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G:\OIE\05. SEGUIMENT\02. EXECUCIO CAIB\07 Informes de seguiment\13_Informe seguiment 31.03.24\"/>
    </mc:Choice>
  </mc:AlternateContent>
  <xr:revisionPtr revIDLastSave="0" documentId="13_ncr:1_{3E9F4ADE-7CAA-4474-97A7-AA34383ADF13}" xr6:coauthVersionLast="47" xr6:coauthVersionMax="47" xr10:uidLastSave="{00000000-0000-0000-0000-000000000000}"/>
  <bookViews>
    <workbookView xWindow="28680" yWindow="-120" windowWidth="29040" windowHeight="15840" xr2:uid="{00000000-000D-0000-FFFF-FFFF00000000}"/>
  </bookViews>
  <sheets>
    <sheet name="Dades" sheetId="2" r:id="rId1"/>
  </sheets>
  <definedNames>
    <definedName name="_xlnm.Print_Area" localSheetId="0">Dades!#REF!</definedName>
    <definedName name="dades">Dades!$A:$P</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23" i="2" l="1"/>
  <c r="J123" i="2" l="1"/>
  <c r="K123" i="2"/>
  <c r="L123" i="2"/>
  <c r="M123" i="2"/>
  <c r="N12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61" authorId="0" shapeId="0" xr:uid="{00000000-0006-0000-0000-000001000000}">
      <text>
        <r>
          <rPr>
            <sz val="11"/>
            <color rgb="FF000000"/>
            <rFont val="Calibri"/>
            <family val="2"/>
          </rPr>
          <t>A Informe execucio 22 considerat aprovat perquè convocatories aprovades han inclos aquesta previsio de fons</t>
        </r>
      </text>
    </comment>
  </commentList>
</comments>
</file>

<file path=xl/sharedStrings.xml><?xml version="1.0" encoding="utf-8"?>
<sst xmlns="http://schemas.openxmlformats.org/spreadsheetml/2006/main" count="1083" uniqueCount="324">
  <si>
    <t>CONSELLERIA</t>
  </si>
  <si>
    <t>ÀREA</t>
  </si>
  <si>
    <t>CONFERÈNCIA</t>
  </si>
  <si>
    <t>DATA</t>
  </si>
  <si>
    <t>ESTAT</t>
  </si>
  <si>
    <t>COMPONENT</t>
  </si>
  <si>
    <t>INVERSIÓ</t>
  </si>
  <si>
    <t>ACORD</t>
  </si>
  <si>
    <t>IMPORT TOTAL</t>
  </si>
  <si>
    <t>ASSIGNACIO 2020</t>
  </si>
  <si>
    <t>ASSIGNACIO 2021</t>
  </si>
  <si>
    <t>ASSIGNACIO 2022</t>
  </si>
  <si>
    <t>ASSIGNACIO 2023</t>
  </si>
  <si>
    <t>Codi FF</t>
  </si>
  <si>
    <t>MINISTERI</t>
  </si>
  <si>
    <t>Esports</t>
  </si>
  <si>
    <t>Conferència Sectorial d’Esports</t>
  </si>
  <si>
    <t>Aprovat/Acord de Conferència Sectorial definitiu</t>
  </si>
  <si>
    <t>MR077</t>
  </si>
  <si>
    <t>Ministeri de Cultura i Esport</t>
  </si>
  <si>
    <t>MR040</t>
  </si>
  <si>
    <t>MR059</t>
  </si>
  <si>
    <t>Serveis socials</t>
  </si>
  <si>
    <t>Consell Territorial de Serveis Socials i del Sistema per a l’autonomia i atenció per a la dependència</t>
  </si>
  <si>
    <t>MR007</t>
  </si>
  <si>
    <t>Ministeri d’Afers Socials i Agenda 2030</t>
  </si>
  <si>
    <t>Ministeri de Drets Socials i Agenda 2030</t>
  </si>
  <si>
    <t>Acord de Conferència Sectorial INICIAL</t>
  </si>
  <si>
    <t>MR066</t>
  </si>
  <si>
    <t>Digitalització</t>
  </si>
  <si>
    <t>Conferència Sectorial de la Infància i Adolescència</t>
  </si>
  <si>
    <t>MR084</t>
  </si>
  <si>
    <t>Agricultura i pesca</t>
  </si>
  <si>
    <t>Conferència Sectorial d’Agricultura i Desenvolupament Rural</t>
  </si>
  <si>
    <t>MR060</t>
  </si>
  <si>
    <t>Ministeri d’Agricultura, Pesca i Alimentació</t>
  </si>
  <si>
    <t>MR044</t>
  </si>
  <si>
    <t>Educació</t>
  </si>
  <si>
    <t>Conferència Sectorial d’Educació</t>
  </si>
  <si>
    <t>MR014</t>
  </si>
  <si>
    <t>Ministeri d’Educació i Formació Professional</t>
  </si>
  <si>
    <t>MR016</t>
  </si>
  <si>
    <t>MR019</t>
  </si>
  <si>
    <t>C20.I03.P03.S04. Oferta bilingüe: Creació i/o conversió dels cicles formatius de grau mig i grau superior en bilingües.</t>
  </si>
  <si>
    <t>MR017</t>
  </si>
  <si>
    <t>C20.I03.P02.S04. Oferta FP: Redimensionament de l’oferta de formació professional – Illes Balears.</t>
  </si>
  <si>
    <t>MR015</t>
  </si>
  <si>
    <t>C21.I02.P01.S04. PROA+ (Programa d’Orientació, Avanç i Enriquiment Educatiu en centres d’especial complexitat educativa) – Illes Balears.</t>
  </si>
  <si>
    <t>MR018</t>
  </si>
  <si>
    <t>MR011</t>
  </si>
  <si>
    <t>MR012</t>
  </si>
  <si>
    <t>MR002</t>
  </si>
  <si>
    <t>MR008</t>
  </si>
  <si>
    <t>MR009</t>
  </si>
  <si>
    <t>MR082</t>
  </si>
  <si>
    <t>MR013</t>
  </si>
  <si>
    <t>C21.I01.P01.S08. INFANTIL 0 - 3 ANYS - Illes Balears.</t>
  </si>
  <si>
    <t>Cultura</t>
  </si>
  <si>
    <t>Conferència Sectorial de Cultura</t>
  </si>
  <si>
    <t>MR026</t>
  </si>
  <si>
    <t>MR042</t>
  </si>
  <si>
    <t>Conferència Sectorial per a la Transformació Digital</t>
  </si>
  <si>
    <t>MR063</t>
  </si>
  <si>
    <t>Ministeri d’Afers Econòmics i Transformació Digital</t>
  </si>
  <si>
    <t>MR056</t>
  </si>
  <si>
    <t>MR010</t>
  </si>
  <si>
    <t>MR062</t>
  </si>
  <si>
    <t>MR023</t>
  </si>
  <si>
    <t>MR024</t>
  </si>
  <si>
    <t>R+D+I</t>
  </si>
  <si>
    <t>Consell de Política Científica, Tecnològica i d’Innovació</t>
  </si>
  <si>
    <t>MR073</t>
  </si>
  <si>
    <t>Ministeri de Ciència i Innovació</t>
  </si>
  <si>
    <t>MR064</t>
  </si>
  <si>
    <t>MR080</t>
  </si>
  <si>
    <t>MR074</t>
  </si>
  <si>
    <t>MR022</t>
  </si>
  <si>
    <t>MR025</t>
  </si>
  <si>
    <t>Conferència Sectorial d’Administració Pública</t>
  </si>
  <si>
    <t>MR067</t>
  </si>
  <si>
    <t>Ministeri d’Hisenda i Funció Pública</t>
  </si>
  <si>
    <t>MR061</t>
  </si>
  <si>
    <t>MR069</t>
  </si>
  <si>
    <t>C11.I03. Transformació Digital i Modernització del Ministeri de Política Territorial i Funció Pública i de les Administracions de les Comunitats Autònomes i de les Entitatls Locals.</t>
  </si>
  <si>
    <t>Medi ambient</t>
  </si>
  <si>
    <t>Conferència Sectorial per al Repte Demogràfic</t>
  </si>
  <si>
    <t>C04.I04. Pla de suport a la bioeconomia en territoris en situació de repte demogràfic.</t>
  </si>
  <si>
    <t>MR081</t>
  </si>
  <si>
    <t>Ministeri per a la Transició Ecològica i el Repte Demogràfic</t>
  </si>
  <si>
    <t>Conferència Sectorial de Medi Ambient</t>
  </si>
  <si>
    <t>MR078</t>
  </si>
  <si>
    <t>MR079</t>
  </si>
  <si>
    <t>C04.I02. Conservació de la biodiversitat marina.</t>
  </si>
  <si>
    <t>MR051</t>
  </si>
  <si>
    <t>MR006</t>
  </si>
  <si>
    <t>MR028</t>
  </si>
  <si>
    <t>MR004</t>
  </si>
  <si>
    <t>C04.I02. Correcció d'esteses elèctriques per evitar danys a l'avifauna.</t>
  </si>
  <si>
    <t>MR003</t>
  </si>
  <si>
    <t>C04.I04. Gestió forestal sostenible (millora de la resistència i resiliència de les masses forestals; actuacions preventives en punts estratègics de gestió i renovació i modernització de maquinària forestal).</t>
  </si>
  <si>
    <t>MR027</t>
  </si>
  <si>
    <t>C04.I02. Actuacions d’execució directa a parcs nacionals (Cabrera).</t>
  </si>
  <si>
    <t>MR031</t>
  </si>
  <si>
    <t>C04.I02. Actuacions a les àrees d’influència socioeconòmica dels parcs nacionals (Cabrera).</t>
  </si>
  <si>
    <t>MR032</t>
  </si>
  <si>
    <t>C04.I02. Actuacions a reserves de la biosfera (Menorca).</t>
  </si>
  <si>
    <t>MR033</t>
  </si>
  <si>
    <t>Mobilitat</t>
  </si>
  <si>
    <t>Conferència Nacional de Transports</t>
  </si>
  <si>
    <t>C06.I04. Digitalització de les administracions públiques o empreses operadores de transport de caràcter públic.</t>
  </si>
  <si>
    <t>MR065</t>
  </si>
  <si>
    <t>Ministeri de Transports, Mobilitat i Agenda Urbana</t>
  </si>
  <si>
    <t>Habitatge</t>
  </si>
  <si>
    <t>Conferència Sectorial d’Habitatge, Urbanisme i Sòl</t>
  </si>
  <si>
    <t>MR058</t>
  </si>
  <si>
    <t>MR036</t>
  </si>
  <si>
    <t>MR034</t>
  </si>
  <si>
    <t>C01.I01. Creació de zones de baixes emissions a les ciutats i àrees metropolitanes: priorització de transport públic, creació d’aparcaments dissuasius, carrils bici o millores de transport ferroviari urbà/metropolità.</t>
  </si>
  <si>
    <t>MR048</t>
  </si>
  <si>
    <t>MR050</t>
  </si>
  <si>
    <t>MR049</t>
  </si>
  <si>
    <t>Ocupació</t>
  </si>
  <si>
    <t>Conferència Sectorial d’Ocupació i Assumptes Laborals</t>
  </si>
  <si>
    <t>MR039</t>
  </si>
  <si>
    <t>Ministeri de Treball i Economia Social</t>
  </si>
  <si>
    <t>MR037</t>
  </si>
  <si>
    <t>MR038</t>
  </si>
  <si>
    <t>Conferència Sectorial del Sistema de Qualificacions i Formació Professional per a l’Ocupació</t>
  </si>
  <si>
    <t>MR068</t>
  </si>
  <si>
    <t>Turisme</t>
  </si>
  <si>
    <t>Conferència Sectorial de Turisme</t>
  </si>
  <si>
    <t>Ministeri d’Indústria, Comerç i Turisme</t>
  </si>
  <si>
    <t>MR053</t>
  </si>
  <si>
    <t>MR071</t>
  </si>
  <si>
    <t>MR070</t>
  </si>
  <si>
    <t>Igualtat</t>
  </si>
  <si>
    <t>Conferència Sectorial d’Igualtat</t>
  </si>
  <si>
    <t>MR005</t>
  </si>
  <si>
    <t>Ministeri d’Igualtat</t>
  </si>
  <si>
    <t>Salut</t>
  </si>
  <si>
    <t>Consell Interterritorial del Sistema Nacional de Salut</t>
  </si>
  <si>
    <t>MR035</t>
  </si>
  <si>
    <t>Ministeri de Sanitat</t>
  </si>
  <si>
    <t>MR054</t>
  </si>
  <si>
    <t>MR020</t>
  </si>
  <si>
    <t>MR055</t>
  </si>
  <si>
    <t>C11.I03. Transformació Digital i Modernizació del Ministeri de Política Territorial i Funció Pública i de les Administracions de les Comunitats Autònomes i de les Entitats Locals.</t>
  </si>
  <si>
    <t>MR075</t>
  </si>
  <si>
    <t>Conferència Sectorial de Comerç</t>
  </si>
  <si>
    <t>MR076</t>
  </si>
  <si>
    <t>Energia</t>
  </si>
  <si>
    <t>Conferència Sectorial d’Energia</t>
  </si>
  <si>
    <t>MR001</t>
  </si>
  <si>
    <t>C07.I01 i C08.I01. Programes d’incentius lligats a l’autoconsum i a l’emmagatzematge, amb fonts d’energia renovable, així com a la implantació de sistemes tèrmics renovables.</t>
  </si>
  <si>
    <t>MR021</t>
  </si>
  <si>
    <t>MR052</t>
  </si>
  <si>
    <t>MR029</t>
  </si>
  <si>
    <t>C01.I02. Programes d’incentius destinats a promoure la mobilitat elèctrica (MOVES II).</t>
  </si>
  <si>
    <t>C07.I01. Programa d’incentius per a la implantació d’instal·lacions d’energies renovables tèrmiques en diferents sectors de l’economia.</t>
  </si>
  <si>
    <t>MR072</t>
  </si>
  <si>
    <t>C18.I06. Creació de l’Espai Nacional de Dades de Salut o Data Lake Sanitari.</t>
  </si>
  <si>
    <t>MR083</t>
  </si>
  <si>
    <t>Convocatòria de subvencions</t>
  </si>
  <si>
    <t>MR085</t>
  </si>
  <si>
    <t>C17.I06. Biobancs i biomodels.</t>
  </si>
  <si>
    <t>C17.I06. Suport per a la recerca clínica.</t>
  </si>
  <si>
    <t>PIME</t>
  </si>
  <si>
    <t>C17.I06. ISCIII-Medicina de precisió.</t>
  </si>
  <si>
    <t>C17.I06. ISCIII- Xarxa de recerca en cronicitat, atenció primària i promoció de la salut (RICAPPS).</t>
  </si>
  <si>
    <t>C17.I06. ISCIII-RICORS-ICTUS.</t>
  </si>
  <si>
    <t xml:space="preserve">C19.I02.P08.S03. Instal·lació, actualització i manteniment de sistemes digitals interactius (SDI) en aules de centres educatius que imparteixen ensenyaments oficials diferents de les universitàries - Illes Balears.
</t>
  </si>
  <si>
    <t xml:space="preserve">C19.I02.P10.S03. Formacions impartides per a capacitació i suport per a Aules Digitals Interactius (SDI) a les aules dels centres educatius – Illes Balears.
</t>
  </si>
  <si>
    <t xml:space="preserve">C20.I03. Projectes Innovació FP 2021. </t>
  </si>
  <si>
    <t>C23.I01.P02. Programa d’investigació INVESTIGO. Primeres experiències professionals en les Administracions Públiques i Programa investigació (PAES III)</t>
  </si>
  <si>
    <t xml:space="preserve">C23.I01.P03. Feina Jove. Primeres experiències professionals en les Administracions Públiques i Programa investigació (PAES II). </t>
  </si>
  <si>
    <t>C23.I03.P05. Adquisició de noves competències per a la transformació digital i productiva. Detecció de necessitats formatives i formació permanent del sistema nacional d’ocupació (PAES XV).</t>
  </si>
  <si>
    <t>ASSIGNACIO 2024</t>
  </si>
  <si>
    <t>Conselleria d'Educació i Universitats</t>
  </si>
  <si>
    <t>C21.I03.P01.S04. Unitats acompanyament: creació d’unitats d’acompanyament i orientació personal i familiar de l’alumnat especialment vulnerable, en els serveis educatius o psicopedagògics situats en zones i districtes escolars – UAO Illes Balears.</t>
  </si>
  <si>
    <t>Conselleria d'Economia, Hisenda i Innovació</t>
  </si>
  <si>
    <t xml:space="preserve">C13.I01. Ecosistema emprenedor per a un territori rural i marí intel·ligent (TriRuralTech) </t>
  </si>
  <si>
    <t>MR089</t>
  </si>
  <si>
    <t>Conselleria d'Empresa, Ocupació i Energia</t>
  </si>
  <si>
    <t>C24.I03.P03.S09. Digitalització de l’inventari del patrimoni de l’Església catòlica, documentació dels béns declarats BIC que pertanyen a altres administracions o persones privades i digitalització de béns que pertanyen al patrimoni històric espanyol de titularitat privada titularitat privada. Illes Balears.</t>
  </si>
  <si>
    <t>Conselleria de Turisme, Cultura i Esports</t>
  </si>
  <si>
    <t>I01.</t>
  </si>
  <si>
    <t xml:space="preserve">C26.I01.P02. Millorar la resiliència, accessibilitat i eficàcia dels sistemes de salut i atenció, la seva accesibilitat i la seva preparació per a situacions de crisi. </t>
  </si>
  <si>
    <t>I03.</t>
  </si>
  <si>
    <t>C26.I03.P01.S16. Promoció de la igualtat en l’esport.</t>
  </si>
  <si>
    <t>C26.I01.P02. Digitalització centres de tecnificació</t>
  </si>
  <si>
    <t>I02.</t>
  </si>
  <si>
    <t>C26.I02.P03. Promoció de l’activitat física i de la salut en zones despoblades. Red PAFER</t>
  </si>
  <si>
    <t xml:space="preserve">C26.I02.P02.S16. Renovació de les instal·lacions dels centres d’alt rendiment i tecnificació esportiva. </t>
  </si>
  <si>
    <t>Conselleria de Famílies i Afers Socials</t>
  </si>
  <si>
    <t xml:space="preserve"> I03</t>
  </si>
  <si>
    <t xml:space="preserve">C22.I03.P01.S10. Desenvolupament d’actuacions de la inversió “nous projectes territorials per assegurar l’accessibilitat universal de l’habitatge a persones majors, amb discapacitat i/o en situació de dependència.  </t>
  </si>
  <si>
    <t>C19.I01.P04.PROVISIONAL.S17. Competències Digitals per a la infància (CODI). Illes Balears.</t>
  </si>
  <si>
    <t>Conselleria d'Agricultura, Pesca i Medi Natural</t>
  </si>
  <si>
    <t>I04.</t>
  </si>
  <si>
    <t xml:space="preserve">C03.I04.P01.S13. Programa de suport a les inversions en explotacions agrícoles i ramaderes (Illes Balears). 
</t>
  </si>
  <si>
    <t xml:space="preserve">C03.I03.P01.S13. Inversions per a la millora de la bioseguretat en explotacions agrícoles de material vegetal de reproducció i en centres de neteja i desinfecció de mitjans de transport d'animals vius (Illes Balears).
</t>
  </si>
  <si>
    <t>C20.I02.P02.S03. Conversió d’aules en espais de tecnologia aplicada – Illes Balears.</t>
  </si>
  <si>
    <t>C19.I02.P09.S03. Accions de formació per a l’adquisició de la competència digital de docents i  mentorització per al disseny i implementació del Pla Digital de Centre als centres de les Illes Balears.</t>
  </si>
  <si>
    <t>C19.I02.P07.S03. Dotació de 300.000 dispositius portàtils per a la reducció de la bretxa digital a les Illes Balears.</t>
  </si>
  <si>
    <t>C19.I01.P01.S03. Reforma/Adaptació de Centres de Capacitació Digital a centres de FP de la Xarxa Nacional de Competències Digitals, per a la millora de les capacitats digitals – Illes Balears.</t>
  </si>
  <si>
    <t>C20.I01.P01.S03. Evaluació i acreditació de competències professionals – Illes Balears.</t>
  </si>
  <si>
    <t>C20.I02.P01.S03. Formació digital i verda aplicada als sectors productius, per a docents de FP – Illes Balears.</t>
  </si>
  <si>
    <t>C20.I02.P03.S03. Creació d’aules d’emprenedoria a centres de FP – Illes Balears.</t>
  </si>
  <si>
    <t>C20.I01. C20.I02 . C20.I03. Pla de formació professional per al creixement econòmic i social i l’empleabilitat : programes formació digital, aules d’emprenedoria, de tecnologia, acreditació i competències i oferta FP.</t>
  </si>
  <si>
    <t>C24.I03.P08.S18. Descripció i digitalització de fons documentals de titularitat estatal i gestió autonòmica. Illes Balears.</t>
  </si>
  <si>
    <t>C15.I03.P01.S13. Bons de connectivitat per a PIMES i col·lectius vulnerables. Illes Balears.</t>
  </si>
  <si>
    <t>C24.I02.P01.S09. Ajudes per ampliar i diversificar l’oferta cultural  en àrees no urbanes. Illes Balears.</t>
  </si>
  <si>
    <t>C24.I01.P01.PROVISIONAL.S04. Suport a les acceleradores culturals. Illes Balears.</t>
  </si>
  <si>
    <t>C15.I02.P01.S15. Accions de reforç de la connectivitat en polígons i centres logístics (UNICO – Indústria i empreses). Illes Balears.</t>
  </si>
  <si>
    <t>C24.I02.P05.S18. Ajudes per a la modernització d’infraestructures d’arts escèniques i música. Illes Balears.</t>
  </si>
  <si>
    <t>C24.I02.P02.S19. Actuacions sobre el patrimoni de les comunitats autònomes, corporacions locals i persones privades. Illes Balears.</t>
  </si>
  <si>
    <t>C17.I01.P02.S19. Plans complementaris basats en l’execució dels programes d’I+D+i en l’àrea d’astrofísica i física d’altes energies.</t>
  </si>
  <si>
    <t>C15.I04.P01.S08. Adaptació d’infraestructures per a telecomunicacions en edificis (UNICO-edificis). Illes Balears.</t>
  </si>
  <si>
    <t>C17.I01.P01.S24. Plans complementaris basats en l’execució dels programes d’I+D+i en l’àrea de ciències marines.</t>
  </si>
  <si>
    <t>C17.I01.P02.S22. Plans complementaris basats en l’execució dels programes d’I+D+i en l’àrea de biodiversitat.</t>
  </si>
  <si>
    <t>C25.I01.P02.PROVISIONAL.S04. Ajudes a la difusió i explotació en sales d’exhibició a través de les CCAA. Illes Balears.</t>
  </si>
  <si>
    <t>C24.I02.P04.S19. Dotació de fons per a les biblioteques públiques. Illes Balears.</t>
  </si>
  <si>
    <t>C15.I02.P01.S18. Accions de reforç de la connectivitat en centres de referència i serveis públics (UNICO- Serveis públics). Illes Balears.</t>
  </si>
  <si>
    <t>C19.I01.P04.PROVISIONAL.S02. Capacitació digital de la ciutadania. Illes Balears.</t>
  </si>
  <si>
    <t>Conselleria de Presidència i Administracions públiques</t>
  </si>
  <si>
    <t>Conselleria de la Mar i del Cicle de l'Aigua</t>
  </si>
  <si>
    <t>C05.I02.P03.PROVISIONAL. S14. Pla d’actuacions de protecció i adaptació al risc d’inundació i integració ambiental en nuclis urbans de la Comunitat Autònoma de les Illes Balears.</t>
  </si>
  <si>
    <t>C05.I03.P01.PROVISIONAL.S14. PERTE de digitalització del cicle de l’aigua a la Comunitat Autònoma de les Illes Balears.</t>
  </si>
  <si>
    <t>C12.I03.P01.S04. Suport a la implementació de la normativa de residus. Illes Balears.</t>
  </si>
  <si>
    <t>C05.I01.P01.S09. Actuacions de depuració, sanejament i reutilització en municipis de menys de 5000 habitants. Illes Balears.</t>
  </si>
  <si>
    <t>C05.I01.P02.S14. Millora de l’eficiència i reducció de pèrdues en l’ús de l’aigua a les xarxes de distribució en municipis de menys de 20.000 habitants de les Illes Balears.</t>
  </si>
  <si>
    <t>Conselleria d'Habitatge, Territori i Mobilitat</t>
  </si>
  <si>
    <t>C02.I01.P02.PROVISIONAL.S04. Programes de rehabilitació residencial en el marc del PRTR en la Comunitat Autònoma d'Illes Balears.</t>
  </si>
  <si>
    <t>C02.I02.P02.S03. Programa d'habitatge social en el marc del PRTR en la Comunitat Autònoma d'Illes Balears.</t>
  </si>
  <si>
    <t>I05.</t>
  </si>
  <si>
    <t>C02.I05.P01.S06. Pla d’impuls a la rehabilitació d’edificis públics (PIREP Autonòmic Illes Balears).</t>
  </si>
  <si>
    <t xml:space="preserve">C01.I01.P03.S01. Ajudes per a la transformació de flotes de transport de viatgers i mercaderies d'empreses privades prestadores de serveis de transport. Illes Balears.
</t>
  </si>
  <si>
    <t>C06.I04. Línia acció 15:  digitalització dels serveis de transport de viatges i mercaderies en l’àmbit autonòmic i local.</t>
  </si>
  <si>
    <t xml:space="preserve"> I02</t>
  </si>
  <si>
    <t xml:space="preserve">C23.I02.P02.PROVISIONAL.S04. Feina Dona. Programes de formació i inserció per a dones víctimes de violència de gènere o de trata i explotació sexual amb compromís de contractació. PAES (VII) – Formació e inserció. </t>
  </si>
  <si>
    <t>C20.I01. Formació modular destinada al Reskilling i Upskilling d’ocupats i desocupats – Illes Balears.</t>
  </si>
  <si>
    <t xml:space="preserve">C14.I04.P02.S06. Projectes d’eficiència energètica en allotjaments turístics (economia circular). Illes Balears. </t>
  </si>
  <si>
    <t>C19.I03.P08.PROVISIONAL.S04. Millora de les capacitats digitals per a persones desocupades per impulsar l’emprenedoria i el desenvolupament rural i reduir l’escletxa de gènere. PAES – Formació.</t>
  </si>
  <si>
    <t>C23.I05.P01 i P03.S05.  PAES X. Creació i activitats de la xarxa de centres d’orientació i emprenedoria. Acompanyament i innovació per l’ocupació.</t>
  </si>
  <si>
    <t xml:space="preserve">C23.I04.P01.S10. Nous projectes territorials per al reequilibri i l’equitat, col·lectius especialment vulnerables (PAES XVI). </t>
  </si>
  <si>
    <t xml:space="preserve">C23.I04.P02.S17. Nous projectes territorials per al reequilibri i l’equitat emprenedoria i microempreses (PAES XVII). </t>
  </si>
  <si>
    <t>C23.I02.P01.PROVISIONAL.S04. Programes d’ocupació per a les dones: PAES (VI) Suport a les dones en els àmbits rural i urbà.</t>
  </si>
  <si>
    <t xml:space="preserve">C23.I02.P03.S05. Programes d’ocupació per a les dones: PAES (VIII): Accions per afavorir la transversalitat de gènere. </t>
  </si>
  <si>
    <t>C23.I05.P02.S11. PAES XXI. Governança i impuls al Pla Nacional de PAE. Formació permanent del sistema nacional de feina.</t>
  </si>
  <si>
    <t>C22.I04.P01.PROVISIONAL.S04. Pla “España te protege (III)”: creació de serveis d’atenció integral 24 hores a víctimes de violència sexual.</t>
  </si>
  <si>
    <t>Conselleria de Salut</t>
  </si>
  <si>
    <t>C18.I03.P02.S02. Nou sistema d’informació de la Xarxa de Vigilància en salut pública: integració de sistemes d’informació. Illes Balears.</t>
  </si>
  <si>
    <t>C18.I01.P01.S01. Pla d’inversió en equipaments d’alta tecnologia en el Sistema Nacional de Salut: renovació i ampliació. Illes Balears.</t>
  </si>
  <si>
    <t>C18.I02.P03. Campanya de prevenció del càncer. Cribratge poblacional de càncer colorrectal i d’úter.</t>
  </si>
  <si>
    <t>C13.I04.P03.S16. Fons tecnològic: subvencions per a inversions tecnològiques per a comerciants i associacions de comerciants. Illes Balears.</t>
  </si>
  <si>
    <t>C01.I02.P03.S14. MOVES territorialitzat Illes Balears. Programes d’incentius destinats a promoure la mobilitat elèctrica (MOVES III). Fons addicionals el 2022 i 2023.</t>
  </si>
  <si>
    <t>C07.I02.P01.S01. Impuls a la transició energètica i les energies renovables per a les Illes Balears.</t>
  </si>
  <si>
    <t>C02.I04.P01.S12. Programa de rehabilitació energètica d’edificis en municipis del repte demogràfic (PREE 5.000). Illes Balears.</t>
  </si>
  <si>
    <t>C02.I03.P01.S14. Programa de rehabilitació energètica d’edificis (PREE 2020). Illes Balears</t>
  </si>
  <si>
    <t>I06.</t>
  </si>
  <si>
    <t>C18.I04.P02.PROVISONAL.S04. Formació dels professionals sanitaris en l’àmbit dels plans de formació continuada. Illes Balears.</t>
  </si>
  <si>
    <t>C20.I02.P04.PROVISONAL.S16.  Xarxa estatal de centres d’excelència de formació professional – Illes Balears.</t>
  </si>
  <si>
    <t>C14.I02.P02.PROVISIONAL.S05. RETECH IA. Spain Living Lab.</t>
  </si>
  <si>
    <t>MR086</t>
  </si>
  <si>
    <t>R01.</t>
  </si>
  <si>
    <t>C16.R01. RETECH IA. Red de Hubs de Inteligencia Artificial.</t>
  </si>
  <si>
    <t>MR087</t>
  </si>
  <si>
    <t>C15.I07 + C19.I04</t>
  </si>
  <si>
    <t>RETECH CIBER.Creació d’una càtedra de ciberseguretat turística per comentar l’ecosistema innovador vinculat a empreses i universitats</t>
  </si>
  <si>
    <t>MR092</t>
  </si>
  <si>
    <t>MR088</t>
  </si>
  <si>
    <t>IDISBA</t>
  </si>
  <si>
    <t>I.01</t>
  </si>
  <si>
    <t xml:space="preserve">Comissió de Prestacions, Assegurament i Finançament </t>
  </si>
  <si>
    <t>I.05</t>
  </si>
  <si>
    <t>C18.I05. Ampliació dels serveis genòmics al SNS. Projecte GenES.</t>
  </si>
  <si>
    <t>MR090</t>
  </si>
  <si>
    <t>C18.I04. Finalització de projectes de millora de l'assistència sanitària a pacients amb malalties rares i ELA.</t>
  </si>
  <si>
    <t>MR091</t>
  </si>
  <si>
    <t>C19. I03.P11. Pla Nacional de Capacitats Digitals per al Sector Turístic (digital Skills)</t>
  </si>
  <si>
    <t>Conveni</t>
  </si>
  <si>
    <t>C31.I01. Autoconsum
Renovable, emmagatzematge darrera del comptador i comunitats energètiques.</t>
  </si>
  <si>
    <t>C14.I01. Plans de Sostenibilitat Social del Turisme.</t>
  </si>
  <si>
    <t>C18.I05. SIGENES (Operativitat d'un sistema d'informació per a la integració de la
informació genòmica a nivell nacional en el Sistema Nacional de Salut).</t>
  </si>
  <si>
    <t>C18.I04. Desenvolupament de sistemes d’informació interoperables per donar suport a l’assistència sanitaria dels pacients amb malalties rares.</t>
  </si>
  <si>
    <t>Conferència Sectorial de Política Universitària</t>
  </si>
  <si>
    <t>C21,I06.</t>
  </si>
  <si>
    <t>MR093</t>
  </si>
  <si>
    <t>C22.I01.P03.S03. (Subprojecte Obj. 322. Teleassistència)
Pla de xoc per a l’economia de les cures: pla de suport i cures de llarga durada; pla de modernització dels serveis socials; Espanya pais accessible. 5 Projectes: 1. Construcció places residencials per a persones amb necessitats cura de llarga durada. 2. Alberg per a persones sense llar. 3. Reforma de residències. 4. Centre de dia per a persones amb necessitat de cures de llarga durada. 5.Teleassistència avançada i noves tecnologies per a la promoció de l’autonomia.</t>
  </si>
  <si>
    <t>C22.I01.P04.S08. (Subprojecte Obj. 323) 
Pla de xoc per a l’economia de les cures: pla de suport i cures de llarga durada; pla de modernització dels serveis socials; Espanya pais accessible. 5 Projectes: 1. Construcció places residencials per a persones amb necessitats cura de llarga durada. 2. Alberg per a persones sense llar. 3. Reforma de residències. 4. Centre de dia per a persones amb necessitat de cures de llarga durada. 5.Teleassistència avançada i noves tecnologies per a la promoció de l’autonomia.</t>
  </si>
  <si>
    <t>C22.I02.P02.S01. Subprojecte fita 325.
Pla de xoc per a l’economia de les cures: pla de suport i cures de llarga durada; pla de modernització dels serveis socials; Espanya pais accessible. 2 Projectes: 6. Sistema informació serveis socials + eina avaluació i seguiment entitats tercer sector. 7. Recursos i atenció a menors desprotegits i habitatge emancipació joves amb mesures de protecció.</t>
  </si>
  <si>
    <t>C22.I03.P01.S03. Pla de xoc per a l’economia de les cures: pla de suport i cures de llarga durada; pla de modernització dels serveis socials; Espanya pais accessible. 1 Projectes: 8. Modernització d’entorns, productes i serveis per garantir l’accesibilitat universal.</t>
  </si>
  <si>
    <t>C04.I02. Conservació de la biodiversitat terrestre i marina (projecte de control i en el seu cas erradicació de diferents espècies invasores en diferents hàbitats i localitzacions geogràfiques; restauració d’ecosistemes i infraestructura verda; senyalització d’espais naturals protegits i Xarxa Natura 2000).</t>
  </si>
  <si>
    <t xml:space="preserve">C14.I03.P01.S01. Actuacions de modernització i reconversió d'infraestructura turística, diversificació, millora de la connectivitat i la protecció mediambiental en territoris extrapeninsulars (Illes Balears). Fons per a la resiliència turística per als territoris extrapeninsulars. </t>
  </si>
  <si>
    <t>C14.I01.P02.S08. Estratègia de plans de sostenibilitat turística en destí. (Pla Territorial 2021) Illes Balears.
C14.I01.P06.S03. Estratègia de plans de sostenibilitat turística en destí. (Pla territorial 2022). Illes Balears.
C14.I01.P07.S01. Estratègia de plans de sostenibilitat turística en destí. (Pla territorial 2023). Illes Balears.</t>
  </si>
  <si>
    <t>C19.I01.P05.PROVISIONAL.S05. Capacitats digitals per al Repte demogràfic. Illes Balears. 
(Població amb especials dificultats demogràfiques. Prioritari la qualificació professional com instrument per fomentar l’activitat econòmica, impulsar la renovació productiva i propiciar la innovació social i transformació dels territoris més afectats per la transformació econòmica i els canvis demogràfics).</t>
  </si>
  <si>
    <t>C17.I03. Ajudes corresponents a la convocatòria 2022 de projectes de "prova de concepte", en el marc del programa estatal per a impulsar la recerca científica-tècnica i la seva transferència, del Pla estatal de recerca científica i tècnica i d'innovació 2021-2023.</t>
  </si>
  <si>
    <t>C01.Pla de xoc de mobilitat sostenible, segura i connectada en entorns urbans i metropolitans.</t>
  </si>
  <si>
    <t>C02. Pla de rehabilitació d’habitatge i regeneració urbana.</t>
  </si>
  <si>
    <t>C03.Transformació ambiental i digital del sistema agroalimentari i pesquer</t>
  </si>
  <si>
    <t>C04. Conservació i restauració d’ecosistemes i la seva biodiversitat.</t>
  </si>
  <si>
    <t>C05. Preservació de l’espai litoral i els recursos hídrics.</t>
  </si>
  <si>
    <t>C06. Mobilitat sostenible, segura i connectada.</t>
  </si>
  <si>
    <t>C07. Desplegament i integració d’energies renovables.</t>
  </si>
  <si>
    <t>C08. Infraestructures elèctriques, promoció de xarxes intel·ligents i desplegament de la flexibilitat i l’emmagatzematge.</t>
  </si>
  <si>
    <t>C11. Modernització de les administracions públiques.</t>
  </si>
  <si>
    <t>C12. Política industrial España 2030.</t>
  </si>
  <si>
    <t>C13. Impuls a la PIME.</t>
  </si>
  <si>
    <t>C14. Pla de modernització i competitivitat del sector turístic.</t>
  </si>
  <si>
    <t>C15. Connectivitat digital, impuls de la ciberseguretat i desplegament de 5G.</t>
  </si>
  <si>
    <t>C16.Estratègia Nacional d’Intel·ligència Artificial.</t>
  </si>
  <si>
    <t>C17. Reforma institucional i enfortiment de les capacitats del sistema nacional de ciència, tecnologia i innovació.</t>
  </si>
  <si>
    <t>C18.Renovació i ampliació de les capacitats del sistema nacional de salut.</t>
  </si>
  <si>
    <t>C19. Pla Nacional de Competències Digitals.</t>
  </si>
  <si>
    <t>C20. Pla estratègic d’impuls a la formació professional.</t>
  </si>
  <si>
    <t>C21. Modernització i digitalització del sistema educatiu, inclosa l’educació primerenca de 0 a 3 anys.</t>
  </si>
  <si>
    <t>C22. Pla de xoc per a l’economia de les cures i el reforçament de les polítiques d’inclusió.</t>
  </si>
  <si>
    <t>C23. Noves polítiques públiques per a un mercat de treball dinàmic, resilient i inclusiu.</t>
  </si>
  <si>
    <t>C24. Revalorització de la indústria cultural.</t>
  </si>
  <si>
    <t>C25. Espanya hub audiovisual d’Europa.</t>
  </si>
  <si>
    <t>C26. Foment del sector de l’esport.</t>
  </si>
  <si>
    <t>C31. REPowerEU</t>
  </si>
  <si>
    <t>C15+C19. Retech Ciber</t>
  </si>
  <si>
    <t>C17.I06. Suport per a la recerca clínica. (Subvencions per a Projectes de R+D+I en salut, de la convocatòria 2023 d’Acció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</si>
</sst>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0&quot; &quot;[$€-C0A];[Red]&quot;-&quot;#,##0.00&quot; &quot;[$€-C0A]"/>
    <numFmt numFmtId="165" formatCode="dd/mm/yy"/>
    <numFmt numFmtId="166" formatCode="#,##0.00&quot; &quot;;#,##0.00&quot; &quot;;&quot;-&quot;#&quot; &quot;;&quot; &quot;@&quot; &quot;"/>
    <numFmt numFmtId="167" formatCode="#,##0.00\ &quot;€&quot;"/>
  </numFmts>
  <fonts count="30" x14ac:knownFonts="1">
    <font>
      <sz val="11"/>
      <color rgb="FF333333"/>
      <name val="Calibri"/>
      <family val="2"/>
    </font>
    <font>
      <sz val="11"/>
      <color rgb="FF333333"/>
      <name val="Calibri"/>
      <family val="2"/>
    </font>
    <font>
      <b/>
      <sz val="10"/>
      <color rgb="FF000000"/>
      <name val="Calibri"/>
      <family val="2"/>
    </font>
    <font>
      <sz val="10"/>
      <color rgb="FFFFFFFF"/>
      <name val="Calibri"/>
      <family val="2"/>
    </font>
    <font>
      <sz val="10"/>
      <color rgb="FFCC0000"/>
      <name val="Calibri"/>
      <family val="2"/>
    </font>
    <font>
      <b/>
      <sz val="10"/>
      <color rgb="FFFFFFFF"/>
      <name val="Calibri"/>
      <family val="2"/>
    </font>
    <font>
      <i/>
      <sz val="10"/>
      <color rgb="FF808080"/>
      <name val="Calibri"/>
      <family val="2"/>
    </font>
    <font>
      <sz val="10"/>
      <color rgb="FF006600"/>
      <name val="Calibri"/>
      <family val="2"/>
    </font>
    <font>
      <b/>
      <sz val="24"/>
      <color rgb="FF000000"/>
      <name val="Calibri"/>
      <family val="2"/>
    </font>
    <font>
      <sz val="18"/>
      <color rgb="FF000000"/>
      <name val="Calibri"/>
      <family val="2"/>
    </font>
    <font>
      <sz val="12"/>
      <color rgb="FF000000"/>
      <name val="Calibri"/>
      <family val="2"/>
    </font>
    <font>
      <u/>
      <sz val="10"/>
      <color rgb="FF0000EE"/>
      <name val="Calibri"/>
      <family val="2"/>
    </font>
    <font>
      <sz val="10"/>
      <color rgb="FF996600"/>
      <name val="Calibri"/>
      <family val="2"/>
    </font>
    <font>
      <sz val="10"/>
      <color rgb="FF333333"/>
      <name val="Calibri"/>
      <family val="2"/>
    </font>
    <font>
      <b/>
      <sz val="11"/>
      <color rgb="FF333333"/>
      <name val="Calibri"/>
      <family val="2"/>
    </font>
    <font>
      <b/>
      <i/>
      <u/>
      <sz val="11"/>
      <color rgb="FF333333"/>
      <name val="Calibri"/>
      <family val="2"/>
    </font>
    <font>
      <sz val="9"/>
      <color rgb="FF333333"/>
      <name val="Noto Sans"/>
      <family val="2"/>
    </font>
    <font>
      <sz val="9"/>
      <color rgb="FF000000"/>
      <name val="Noto Sans"/>
      <family val="2"/>
    </font>
    <font>
      <sz val="9"/>
      <color rgb="FFCE181E"/>
      <name val="Noto Sans"/>
      <family val="2"/>
    </font>
    <font>
      <sz val="9"/>
      <color rgb="FF2A6099"/>
      <name val="Noto Sans"/>
      <family val="2"/>
    </font>
    <font>
      <sz val="9"/>
      <color rgb="FF3465A4"/>
      <name val="Noto Sans"/>
      <family val="2"/>
    </font>
    <font>
      <sz val="11"/>
      <color rgb="FF000000"/>
      <name val="Calibri"/>
      <family val="2"/>
    </font>
    <font>
      <sz val="9"/>
      <color rgb="FF00A933"/>
      <name val="Noto Sans"/>
      <family val="2"/>
    </font>
    <font>
      <b/>
      <sz val="9"/>
      <name val="Noto Sans"/>
      <family val="2"/>
    </font>
    <font>
      <sz val="9"/>
      <color theme="1"/>
      <name val="Noto Sans"/>
      <family val="2"/>
    </font>
    <font>
      <sz val="8"/>
      <name val="Calibri"/>
      <family val="2"/>
    </font>
    <font>
      <sz val="10"/>
      <color rgb="FF333333"/>
      <name val="Noto Sans"/>
      <family val="2"/>
    </font>
    <font>
      <sz val="10"/>
      <color rgb="FFCE181E"/>
      <name val="Noto Sans"/>
      <family val="2"/>
    </font>
    <font>
      <sz val="10"/>
      <color rgb="FF000000"/>
      <name val="Noto Sans"/>
      <family val="2"/>
    </font>
    <font>
      <sz val="10"/>
      <color rgb="FF000000"/>
      <name val="Calibri"/>
      <family val="2"/>
    </font>
  </fonts>
  <fills count="11">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rgb="FFFFF200"/>
        <bgColor rgb="FFFFF200"/>
      </patternFill>
    </fill>
    <fill>
      <patternFill patternType="solid">
        <fgColor rgb="FFBDD7EE"/>
        <bgColor rgb="FF99CCFF"/>
      </patternFill>
    </fill>
  </fills>
  <borders count="7">
    <border>
      <left/>
      <right/>
      <top/>
      <bottom/>
      <diagonal/>
    </border>
    <border>
      <left style="thin">
        <color rgb="FF808080"/>
      </left>
      <right style="thin">
        <color rgb="FF808080"/>
      </right>
      <top style="thin">
        <color rgb="FF808080"/>
      </top>
      <bottom style="thin">
        <color rgb="FF808080"/>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style="thin">
        <color indexed="64"/>
      </top>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rgb="FF000000"/>
      </left>
      <right style="medium">
        <color rgb="FF000000"/>
      </right>
      <top style="medium">
        <color rgb="FF000000"/>
      </top>
      <bottom/>
      <diagonal/>
    </border>
  </borders>
  <cellStyleXfs count="27">
    <xf numFmtId="0" fontId="0" fillId="0" borderId="0"/>
    <xf numFmtId="0" fontId="12" fillId="8" borderId="0"/>
    <xf numFmtId="0" fontId="2" fillId="0" borderId="0"/>
    <xf numFmtId="0" fontId="3" fillId="2" borderId="0"/>
    <xf numFmtId="0" fontId="3" fillId="3" borderId="0"/>
    <xf numFmtId="0" fontId="2" fillId="4" borderId="0"/>
    <xf numFmtId="0" fontId="4" fillId="5" borderId="0"/>
    <xf numFmtId="0" fontId="5" fillId="6" borderId="0"/>
    <xf numFmtId="166" fontId="1" fillId="0" borderId="0"/>
    <xf numFmtId="0" fontId="6" fillId="0" borderId="0"/>
    <xf numFmtId="0" fontId="7" fillId="7" borderId="0"/>
    <xf numFmtId="0" fontId="8" fillId="0" borderId="0"/>
    <xf numFmtId="0" fontId="9" fillId="0" borderId="0"/>
    <xf numFmtId="0" fontId="10" fillId="0" borderId="0"/>
    <xf numFmtId="0" fontId="11" fillId="0" borderId="0"/>
    <xf numFmtId="166" fontId="1" fillId="0" borderId="0"/>
    <xf numFmtId="0" fontId="13" fillId="8" borderId="1"/>
    <xf numFmtId="0" fontId="1" fillId="0" borderId="0">
      <alignment horizontal="left"/>
    </xf>
    <xf numFmtId="0" fontId="1" fillId="0" borderId="0"/>
    <xf numFmtId="0" fontId="1" fillId="0" borderId="0"/>
    <xf numFmtId="0" fontId="14" fillId="0" borderId="0"/>
    <xf numFmtId="0" fontId="14" fillId="0" borderId="0">
      <alignment horizontal="left"/>
    </xf>
    <xf numFmtId="0" fontId="1" fillId="0" borderId="0"/>
    <xf numFmtId="0" fontId="15" fillId="0" borderId="0"/>
    <xf numFmtId="0" fontId="1" fillId="0" borderId="0"/>
    <xf numFmtId="0" fontId="1" fillId="0" borderId="0"/>
    <xf numFmtId="0" fontId="4" fillId="0" borderId="0"/>
  </cellStyleXfs>
  <cellXfs count="51">
    <xf numFmtId="0" fontId="0" fillId="0" borderId="0" xfId="0"/>
    <xf numFmtId="0" fontId="16" fillId="0" borderId="0" xfId="0" applyFont="1" applyAlignment="1">
      <alignment vertical="center" wrapText="1"/>
    </xf>
    <xf numFmtId="0" fontId="20" fillId="0" borderId="0" xfId="0" applyFont="1" applyFill="1" applyAlignment="1">
      <alignment vertical="center" wrapText="1"/>
    </xf>
    <xf numFmtId="0" fontId="16" fillId="0" borderId="0" xfId="0" applyFont="1" applyFill="1" applyAlignment="1">
      <alignment vertical="center" wrapText="1"/>
    </xf>
    <xf numFmtId="0" fontId="16" fillId="9" borderId="0" xfId="0" applyFont="1" applyFill="1" applyAlignment="1">
      <alignment vertical="center" wrapText="1"/>
    </xf>
    <xf numFmtId="0" fontId="18" fillId="0" borderId="0" xfId="0" applyFont="1" applyAlignment="1">
      <alignment vertical="center" wrapText="1"/>
    </xf>
    <xf numFmtId="0" fontId="22" fillId="0" borderId="0" xfId="0" applyFont="1" applyAlignment="1">
      <alignment vertical="center" wrapText="1"/>
    </xf>
    <xf numFmtId="0" fontId="16" fillId="0" borderId="0" xfId="0" applyFont="1" applyAlignment="1">
      <alignment horizontal="center" vertical="center" wrapText="1"/>
    </xf>
    <xf numFmtId="0" fontId="16" fillId="0" borderId="0" xfId="0" applyFont="1" applyAlignment="1">
      <alignment horizontal="right" vertical="center" wrapText="1"/>
    </xf>
    <xf numFmtId="0" fontId="24" fillId="0" borderId="0" xfId="0" applyFont="1" applyAlignment="1">
      <alignment horizontal="center"/>
    </xf>
    <xf numFmtId="8" fontId="26" fillId="0" borderId="2" xfId="0" applyNumberFormat="1" applyFont="1" applyBorder="1" applyAlignment="1">
      <alignment horizontal="right" vertical="center" wrapText="1"/>
    </xf>
    <xf numFmtId="0" fontId="13" fillId="0" borderId="2" xfId="0" applyFont="1" applyBorder="1" applyAlignment="1">
      <alignment horizontal="right" vertical="center" wrapText="1"/>
    </xf>
    <xf numFmtId="0" fontId="26" fillId="0" borderId="2" xfId="0" applyFont="1" applyBorder="1" applyAlignment="1">
      <alignment horizontal="right" vertical="center" wrapText="1"/>
    </xf>
    <xf numFmtId="0" fontId="26" fillId="0" borderId="2" xfId="0" applyFont="1" applyBorder="1" applyAlignment="1">
      <alignment horizontal="left" vertical="center" wrapText="1"/>
    </xf>
    <xf numFmtId="0" fontId="28" fillId="0" borderId="2" xfId="0" applyFont="1" applyBorder="1" applyAlignment="1">
      <alignment horizontal="left" vertical="center" wrapText="1"/>
    </xf>
    <xf numFmtId="0" fontId="28" fillId="0" borderId="2" xfId="0" applyFont="1" applyBorder="1" applyAlignment="1">
      <alignment horizontal="right" vertical="center" wrapText="1"/>
    </xf>
    <xf numFmtId="8" fontId="28" fillId="0" borderId="2" xfId="0" applyNumberFormat="1" applyFont="1" applyBorder="1" applyAlignment="1">
      <alignment horizontal="right" vertical="center" wrapText="1"/>
    </xf>
    <xf numFmtId="4" fontId="26" fillId="0" borderId="2" xfId="0" applyNumberFormat="1" applyFont="1" applyBorder="1" applyAlignment="1">
      <alignment horizontal="right" vertical="center" wrapText="1"/>
    </xf>
    <xf numFmtId="0" fontId="29" fillId="0" borderId="2" xfId="0" applyFont="1" applyBorder="1" applyAlignment="1">
      <alignment horizontal="right" vertical="center" wrapText="1"/>
    </xf>
    <xf numFmtId="0" fontId="26" fillId="0" borderId="2" xfId="0" applyFont="1" applyBorder="1" applyAlignment="1">
      <alignment horizontal="center" vertical="center" wrapText="1"/>
    </xf>
    <xf numFmtId="0" fontId="28" fillId="0" borderId="2" xfId="0" applyFont="1" applyBorder="1" applyAlignment="1">
      <alignment horizontal="center" vertical="center" wrapText="1"/>
    </xf>
    <xf numFmtId="0" fontId="23" fillId="10" borderId="3" xfId="0" applyFont="1" applyFill="1" applyBorder="1" applyAlignment="1">
      <alignment horizontal="center" vertical="center" wrapText="1"/>
    </xf>
    <xf numFmtId="0" fontId="23" fillId="10" borderId="4" xfId="0" applyFont="1" applyFill="1" applyBorder="1" applyAlignment="1">
      <alignment horizontal="center" vertical="center" wrapText="1"/>
    </xf>
    <xf numFmtId="0" fontId="23" fillId="10" borderId="5" xfId="0" applyFont="1" applyFill="1" applyBorder="1" applyAlignment="1">
      <alignment horizontal="center" vertical="center" wrapText="1"/>
    </xf>
    <xf numFmtId="0" fontId="16" fillId="0" borderId="2" xfId="0" applyFont="1" applyBorder="1" applyAlignment="1">
      <alignment horizontal="left" vertical="center" wrapText="1"/>
    </xf>
    <xf numFmtId="0" fontId="16" fillId="0" borderId="2" xfId="0" applyFont="1" applyBorder="1" applyAlignment="1">
      <alignment vertical="center" wrapText="1"/>
    </xf>
    <xf numFmtId="0" fontId="17" fillId="0" borderId="2" xfId="0" applyFont="1" applyBorder="1" applyAlignment="1">
      <alignment vertical="center" wrapText="1"/>
    </xf>
    <xf numFmtId="165" fontId="16" fillId="0" borderId="2" xfId="0" applyNumberFormat="1" applyFont="1" applyBorder="1" applyAlignment="1">
      <alignment horizontal="center" vertical="center" wrapText="1"/>
    </xf>
    <xf numFmtId="0" fontId="16" fillId="0" borderId="2" xfId="0" applyFont="1" applyFill="1" applyBorder="1" applyAlignment="1">
      <alignment vertical="center" wrapText="1"/>
    </xf>
    <xf numFmtId="0" fontId="17" fillId="0" borderId="2" xfId="0" applyFont="1" applyFill="1" applyBorder="1" applyAlignment="1">
      <alignment vertical="center" wrapText="1"/>
    </xf>
    <xf numFmtId="165" fontId="16" fillId="0" borderId="2" xfId="0" applyNumberFormat="1" applyFont="1" applyFill="1" applyBorder="1" applyAlignment="1">
      <alignment horizontal="center" vertical="center" wrapText="1"/>
    </xf>
    <xf numFmtId="0" fontId="17" fillId="0" borderId="2" xfId="0" applyFont="1" applyBorder="1" applyAlignment="1">
      <alignment horizontal="left" vertical="center" wrapText="1"/>
    </xf>
    <xf numFmtId="0" fontId="16" fillId="0" borderId="2" xfId="0" applyFont="1" applyFill="1" applyBorder="1" applyAlignment="1">
      <alignment horizontal="left" vertical="center" wrapText="1"/>
    </xf>
    <xf numFmtId="0" fontId="19" fillId="0" borderId="2" xfId="0" applyFont="1" applyBorder="1" applyAlignment="1">
      <alignment vertical="center" wrapText="1"/>
    </xf>
    <xf numFmtId="165" fontId="17" fillId="0" borderId="2" xfId="0" applyNumberFormat="1" applyFont="1" applyBorder="1" applyAlignment="1">
      <alignment horizontal="center" vertical="center" wrapText="1"/>
    </xf>
    <xf numFmtId="0" fontId="17" fillId="0" borderId="2" xfId="0" applyFont="1" applyFill="1" applyBorder="1" applyAlignment="1">
      <alignment horizontal="left" vertical="center" wrapText="1"/>
    </xf>
    <xf numFmtId="167" fontId="16" fillId="0" borderId="2" xfId="0" applyNumberFormat="1" applyFont="1" applyBorder="1" applyAlignment="1">
      <alignment horizontal="left" vertical="center" wrapText="1"/>
    </xf>
    <xf numFmtId="0" fontId="16" fillId="0" borderId="0" xfId="0" applyFont="1" applyAlignment="1">
      <alignment horizontal="left" vertical="center" wrapText="1"/>
    </xf>
    <xf numFmtId="0" fontId="27" fillId="0" borderId="2" xfId="0" applyFont="1" applyBorder="1" applyAlignment="1">
      <alignment horizontal="right" vertical="center" wrapText="1"/>
    </xf>
    <xf numFmtId="164" fontId="16" fillId="0" borderId="0" xfId="0" applyNumberFormat="1" applyFont="1" applyAlignment="1">
      <alignment horizontal="right" vertical="center" wrapText="1"/>
    </xf>
    <xf numFmtId="167" fontId="16" fillId="0" borderId="2" xfId="0" applyNumberFormat="1" applyFont="1" applyFill="1" applyBorder="1" applyAlignment="1">
      <alignment horizontal="left" vertical="center" wrapText="1"/>
    </xf>
    <xf numFmtId="0" fontId="16" fillId="0"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167" fontId="16" fillId="0" borderId="2" xfId="0" applyNumberFormat="1" applyFont="1" applyBorder="1" applyAlignment="1">
      <alignment horizontal="center" vertical="center" wrapText="1"/>
    </xf>
    <xf numFmtId="0" fontId="16" fillId="0" borderId="6" xfId="0" applyFont="1" applyBorder="1" applyAlignment="1">
      <alignment vertical="center" wrapText="1"/>
    </xf>
    <xf numFmtId="0" fontId="16" fillId="0" borderId="6" xfId="0" applyFont="1" applyBorder="1" applyAlignment="1">
      <alignment horizontal="center" vertical="center" wrapText="1"/>
    </xf>
    <xf numFmtId="0" fontId="16" fillId="0" borderId="6" xfId="0" applyFont="1" applyBorder="1" applyAlignment="1">
      <alignment horizontal="left" vertical="center" wrapText="1"/>
    </xf>
    <xf numFmtId="0" fontId="16" fillId="0" borderId="6" xfId="0" applyFont="1" applyFill="1" applyBorder="1" applyAlignment="1">
      <alignment horizontal="center" vertical="center" wrapText="1"/>
    </xf>
    <xf numFmtId="8" fontId="16" fillId="0" borderId="0" xfId="0" applyNumberFormat="1" applyFont="1" applyAlignment="1">
      <alignment horizontal="right" vertical="center" wrapText="1"/>
    </xf>
    <xf numFmtId="0" fontId="16" fillId="0" borderId="6" xfId="0" applyFont="1" applyFill="1" applyBorder="1" applyAlignment="1">
      <alignment horizontal="left" vertical="center" wrapText="1"/>
    </xf>
    <xf numFmtId="8" fontId="16" fillId="0" borderId="6" xfId="0" applyNumberFormat="1" applyFont="1" applyBorder="1" applyAlignment="1">
      <alignment horizontal="right" vertical="center" wrapText="1"/>
    </xf>
  </cellXfs>
  <cellStyles count="27">
    <cellStyle name="Accent" xfId="2" xr:uid="{00000000-0005-0000-0000-000000000000}"/>
    <cellStyle name="Accent 1" xfId="3" xr:uid="{00000000-0005-0000-0000-000001000000}"/>
    <cellStyle name="Accent 2" xfId="4" xr:uid="{00000000-0005-0000-0000-000002000000}"/>
    <cellStyle name="Accent 3" xfId="5" xr:uid="{00000000-0005-0000-0000-000003000000}"/>
    <cellStyle name="Bad" xfId="6" xr:uid="{00000000-0005-0000-0000-000004000000}"/>
    <cellStyle name="Error" xfId="7" xr:uid="{00000000-0005-0000-0000-000005000000}"/>
    <cellStyle name="Excel_BuiltIn_Comma" xfId="8" xr:uid="{00000000-0005-0000-0000-000006000000}"/>
    <cellStyle name="Footnote" xfId="9" xr:uid="{00000000-0005-0000-0000-000007000000}"/>
    <cellStyle name="Good" xfId="10" xr:uid="{00000000-0005-0000-0000-000008000000}"/>
    <cellStyle name="Heading" xfId="11" xr:uid="{00000000-0005-0000-0000-000009000000}"/>
    <cellStyle name="Heading 1" xfId="12" xr:uid="{00000000-0005-0000-0000-00000A000000}"/>
    <cellStyle name="Heading 2" xfId="13" xr:uid="{00000000-0005-0000-0000-00000B000000}"/>
    <cellStyle name="Hyperlink" xfId="14" xr:uid="{00000000-0005-0000-0000-00000C000000}"/>
    <cellStyle name="Millares 2" xfId="15" xr:uid="{00000000-0005-0000-0000-00000D000000}"/>
    <cellStyle name="Neutral" xfId="1" builtinId="28" customBuiltin="1"/>
    <cellStyle name="Normal" xfId="0" builtinId="0" customBuiltin="1"/>
    <cellStyle name="Note" xfId="16" xr:uid="{00000000-0005-0000-0000-000010000000}"/>
    <cellStyle name="Pivot Table Category" xfId="17" xr:uid="{00000000-0005-0000-0000-000011000000}"/>
    <cellStyle name="Pivot Table Corner" xfId="18" xr:uid="{00000000-0005-0000-0000-000012000000}"/>
    <cellStyle name="Pivot Table Field" xfId="19" xr:uid="{00000000-0005-0000-0000-000013000000}"/>
    <cellStyle name="Pivot Table Result" xfId="20" xr:uid="{00000000-0005-0000-0000-000014000000}"/>
    <cellStyle name="Pivot Table Title" xfId="21" xr:uid="{00000000-0005-0000-0000-000015000000}"/>
    <cellStyle name="Pivot Table Value" xfId="22" xr:uid="{00000000-0005-0000-0000-000016000000}"/>
    <cellStyle name="Result" xfId="23" xr:uid="{00000000-0005-0000-0000-000017000000}"/>
    <cellStyle name="Status" xfId="24" xr:uid="{00000000-0005-0000-0000-000018000000}"/>
    <cellStyle name="Text" xfId="25" xr:uid="{00000000-0005-0000-0000-000019000000}"/>
    <cellStyle name="Warning" xfId="26" xr:uid="{00000000-0005-0000-0000-00001A000000}"/>
  </cellStyles>
  <dxfs count="33">
    <dxf>
      <font>
        <b val="0"/>
        <i val="0"/>
        <strike val="0"/>
        <condense val="0"/>
        <extend val="0"/>
        <outline val="0"/>
        <shadow val="0"/>
        <u val="none"/>
        <vertAlign val="baseline"/>
        <sz val="9"/>
        <color rgb="FF333333"/>
        <name val="Noto Sans"/>
        <family val="2"/>
        <scheme val="none"/>
      </font>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border>
    </dxf>
    <dxf>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alignment horizontal="center" vertical="center" textRotation="0" wrapText="1" indent="0" justifyLastLine="0" shrinkToFit="0" readingOrder="0"/>
      <border diagonalUp="0" diagonalDown="0" outline="0">
        <left style="medium">
          <color rgb="FF000000"/>
        </left>
        <right style="medium">
          <color rgb="FF000000"/>
        </right>
        <top style="medium">
          <color rgb="FF000000"/>
        </top>
        <bottom/>
      </border>
    </dxf>
    <dxf>
      <alignment horizontal="center"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numFmt numFmtId="12" formatCode="#,##0.00\ &quot;€&quot;;[Red]\-#,##0.00\ &quot;€&quot;"/>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numFmt numFmtId="12" formatCode="#,##0.00\ &quot;€&quot;;[Red]\-#,##0.00\ &quot;€&quot;"/>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numFmt numFmtId="12" formatCode="#,##0.00\ &quot;€&quot;;[Red]\-#,##0.00\ &quot;€&quot;"/>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numFmt numFmtId="12" formatCode="#,##0.00\ &quot;€&quot;;[Red]\-#,##0.00\ &quot;€&quot;"/>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numFmt numFmtId="12" formatCode="#,##0.00\ &quot;€&quot;;[Red]\-#,##0.00\ &quot;€&quot;"/>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numFmt numFmtId="12" formatCode="#,##0.00\ &quot;€&quot;;[Red]\-#,##0.00\ &quot;€&quot;"/>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border>
    </dxf>
    <dxf>
      <fill>
        <patternFill patternType="none">
          <bgColor auto="1"/>
        </patternFill>
      </fill>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sz val="9"/>
        <name val="Noto Sans"/>
        <family val="2"/>
      </font>
      <fill>
        <patternFill patternType="none">
          <fgColor indexed="64"/>
          <bgColor indexed="65"/>
        </patternFill>
      </fill>
      <alignment horizontal="center"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border>
    </dxf>
    <dxf>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alignment horizontal="center" vertical="center" textRotation="0" wrapText="1" indent="0" justifyLastLine="0" shrinkToFit="0" readingOrder="0"/>
      <border diagonalUp="0" diagonalDown="0" outline="0">
        <left style="medium">
          <color rgb="FF000000"/>
        </left>
        <right style="medium">
          <color rgb="FF000000"/>
        </right>
        <top style="medium">
          <color rgb="FF000000"/>
        </top>
        <bottom/>
      </border>
    </dxf>
    <dxf>
      <border diagonalUp="0" diagonalDown="0">
        <left style="medium">
          <color rgb="FF000000"/>
        </left>
        <right style="medium">
          <color rgb="FF000000"/>
        </right>
        <top style="medium">
          <color rgb="FF000000"/>
        </top>
        <bottom style="medium">
          <color rgb="FF000000"/>
        </bottom>
        <vertical style="medium">
          <color rgb="FF000000"/>
        </vertical>
        <horizontal style="medium">
          <color rgb="FF000000"/>
        </horizontal>
      </border>
    </dxf>
    <dxf>
      <font>
        <b val="0"/>
        <i val="0"/>
        <strike val="0"/>
        <condense val="0"/>
        <extend val="0"/>
        <outline val="0"/>
        <shadow val="0"/>
        <u val="none"/>
        <vertAlign val="baseline"/>
        <sz val="9"/>
        <color rgb="FF333333"/>
        <name val="Noto Sans"/>
        <family val="2"/>
        <scheme val="none"/>
      </font>
      <alignment horizontal="general" vertical="center" textRotation="0" wrapText="1" indent="0" justifyLastLine="0" shrinkToFit="0" readingOrder="0"/>
      <border diagonalUp="0" diagonalDown="0" outline="0">
        <left style="medium">
          <color rgb="FF000000"/>
        </left>
        <right style="medium">
          <color rgb="FF000000"/>
        </right>
        <top style="medium">
          <color rgb="FF000000"/>
        </top>
        <bottom/>
      </border>
    </dxf>
    <dxf>
      <border diagonalUp="0" diagonalDown="0">
        <left style="medium">
          <color rgb="FF000000"/>
        </left>
        <right style="medium">
          <color rgb="FF000000"/>
        </right>
        <top style="medium">
          <color rgb="FF000000"/>
        </top>
        <bottom style="medium">
          <color rgb="FF000000"/>
        </bottom>
        <vertical style="medium">
          <color rgb="FF000000"/>
        </vertical>
        <horizontal style="medium">
          <color rgb="FF000000"/>
        </horizontal>
      </border>
    </dxf>
    <dxf>
      <font>
        <b val="0"/>
        <i val="0"/>
        <strike val="0"/>
        <condense val="0"/>
        <extend val="0"/>
        <outline val="0"/>
        <shadow val="0"/>
        <u val="none"/>
        <vertAlign val="baseline"/>
        <sz val="9"/>
        <color rgb="FF333333"/>
        <name val="Noto Sans"/>
        <family val="2"/>
        <scheme val="none"/>
      </font>
      <alignment horizontal="general" vertical="center" textRotation="0" wrapText="1" indent="0" justifyLastLine="0" shrinkToFit="0" readingOrder="0"/>
      <border diagonalUp="0" diagonalDown="0" outline="0">
        <left style="medium">
          <color rgb="FF000000"/>
        </left>
        <right style="medium">
          <color rgb="FF000000"/>
        </right>
        <top style="medium">
          <color rgb="FF000000"/>
        </top>
        <bottom/>
      </border>
    </dxf>
    <dxf>
      <border diagonalUp="0" diagonalDown="0">
        <left style="medium">
          <color rgb="FF000000"/>
        </left>
        <right style="medium">
          <color rgb="FF000000"/>
        </right>
        <top style="medium">
          <color rgb="FF000000"/>
        </top>
        <bottom style="medium">
          <color rgb="FF000000"/>
        </bottom>
        <vertical style="medium">
          <color rgb="FF000000"/>
        </vertical>
        <horizontal style="medium">
          <color rgb="FF000000"/>
        </horizontal>
      </border>
    </dxf>
    <dxf>
      <font>
        <b val="0"/>
        <i val="0"/>
        <strike val="0"/>
        <condense val="0"/>
        <extend val="0"/>
        <outline val="0"/>
        <shadow val="0"/>
        <u val="none"/>
        <vertAlign val="baseline"/>
        <sz val="9"/>
        <color rgb="FF333333"/>
        <name val="Noto Sans"/>
        <family val="2"/>
        <scheme val="none"/>
      </font>
      <alignment horizontal="general" vertical="center" textRotation="0" wrapText="1" indent="0" justifyLastLine="0" shrinkToFit="0" readingOrder="0"/>
      <border diagonalUp="0" diagonalDown="0" outline="0">
        <left style="medium">
          <color rgb="FF000000"/>
        </left>
        <right style="medium">
          <color rgb="FF000000"/>
        </right>
        <top style="medium">
          <color rgb="FF000000"/>
        </top>
        <bottom/>
      </border>
    </dxf>
    <dxf>
      <border diagonalUp="0" diagonalDown="0">
        <left style="medium">
          <color rgb="FF000000"/>
        </left>
        <right style="medium">
          <color rgb="FF000000"/>
        </right>
        <top style="medium">
          <color rgb="FF000000"/>
        </top>
        <bottom style="medium">
          <color rgb="FF000000"/>
        </bottom>
        <vertical style="medium">
          <color rgb="FF000000"/>
        </vertical>
        <horizontal style="medium">
          <color rgb="FF000000"/>
        </horizontal>
      </border>
    </dxf>
    <dxf>
      <font>
        <b/>
        <i val="0"/>
        <strike val="0"/>
        <condense val="0"/>
        <extend val="0"/>
        <outline val="0"/>
        <shadow val="0"/>
        <u val="none"/>
        <vertAlign val="baseline"/>
        <sz val="9"/>
        <color auto="1"/>
        <name val="Noto Sans"/>
        <family val="2"/>
        <scheme val="none"/>
      </font>
      <fill>
        <patternFill patternType="solid">
          <fgColor rgb="FF99CCFF"/>
          <bgColor rgb="FFBDD7EE"/>
        </patternFill>
      </fill>
      <alignment horizontal="center" vertical="center" textRotation="0" wrapText="1" indent="0" justifyLastLine="0" shrinkToFit="0" readingOrder="0"/>
      <border diagonalUp="0" diagonalDown="0" outline="0">
        <left style="medium">
          <color auto="1"/>
        </left>
        <right style="medium">
          <color auto="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__Anonymous_Sheet_DB__1" displayName="__Anonymous_Sheet_DB__1" ref="A1:P123" totalsRowCount="1" headerRowDxfId="32">
  <autoFilter ref="A1:P122" xr:uid="{00000000-000C-0000-FFFF-FFFF00000000}"/>
  <sortState xmlns:xlrd2="http://schemas.microsoft.com/office/spreadsheetml/2017/richdata2" ref="A2:P121">
    <sortCondition ref="F2:F121"/>
  </sortState>
  <tableColumns count="16">
    <tableColumn id="1" xr3:uid="{00000000-0010-0000-0000-000001000000}" name="CONSELLERIA" dataDxfId="31" totalsRowDxfId="30"/>
    <tableColumn id="2" xr3:uid="{00000000-0010-0000-0000-000002000000}" name="ÀREA" dataDxfId="29" totalsRowDxfId="28"/>
    <tableColumn id="3" xr3:uid="{00000000-0010-0000-0000-000003000000}" name="CONFERÈNCIA" dataDxfId="27" totalsRowDxfId="26"/>
    <tableColumn id="4" xr3:uid="{00000000-0010-0000-0000-000004000000}" name="DATA" dataDxfId="25" totalsRowDxfId="24"/>
    <tableColumn id="5" xr3:uid="{00000000-0010-0000-0000-000005000000}" name="ESTAT" dataDxfId="23" totalsRowDxfId="22"/>
    <tableColumn id="7" xr3:uid="{00000000-0010-0000-0000-000007000000}" name="COMPONENT" dataDxfId="21" totalsRowDxfId="20"/>
    <tableColumn id="8" xr3:uid="{00000000-0010-0000-0000-000008000000}" name="INVERSIÓ" dataDxfId="19" totalsRowDxfId="18"/>
    <tableColumn id="9" xr3:uid="{00000000-0010-0000-0000-000009000000}" name="ACORD" dataDxfId="17" totalsRowDxfId="16"/>
    <tableColumn id="10" xr3:uid="{00000000-0010-0000-0000-00000A000000}" name="IMPORT TOTAL" totalsRowFunction="custom" dataDxfId="15" totalsRowDxfId="14">
      <totalsRowFormula>SUM(__Anonymous_Sheet_DB__1[IMPORT TOTAL])</totalsRowFormula>
    </tableColumn>
    <tableColumn id="11" xr3:uid="{00000000-0010-0000-0000-00000B000000}" name="ASSIGNACIO 2020" totalsRowFunction="custom" dataDxfId="13" totalsRowDxfId="12">
      <totalsRowFormula>SUM(__Anonymous_Sheet_DB__1[ASSIGNACIO 2020])</totalsRowFormula>
    </tableColumn>
    <tableColumn id="12" xr3:uid="{00000000-0010-0000-0000-00000C000000}" name="ASSIGNACIO 2021" totalsRowFunction="custom" dataDxfId="11" totalsRowDxfId="10">
      <totalsRowFormula>SUM(__Anonymous_Sheet_DB__1[ASSIGNACIO 2021])</totalsRowFormula>
    </tableColumn>
    <tableColumn id="13" xr3:uid="{00000000-0010-0000-0000-00000D000000}" name="ASSIGNACIO 2022" totalsRowFunction="custom" dataDxfId="9" totalsRowDxfId="8">
      <totalsRowFormula>SUM(__Anonymous_Sheet_DB__1[ASSIGNACIO 2022])</totalsRowFormula>
    </tableColumn>
    <tableColumn id="14" xr3:uid="{00000000-0010-0000-0000-00000E000000}" name="ASSIGNACIO 2023" totalsRowFunction="custom" dataDxfId="7" totalsRowDxfId="6">
      <totalsRowFormula>SUM(__Anonymous_Sheet_DB__1[ASSIGNACIO 2023])</totalsRowFormula>
    </tableColumn>
    <tableColumn id="15" xr3:uid="{47BA7879-0C93-4B05-8A2E-862BFA42D29D}" name="ASSIGNACIO 2024" totalsRowFunction="custom" dataDxfId="5" totalsRowDxfId="4">
      <totalsRowFormula>SUM(__Anonymous_Sheet_DB__1[ASSIGNACIO 2024])</totalsRowFormula>
    </tableColumn>
    <tableColumn id="20" xr3:uid="{00000000-0010-0000-0000-000014000000}" name="Codi FF" dataDxfId="3" totalsRowDxfId="2"/>
    <tableColumn id="30" xr3:uid="{00000000-0010-0000-0000-00001E000000}" name="MINISTERI" dataDxfId="1" totalsRowDxfId="0"/>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O257"/>
  <sheetViews>
    <sheetView tabSelected="1" topLeftCell="A114" workbookViewId="0">
      <selection activeCell="A123" sqref="A123"/>
    </sheetView>
  </sheetViews>
  <sheetFormatPr baseColWidth="10" defaultRowHeight="15" x14ac:dyDescent="0.25"/>
  <cols>
    <col min="1" max="1" width="23.28515625" style="1" bestFit="1" customWidth="1"/>
    <col min="2" max="2" width="11.5703125" style="1" customWidth="1"/>
    <col min="3" max="3" width="20.140625" style="1" customWidth="1"/>
    <col min="4" max="4" width="10.85546875" style="7" customWidth="1"/>
    <col min="5" max="5" width="18.5703125" style="37" customWidth="1"/>
    <col min="6" max="6" width="35.140625" style="1" customWidth="1"/>
    <col min="7" max="7" width="20.28515625" style="7" customWidth="1"/>
    <col min="8" max="8" width="49.7109375" style="37" customWidth="1"/>
    <col min="9" max="9" width="24" style="8" customWidth="1"/>
    <col min="10" max="10" width="16.85546875" style="8" customWidth="1"/>
    <col min="11" max="11" width="19" style="8" customWidth="1"/>
    <col min="12" max="12" width="16.7109375" style="8" customWidth="1"/>
    <col min="13" max="13" width="18" style="8" customWidth="1"/>
    <col min="14" max="14" width="15.140625" style="8" customWidth="1"/>
    <col min="15" max="15" width="11.85546875" style="7" bestFit="1" customWidth="1"/>
    <col min="16" max="16" width="31.5703125" style="37" customWidth="1"/>
    <col min="17" max="981" width="12.140625" style="1" customWidth="1"/>
    <col min="16342" max="16384" width="11.42578125" style="1"/>
  </cols>
  <sheetData>
    <row r="1" spans="1:33" s="9" customFormat="1" ht="25.5" customHeight="1" thickBot="1" x14ac:dyDescent="0.35">
      <c r="A1" s="21" t="s">
        <v>0</v>
      </c>
      <c r="B1" s="22" t="s">
        <v>1</v>
      </c>
      <c r="C1" s="23" t="s">
        <v>2</v>
      </c>
      <c r="D1" s="23" t="s">
        <v>3</v>
      </c>
      <c r="E1" s="23" t="s">
        <v>4</v>
      </c>
      <c r="F1" s="23" t="s">
        <v>5</v>
      </c>
      <c r="G1" s="23" t="s">
        <v>6</v>
      </c>
      <c r="H1" s="23" t="s">
        <v>7</v>
      </c>
      <c r="I1" s="23" t="s">
        <v>8</v>
      </c>
      <c r="J1" s="23" t="s">
        <v>9</v>
      </c>
      <c r="K1" s="23" t="s">
        <v>10</v>
      </c>
      <c r="L1" s="23" t="s">
        <v>11</v>
      </c>
      <c r="M1" s="23" t="s">
        <v>12</v>
      </c>
      <c r="N1" s="23" t="s">
        <v>176</v>
      </c>
      <c r="O1" s="23" t="s">
        <v>13</v>
      </c>
      <c r="P1" s="23" t="s">
        <v>14</v>
      </c>
    </row>
    <row r="2" spans="1:33" ht="57.75" customHeight="1" thickBot="1" x14ac:dyDescent="0.3">
      <c r="A2" s="26" t="s">
        <v>231</v>
      </c>
      <c r="B2" s="25" t="s">
        <v>107</v>
      </c>
      <c r="C2" s="25" t="s">
        <v>108</v>
      </c>
      <c r="D2" s="27">
        <v>44505</v>
      </c>
      <c r="E2" s="24" t="s">
        <v>17</v>
      </c>
      <c r="F2" s="26" t="s">
        <v>297</v>
      </c>
      <c r="G2" s="41" t="s">
        <v>185</v>
      </c>
      <c r="H2" s="32" t="s">
        <v>117</v>
      </c>
      <c r="I2" s="10">
        <v>22220675</v>
      </c>
      <c r="J2" s="12"/>
      <c r="K2" s="10">
        <v>22220675</v>
      </c>
      <c r="L2" s="15"/>
      <c r="M2" s="15"/>
      <c r="N2" s="15"/>
      <c r="O2" s="20" t="s">
        <v>118</v>
      </c>
      <c r="P2" s="13" t="s">
        <v>111</v>
      </c>
    </row>
    <row r="3" spans="1:33" ht="57.75" thickBot="1" x14ac:dyDescent="0.3">
      <c r="A3" s="25" t="s">
        <v>231</v>
      </c>
      <c r="B3" s="25" t="s">
        <v>107</v>
      </c>
      <c r="C3" s="25" t="s">
        <v>108</v>
      </c>
      <c r="D3" s="27">
        <v>44882</v>
      </c>
      <c r="E3" s="24" t="s">
        <v>17</v>
      </c>
      <c r="F3" s="26" t="s">
        <v>297</v>
      </c>
      <c r="G3" s="41" t="s">
        <v>185</v>
      </c>
      <c r="H3" s="32" t="s">
        <v>236</v>
      </c>
      <c r="I3" s="10">
        <v>8324195.4000000004</v>
      </c>
      <c r="J3" s="12"/>
      <c r="K3" s="10">
        <v>3621025</v>
      </c>
      <c r="L3" s="16">
        <v>3621025</v>
      </c>
      <c r="M3" s="16">
        <v>1082145.3999999999</v>
      </c>
      <c r="N3" s="12"/>
      <c r="O3" s="19" t="s">
        <v>119</v>
      </c>
      <c r="P3" s="13" t="s">
        <v>111</v>
      </c>
    </row>
    <row r="4" spans="1:33" ht="43.5" thickBot="1" x14ac:dyDescent="0.3">
      <c r="A4" s="25" t="s">
        <v>182</v>
      </c>
      <c r="B4" s="25" t="s">
        <v>150</v>
      </c>
      <c r="C4" s="25" t="s">
        <v>151</v>
      </c>
      <c r="D4" s="27">
        <v>45009</v>
      </c>
      <c r="E4" s="24" t="s">
        <v>17</v>
      </c>
      <c r="F4" s="26" t="s">
        <v>297</v>
      </c>
      <c r="G4" s="41" t="s">
        <v>190</v>
      </c>
      <c r="H4" s="32" t="s">
        <v>255</v>
      </c>
      <c r="I4" s="10">
        <v>26575856</v>
      </c>
      <c r="J4" s="12"/>
      <c r="K4" s="10">
        <v>9875856</v>
      </c>
      <c r="L4" s="10">
        <v>8400000</v>
      </c>
      <c r="M4" s="10">
        <v>8300000</v>
      </c>
      <c r="N4" s="12"/>
      <c r="O4" s="19" t="s">
        <v>152</v>
      </c>
      <c r="P4" s="13" t="s">
        <v>88</v>
      </c>
    </row>
    <row r="5" spans="1:33" ht="43.5" thickBot="1" x14ac:dyDescent="0.3">
      <c r="A5" s="25" t="s">
        <v>182</v>
      </c>
      <c r="B5" s="25" t="s">
        <v>150</v>
      </c>
      <c r="C5" s="25" t="s">
        <v>151</v>
      </c>
      <c r="D5" s="27"/>
      <c r="E5" s="24" t="s">
        <v>17</v>
      </c>
      <c r="F5" s="26" t="s">
        <v>297</v>
      </c>
      <c r="G5" s="41" t="s">
        <v>190</v>
      </c>
      <c r="H5" s="32" t="s">
        <v>157</v>
      </c>
      <c r="I5" s="10">
        <v>1930000</v>
      </c>
      <c r="J5" s="10">
        <v>1930000</v>
      </c>
      <c r="K5" s="12"/>
      <c r="L5" s="15"/>
      <c r="M5" s="15"/>
      <c r="N5" s="15"/>
      <c r="O5" s="20">
        <v>20096</v>
      </c>
      <c r="P5" s="14" t="s">
        <v>88</v>
      </c>
    </row>
    <row r="6" spans="1:33" s="2" customFormat="1" ht="43.5" thickBot="1" x14ac:dyDescent="0.3">
      <c r="A6" s="25" t="s">
        <v>231</v>
      </c>
      <c r="B6" s="25" t="s">
        <v>112</v>
      </c>
      <c r="C6" s="25" t="s">
        <v>113</v>
      </c>
      <c r="D6" s="27">
        <v>45006</v>
      </c>
      <c r="E6" s="24" t="s">
        <v>17</v>
      </c>
      <c r="F6" s="25" t="s">
        <v>298</v>
      </c>
      <c r="G6" s="41" t="s">
        <v>185</v>
      </c>
      <c r="H6" s="32" t="s">
        <v>232</v>
      </c>
      <c r="I6" s="10">
        <v>73091700</v>
      </c>
      <c r="J6" s="12"/>
      <c r="K6" s="10">
        <v>28326110</v>
      </c>
      <c r="L6" s="10">
        <v>34183290</v>
      </c>
      <c r="M6" s="12"/>
      <c r="N6" s="10">
        <v>10582300</v>
      </c>
      <c r="O6" s="19" t="s">
        <v>115</v>
      </c>
      <c r="P6" s="13" t="s">
        <v>111</v>
      </c>
    </row>
    <row r="7" spans="1:33" s="2" customFormat="1" ht="43.5" thickBot="1" x14ac:dyDescent="0.3">
      <c r="A7" s="25" t="s">
        <v>231</v>
      </c>
      <c r="B7" s="25" t="s">
        <v>112</v>
      </c>
      <c r="C7" s="25" t="s">
        <v>113</v>
      </c>
      <c r="D7" s="27">
        <v>44817</v>
      </c>
      <c r="E7" s="24" t="s">
        <v>17</v>
      </c>
      <c r="F7" s="25" t="s">
        <v>298</v>
      </c>
      <c r="G7" s="41" t="s">
        <v>190</v>
      </c>
      <c r="H7" s="32" t="s">
        <v>233</v>
      </c>
      <c r="I7" s="10">
        <v>24610000</v>
      </c>
      <c r="J7" s="12"/>
      <c r="K7" s="10">
        <v>0</v>
      </c>
      <c r="L7" s="10">
        <v>12305000</v>
      </c>
      <c r="M7" s="10">
        <v>12305000</v>
      </c>
      <c r="N7" s="12"/>
      <c r="O7" s="19" t="s">
        <v>114</v>
      </c>
      <c r="P7" s="13" t="s">
        <v>111</v>
      </c>
    </row>
    <row r="8" spans="1:33" s="2" customFormat="1" ht="43.5" thickBot="1" x14ac:dyDescent="0.3">
      <c r="A8" s="26" t="s">
        <v>231</v>
      </c>
      <c r="B8" s="25" t="s">
        <v>112</v>
      </c>
      <c r="C8" s="25" t="s">
        <v>113</v>
      </c>
      <c r="D8" s="27">
        <v>44398</v>
      </c>
      <c r="E8" s="24" t="s">
        <v>17</v>
      </c>
      <c r="F8" s="25" t="s">
        <v>298</v>
      </c>
      <c r="G8" s="41" t="s">
        <v>234</v>
      </c>
      <c r="H8" s="32" t="s">
        <v>235</v>
      </c>
      <c r="I8" s="10">
        <v>11851200</v>
      </c>
      <c r="J8" s="12"/>
      <c r="K8" s="10">
        <v>11851200</v>
      </c>
      <c r="L8" s="12"/>
      <c r="M8" s="12"/>
      <c r="N8" s="12"/>
      <c r="O8" s="19" t="s">
        <v>116</v>
      </c>
      <c r="P8" s="13" t="s">
        <v>111</v>
      </c>
    </row>
    <row r="9" spans="1:33" s="2" customFormat="1" ht="43.5" thickBot="1" x14ac:dyDescent="0.3">
      <c r="A9" s="25" t="s">
        <v>182</v>
      </c>
      <c r="B9" s="25" t="s">
        <v>150</v>
      </c>
      <c r="C9" s="25" t="s">
        <v>151</v>
      </c>
      <c r="D9" s="27">
        <v>44412</v>
      </c>
      <c r="E9" s="24" t="s">
        <v>17</v>
      </c>
      <c r="F9" s="25" t="s">
        <v>298</v>
      </c>
      <c r="G9" s="41" t="s">
        <v>198</v>
      </c>
      <c r="H9" s="32" t="s">
        <v>257</v>
      </c>
      <c r="I9" s="10">
        <v>532500</v>
      </c>
      <c r="J9" s="12"/>
      <c r="K9" s="10">
        <v>532500</v>
      </c>
      <c r="L9" s="15"/>
      <c r="M9" s="15"/>
      <c r="N9" s="15"/>
      <c r="O9" s="20" t="s">
        <v>156</v>
      </c>
      <c r="P9" s="14" t="s">
        <v>88</v>
      </c>
    </row>
    <row r="10" spans="1:33" ht="43.5" thickBot="1" x14ac:dyDescent="0.3">
      <c r="A10" s="25" t="s">
        <v>182</v>
      </c>
      <c r="B10" s="25" t="s">
        <v>150</v>
      </c>
      <c r="C10" s="25" t="s">
        <v>151</v>
      </c>
      <c r="D10" s="27"/>
      <c r="E10" s="24" t="s">
        <v>17</v>
      </c>
      <c r="F10" s="25" t="s">
        <v>298</v>
      </c>
      <c r="G10" s="42" t="s">
        <v>187</v>
      </c>
      <c r="H10" s="35" t="s">
        <v>258</v>
      </c>
      <c r="I10" s="10">
        <v>7128000</v>
      </c>
      <c r="J10" s="10">
        <v>7128000</v>
      </c>
      <c r="K10" s="12"/>
      <c r="L10" s="15"/>
      <c r="M10" s="15"/>
      <c r="N10" s="15"/>
      <c r="O10" s="20">
        <v>20105</v>
      </c>
      <c r="P10" s="14" t="s">
        <v>88</v>
      </c>
    </row>
    <row r="11" spans="1:33" ht="57.75" thickBot="1" x14ac:dyDescent="0.3">
      <c r="A11" s="28" t="s">
        <v>197</v>
      </c>
      <c r="B11" s="28" t="s">
        <v>32</v>
      </c>
      <c r="C11" s="29" t="s">
        <v>33</v>
      </c>
      <c r="D11" s="30">
        <v>44490</v>
      </c>
      <c r="E11" s="24" t="s">
        <v>17</v>
      </c>
      <c r="F11" s="31" t="s">
        <v>299</v>
      </c>
      <c r="G11" s="41" t="s">
        <v>198</v>
      </c>
      <c r="H11" s="32" t="s">
        <v>199</v>
      </c>
      <c r="I11" s="10">
        <v>679019</v>
      </c>
      <c r="J11" s="12"/>
      <c r="K11" s="10">
        <v>679019</v>
      </c>
      <c r="L11" s="12"/>
      <c r="M11" s="12"/>
      <c r="N11" s="12"/>
      <c r="O11" s="19" t="s">
        <v>34</v>
      </c>
      <c r="P11" s="13" t="s">
        <v>35</v>
      </c>
    </row>
    <row r="12" spans="1:33" ht="72" thickBot="1" x14ac:dyDescent="0.3">
      <c r="A12" s="26" t="s">
        <v>197</v>
      </c>
      <c r="B12" s="25" t="s">
        <v>32</v>
      </c>
      <c r="C12" s="25" t="s">
        <v>33</v>
      </c>
      <c r="D12" s="27">
        <v>44847</v>
      </c>
      <c r="E12" s="24" t="s">
        <v>17</v>
      </c>
      <c r="F12" s="31" t="s">
        <v>299</v>
      </c>
      <c r="G12" s="42" t="s">
        <v>187</v>
      </c>
      <c r="H12" s="35" t="s">
        <v>200</v>
      </c>
      <c r="I12" s="10">
        <v>347707.68</v>
      </c>
      <c r="J12" s="12"/>
      <c r="K12" s="10">
        <v>279858.96000000002</v>
      </c>
      <c r="L12" s="10">
        <v>67848.72</v>
      </c>
      <c r="M12" s="12"/>
      <c r="N12" s="12"/>
      <c r="O12" s="19" t="s">
        <v>36</v>
      </c>
      <c r="P12" s="13" t="s">
        <v>35</v>
      </c>
    </row>
    <row r="13" spans="1:33" s="4" customFormat="1" ht="43.5" thickBot="1" x14ac:dyDescent="0.3">
      <c r="A13" s="26" t="s">
        <v>197</v>
      </c>
      <c r="B13" s="25" t="s">
        <v>84</v>
      </c>
      <c r="C13" s="25" t="s">
        <v>85</v>
      </c>
      <c r="D13" s="27">
        <v>44805</v>
      </c>
      <c r="E13" s="24" t="s">
        <v>17</v>
      </c>
      <c r="F13" s="25" t="s">
        <v>300</v>
      </c>
      <c r="G13" s="41" t="s">
        <v>198</v>
      </c>
      <c r="H13" s="32" t="s">
        <v>86</v>
      </c>
      <c r="I13" s="10">
        <v>753491</v>
      </c>
      <c r="J13" s="12"/>
      <c r="K13" s="12"/>
      <c r="L13" s="10">
        <v>753491</v>
      </c>
      <c r="M13" s="12"/>
      <c r="N13" s="12"/>
      <c r="O13" s="19" t="s">
        <v>87</v>
      </c>
      <c r="P13" s="13" t="s">
        <v>88</v>
      </c>
      <c r="Q13" s="3"/>
      <c r="R13" s="3"/>
      <c r="S13" s="3"/>
      <c r="T13" s="3"/>
      <c r="U13" s="3"/>
      <c r="V13" s="3"/>
      <c r="W13" s="3"/>
      <c r="X13" s="3"/>
      <c r="Y13" s="3"/>
      <c r="Z13" s="3"/>
      <c r="AA13" s="3"/>
      <c r="AB13" s="3"/>
      <c r="AC13" s="3"/>
      <c r="AD13" s="3"/>
      <c r="AE13" s="3"/>
      <c r="AF13" s="3"/>
      <c r="AG13" s="3"/>
    </row>
    <row r="14" spans="1:33" ht="43.5" thickBot="1" x14ac:dyDescent="0.3">
      <c r="A14" s="26" t="s">
        <v>197</v>
      </c>
      <c r="B14" s="25" t="s">
        <v>84</v>
      </c>
      <c r="C14" s="25" t="s">
        <v>89</v>
      </c>
      <c r="D14" s="27">
        <v>44732</v>
      </c>
      <c r="E14" s="31" t="s">
        <v>17</v>
      </c>
      <c r="F14" s="25" t="s">
        <v>300</v>
      </c>
      <c r="G14" s="41" t="s">
        <v>190</v>
      </c>
      <c r="H14" s="32" t="s">
        <v>92</v>
      </c>
      <c r="I14" s="10">
        <v>6421956</v>
      </c>
      <c r="J14" s="12"/>
      <c r="K14" s="12"/>
      <c r="L14" s="10">
        <v>6421956</v>
      </c>
      <c r="M14" s="12"/>
      <c r="N14" s="12"/>
      <c r="O14" s="19" t="s">
        <v>93</v>
      </c>
      <c r="P14" s="13" t="s">
        <v>88</v>
      </c>
    </row>
    <row r="15" spans="1:33" ht="86.25" thickBot="1" x14ac:dyDescent="0.3">
      <c r="A15" s="26" t="s">
        <v>197</v>
      </c>
      <c r="B15" s="25" t="s">
        <v>84</v>
      </c>
      <c r="C15" s="25" t="s">
        <v>89</v>
      </c>
      <c r="D15" s="27">
        <v>44386</v>
      </c>
      <c r="E15" s="24" t="s">
        <v>17</v>
      </c>
      <c r="F15" s="25" t="s">
        <v>300</v>
      </c>
      <c r="G15" s="42" t="s">
        <v>190</v>
      </c>
      <c r="H15" s="35" t="s">
        <v>292</v>
      </c>
      <c r="I15" s="10">
        <v>1309743</v>
      </c>
      <c r="J15" s="12"/>
      <c r="K15" s="10">
        <v>1309743</v>
      </c>
      <c r="L15" s="15"/>
      <c r="M15" s="12"/>
      <c r="N15" s="12"/>
      <c r="O15" s="19" t="s">
        <v>95</v>
      </c>
      <c r="P15" s="13" t="s">
        <v>88</v>
      </c>
    </row>
    <row r="16" spans="1:33" ht="43.5" thickBot="1" x14ac:dyDescent="0.3">
      <c r="A16" s="26" t="s">
        <v>197</v>
      </c>
      <c r="B16" s="25" t="s">
        <v>84</v>
      </c>
      <c r="C16" s="25" t="s">
        <v>89</v>
      </c>
      <c r="D16" s="27">
        <v>44300</v>
      </c>
      <c r="E16" s="24" t="s">
        <v>17</v>
      </c>
      <c r="F16" s="25" t="s">
        <v>300</v>
      </c>
      <c r="G16" s="42" t="s">
        <v>190</v>
      </c>
      <c r="H16" s="35" t="s">
        <v>97</v>
      </c>
      <c r="I16" s="10">
        <v>864863.82</v>
      </c>
      <c r="J16" s="12"/>
      <c r="K16" s="10">
        <v>864863.82</v>
      </c>
      <c r="L16" s="15"/>
      <c r="M16" s="15"/>
      <c r="N16" s="15"/>
      <c r="O16" s="20" t="s">
        <v>98</v>
      </c>
      <c r="P16" s="14" t="s">
        <v>88</v>
      </c>
    </row>
    <row r="17" spans="1:16" ht="57.75" thickBot="1" x14ac:dyDescent="0.3">
      <c r="A17" s="26" t="s">
        <v>197</v>
      </c>
      <c r="B17" s="25" t="s">
        <v>84</v>
      </c>
      <c r="C17" s="25" t="s">
        <v>89</v>
      </c>
      <c r="D17" s="27">
        <v>44545</v>
      </c>
      <c r="E17" s="24" t="s">
        <v>17</v>
      </c>
      <c r="F17" s="25" t="s">
        <v>300</v>
      </c>
      <c r="G17" s="42" t="s">
        <v>198</v>
      </c>
      <c r="H17" s="35" t="s">
        <v>99</v>
      </c>
      <c r="I17" s="10">
        <v>2885000</v>
      </c>
      <c r="J17" s="12"/>
      <c r="K17" s="10">
        <v>2885000</v>
      </c>
      <c r="L17" s="12"/>
      <c r="M17" s="12"/>
      <c r="N17" s="12"/>
      <c r="O17" s="19" t="s">
        <v>95</v>
      </c>
      <c r="P17" s="13" t="s">
        <v>88</v>
      </c>
    </row>
    <row r="18" spans="1:16" ht="43.5" thickBot="1" x14ac:dyDescent="0.3">
      <c r="A18" s="25" t="s">
        <v>197</v>
      </c>
      <c r="B18" s="25" t="s">
        <v>84</v>
      </c>
      <c r="C18" s="25" t="s">
        <v>89</v>
      </c>
      <c r="D18" s="27">
        <v>44386</v>
      </c>
      <c r="E18" s="24" t="s">
        <v>17</v>
      </c>
      <c r="F18" s="25" t="s">
        <v>300</v>
      </c>
      <c r="G18" s="41" t="s">
        <v>190</v>
      </c>
      <c r="H18" s="32" t="s">
        <v>101</v>
      </c>
      <c r="I18" s="10">
        <v>5564800</v>
      </c>
      <c r="J18" s="12"/>
      <c r="K18" s="10">
        <v>5564800</v>
      </c>
      <c r="L18" s="12"/>
      <c r="M18" s="12"/>
      <c r="N18" s="12"/>
      <c r="O18" s="19" t="s">
        <v>102</v>
      </c>
      <c r="P18" s="13" t="s">
        <v>88</v>
      </c>
    </row>
    <row r="19" spans="1:16" ht="43.5" thickBot="1" x14ac:dyDescent="0.3">
      <c r="A19" s="25" t="s">
        <v>197</v>
      </c>
      <c r="B19" s="25" t="s">
        <v>84</v>
      </c>
      <c r="C19" s="25" t="s">
        <v>89</v>
      </c>
      <c r="D19" s="27">
        <v>44386</v>
      </c>
      <c r="E19" s="24" t="s">
        <v>17</v>
      </c>
      <c r="F19" s="25" t="s">
        <v>300</v>
      </c>
      <c r="G19" s="41" t="s">
        <v>190</v>
      </c>
      <c r="H19" s="32" t="s">
        <v>103</v>
      </c>
      <c r="I19" s="10">
        <v>3890000</v>
      </c>
      <c r="J19" s="12"/>
      <c r="K19" s="10">
        <v>3890000</v>
      </c>
      <c r="L19" s="12"/>
      <c r="M19" s="12"/>
      <c r="N19" s="12"/>
      <c r="O19" s="19" t="s">
        <v>104</v>
      </c>
      <c r="P19" s="13" t="s">
        <v>88</v>
      </c>
    </row>
    <row r="20" spans="1:16" ht="43.5" thickBot="1" x14ac:dyDescent="0.3">
      <c r="A20" s="25" t="s">
        <v>197</v>
      </c>
      <c r="B20" s="25" t="s">
        <v>84</v>
      </c>
      <c r="C20" s="25" t="s">
        <v>89</v>
      </c>
      <c r="D20" s="27">
        <v>44386</v>
      </c>
      <c r="E20" s="24" t="s">
        <v>17</v>
      </c>
      <c r="F20" s="25" t="s">
        <v>300</v>
      </c>
      <c r="G20" s="41" t="s">
        <v>190</v>
      </c>
      <c r="H20" s="32" t="s">
        <v>105</v>
      </c>
      <c r="I20" s="10">
        <v>755383</v>
      </c>
      <c r="J20" s="12"/>
      <c r="K20" s="10">
        <v>755383</v>
      </c>
      <c r="L20" s="12"/>
      <c r="M20" s="12"/>
      <c r="N20" s="12"/>
      <c r="O20" s="19" t="s">
        <v>106</v>
      </c>
      <c r="P20" s="13" t="s">
        <v>88</v>
      </c>
    </row>
    <row r="21" spans="1:16" ht="57.75" thickBot="1" x14ac:dyDescent="0.3">
      <c r="A21" s="26" t="s">
        <v>225</v>
      </c>
      <c r="B21" s="25" t="s">
        <v>84</v>
      </c>
      <c r="C21" s="25" t="s">
        <v>89</v>
      </c>
      <c r="D21" s="27">
        <v>44771</v>
      </c>
      <c r="E21" s="24" t="s">
        <v>17</v>
      </c>
      <c r="F21" s="25" t="s">
        <v>301</v>
      </c>
      <c r="G21" s="41" t="s">
        <v>190</v>
      </c>
      <c r="H21" s="32" t="s">
        <v>226</v>
      </c>
      <c r="I21" s="10">
        <v>1554740</v>
      </c>
      <c r="J21" s="12"/>
      <c r="K21" s="12"/>
      <c r="L21" s="10">
        <v>1554740</v>
      </c>
      <c r="M21" s="15"/>
      <c r="N21" s="15"/>
      <c r="O21" s="20" t="s">
        <v>90</v>
      </c>
      <c r="P21" s="14" t="s">
        <v>88</v>
      </c>
    </row>
    <row r="22" spans="1:16" ht="43.5" thickBot="1" x14ac:dyDescent="0.3">
      <c r="A22" s="26" t="s">
        <v>225</v>
      </c>
      <c r="B22" s="25" t="s">
        <v>84</v>
      </c>
      <c r="C22" s="25" t="s">
        <v>89</v>
      </c>
      <c r="D22" s="27">
        <v>44771</v>
      </c>
      <c r="E22" s="24" t="s">
        <v>17</v>
      </c>
      <c r="F22" s="25" t="s">
        <v>301</v>
      </c>
      <c r="G22" s="41" t="s">
        <v>187</v>
      </c>
      <c r="H22" s="32" t="s">
        <v>227</v>
      </c>
      <c r="I22" s="10">
        <v>3975900</v>
      </c>
      <c r="J22" s="12"/>
      <c r="K22" s="12"/>
      <c r="L22" s="10">
        <v>3975900</v>
      </c>
      <c r="M22" s="15"/>
      <c r="N22" s="15"/>
      <c r="O22" s="20" t="s">
        <v>91</v>
      </c>
      <c r="P22" s="14" t="s">
        <v>88</v>
      </c>
    </row>
    <row r="23" spans="1:16" ht="43.5" thickBot="1" x14ac:dyDescent="0.3">
      <c r="A23" s="26" t="s">
        <v>225</v>
      </c>
      <c r="B23" s="25" t="s">
        <v>84</v>
      </c>
      <c r="C23" s="28" t="s">
        <v>89</v>
      </c>
      <c r="D23" s="27">
        <v>44300</v>
      </c>
      <c r="E23" s="24" t="s">
        <v>17</v>
      </c>
      <c r="F23" s="25" t="s">
        <v>301</v>
      </c>
      <c r="G23" s="42" t="s">
        <v>185</v>
      </c>
      <c r="H23" s="35" t="s">
        <v>229</v>
      </c>
      <c r="I23" s="10">
        <v>755465</v>
      </c>
      <c r="J23" s="12"/>
      <c r="K23" s="10">
        <v>755465</v>
      </c>
      <c r="L23" s="15"/>
      <c r="M23" s="15"/>
      <c r="N23" s="15"/>
      <c r="O23" s="20" t="s">
        <v>96</v>
      </c>
      <c r="P23" s="14" t="s">
        <v>88</v>
      </c>
    </row>
    <row r="24" spans="1:16" ht="43.5" thickBot="1" x14ac:dyDescent="0.3">
      <c r="A24" s="25" t="s">
        <v>225</v>
      </c>
      <c r="B24" s="25" t="s">
        <v>84</v>
      </c>
      <c r="C24" s="25" t="s">
        <v>89</v>
      </c>
      <c r="D24" s="27">
        <v>44386</v>
      </c>
      <c r="E24" s="24" t="s">
        <v>17</v>
      </c>
      <c r="F24" s="25" t="s">
        <v>301</v>
      </c>
      <c r="G24" s="41" t="s">
        <v>185</v>
      </c>
      <c r="H24" s="32" t="s">
        <v>230</v>
      </c>
      <c r="I24" s="10">
        <v>2658926</v>
      </c>
      <c r="J24" s="12"/>
      <c r="K24" s="10">
        <v>2658926</v>
      </c>
      <c r="L24" s="12"/>
      <c r="M24" s="12"/>
      <c r="N24" s="12"/>
      <c r="O24" s="19" t="s">
        <v>100</v>
      </c>
      <c r="P24" s="13" t="s">
        <v>88</v>
      </c>
    </row>
    <row r="25" spans="1:16" ht="43.5" thickBot="1" x14ac:dyDescent="0.3">
      <c r="A25" s="25" t="s">
        <v>231</v>
      </c>
      <c r="B25" s="25" t="s">
        <v>107</v>
      </c>
      <c r="C25" s="25" t="s">
        <v>108</v>
      </c>
      <c r="D25" s="27">
        <v>44803</v>
      </c>
      <c r="E25" s="24" t="s">
        <v>17</v>
      </c>
      <c r="F25" s="25" t="s">
        <v>302</v>
      </c>
      <c r="G25" s="41" t="s">
        <v>198</v>
      </c>
      <c r="H25" s="32" t="s">
        <v>109</v>
      </c>
      <c r="I25" s="10">
        <v>2715860</v>
      </c>
      <c r="J25" s="12"/>
      <c r="K25" s="10">
        <v>1172758</v>
      </c>
      <c r="L25" s="10">
        <v>1543102</v>
      </c>
      <c r="M25" s="15"/>
      <c r="N25" s="15"/>
      <c r="O25" s="20" t="s">
        <v>110</v>
      </c>
      <c r="P25" s="13" t="s">
        <v>111</v>
      </c>
    </row>
    <row r="26" spans="1:16" ht="43.5" thickBot="1" x14ac:dyDescent="0.3">
      <c r="A26" s="26" t="s">
        <v>231</v>
      </c>
      <c r="B26" s="25" t="s">
        <v>107</v>
      </c>
      <c r="C26" s="25" t="s">
        <v>108</v>
      </c>
      <c r="D26" s="27">
        <v>44859</v>
      </c>
      <c r="E26" s="24" t="s">
        <v>17</v>
      </c>
      <c r="F26" s="25" t="s">
        <v>302</v>
      </c>
      <c r="G26" s="41" t="s">
        <v>198</v>
      </c>
      <c r="H26" s="32" t="s">
        <v>237</v>
      </c>
      <c r="I26" s="10">
        <v>2723026</v>
      </c>
      <c r="J26" s="12"/>
      <c r="K26" s="12"/>
      <c r="L26" s="10">
        <v>2723026</v>
      </c>
      <c r="M26" s="12"/>
      <c r="N26" s="12"/>
      <c r="O26" s="19" t="s">
        <v>120</v>
      </c>
      <c r="P26" s="13" t="s">
        <v>111</v>
      </c>
    </row>
    <row r="27" spans="1:16" ht="57.75" thickBot="1" x14ac:dyDescent="0.3">
      <c r="A27" s="25" t="s">
        <v>182</v>
      </c>
      <c r="B27" s="25" t="s">
        <v>150</v>
      </c>
      <c r="C27" s="25" t="s">
        <v>151</v>
      </c>
      <c r="D27" s="27">
        <v>45281</v>
      </c>
      <c r="E27" s="24" t="s">
        <v>17</v>
      </c>
      <c r="F27" s="25" t="s">
        <v>303</v>
      </c>
      <c r="G27" s="42" t="s">
        <v>185</v>
      </c>
      <c r="H27" s="35" t="s">
        <v>153</v>
      </c>
      <c r="I27" s="10">
        <v>27634982</v>
      </c>
      <c r="J27" s="12"/>
      <c r="K27" s="10">
        <v>11458467</v>
      </c>
      <c r="L27" s="10">
        <v>11458467</v>
      </c>
      <c r="M27" s="10">
        <v>4718048</v>
      </c>
      <c r="N27" s="12"/>
      <c r="O27" s="19" t="s">
        <v>154</v>
      </c>
      <c r="P27" s="13" t="s">
        <v>88</v>
      </c>
    </row>
    <row r="28" spans="1:16" ht="43.5" thickBot="1" x14ac:dyDescent="0.3">
      <c r="A28" s="25" t="s">
        <v>182</v>
      </c>
      <c r="B28" s="25" t="s">
        <v>150</v>
      </c>
      <c r="C28" s="25"/>
      <c r="D28" s="27">
        <v>44727</v>
      </c>
      <c r="E28" s="32" t="s">
        <v>17</v>
      </c>
      <c r="F28" s="25" t="s">
        <v>303</v>
      </c>
      <c r="G28" s="41" t="s">
        <v>190</v>
      </c>
      <c r="H28" s="32" t="s">
        <v>256</v>
      </c>
      <c r="I28" s="10">
        <v>197000000</v>
      </c>
      <c r="J28" s="12"/>
      <c r="K28" s="12"/>
      <c r="L28" s="10">
        <v>197000000</v>
      </c>
      <c r="M28" s="12"/>
      <c r="N28" s="12"/>
      <c r="O28" s="19" t="s">
        <v>155</v>
      </c>
      <c r="P28" s="13" t="s">
        <v>88</v>
      </c>
    </row>
    <row r="29" spans="1:16" ht="43.5" thickBot="1" x14ac:dyDescent="0.3">
      <c r="A29" s="26" t="s">
        <v>182</v>
      </c>
      <c r="B29" s="25" t="s">
        <v>150</v>
      </c>
      <c r="C29" s="25" t="s">
        <v>151</v>
      </c>
      <c r="D29" s="27">
        <v>44552</v>
      </c>
      <c r="E29" s="24" t="s">
        <v>17</v>
      </c>
      <c r="F29" s="25" t="s">
        <v>303</v>
      </c>
      <c r="G29" s="42" t="s">
        <v>185</v>
      </c>
      <c r="H29" s="35" t="s">
        <v>158</v>
      </c>
      <c r="I29" s="10">
        <v>2944884</v>
      </c>
      <c r="J29" s="15"/>
      <c r="K29" s="10">
        <v>2944884</v>
      </c>
      <c r="L29" s="15"/>
      <c r="M29" s="15"/>
      <c r="N29" s="15"/>
      <c r="O29" s="20" t="s">
        <v>159</v>
      </c>
      <c r="P29" s="14" t="s">
        <v>88</v>
      </c>
    </row>
    <row r="30" spans="1:16" s="3" customFormat="1" ht="57.75" thickBot="1" x14ac:dyDescent="0.3">
      <c r="A30" s="25" t="s">
        <v>182</v>
      </c>
      <c r="B30" s="25" t="s">
        <v>150</v>
      </c>
      <c r="C30" s="25" t="s">
        <v>151</v>
      </c>
      <c r="D30" s="27">
        <v>45281</v>
      </c>
      <c r="E30" s="24" t="s">
        <v>17</v>
      </c>
      <c r="F30" s="25" t="s">
        <v>304</v>
      </c>
      <c r="G30" s="41" t="s">
        <v>185</v>
      </c>
      <c r="H30" s="32" t="s">
        <v>153</v>
      </c>
      <c r="I30" s="10">
        <v>4268131</v>
      </c>
      <c r="J30" s="12"/>
      <c r="K30" s="10">
        <v>1941288</v>
      </c>
      <c r="L30" s="10">
        <v>1941288</v>
      </c>
      <c r="M30" s="10">
        <v>385555</v>
      </c>
      <c r="N30" s="12"/>
      <c r="O30" s="19" t="s">
        <v>154</v>
      </c>
      <c r="P30" s="13" t="s">
        <v>88</v>
      </c>
    </row>
    <row r="31" spans="1:16" s="3" customFormat="1" ht="57.75" thickBot="1" x14ac:dyDescent="0.3">
      <c r="A31" s="25" t="s">
        <v>224</v>
      </c>
      <c r="B31" s="25" t="s">
        <v>29</v>
      </c>
      <c r="C31" s="25" t="s">
        <v>78</v>
      </c>
      <c r="D31" s="27">
        <v>44826</v>
      </c>
      <c r="E31" s="24" t="s">
        <v>17</v>
      </c>
      <c r="F31" s="26" t="s">
        <v>305</v>
      </c>
      <c r="G31" s="41" t="s">
        <v>187</v>
      </c>
      <c r="H31" s="32" t="s">
        <v>83</v>
      </c>
      <c r="I31" s="10">
        <v>8621815.3300000001</v>
      </c>
      <c r="J31" s="15"/>
      <c r="K31" s="16">
        <v>2919000.35</v>
      </c>
      <c r="L31" s="16">
        <v>4185346.84</v>
      </c>
      <c r="M31" s="16">
        <v>1517468.14</v>
      </c>
      <c r="N31" s="15"/>
      <c r="O31" s="20" t="s">
        <v>79</v>
      </c>
      <c r="P31" s="13" t="s">
        <v>80</v>
      </c>
    </row>
    <row r="32" spans="1:16" s="3" customFormat="1" ht="57.75" thickBot="1" x14ac:dyDescent="0.3">
      <c r="A32" s="25" t="s">
        <v>224</v>
      </c>
      <c r="B32" s="25" t="s">
        <v>29</v>
      </c>
      <c r="C32" s="25" t="s">
        <v>78</v>
      </c>
      <c r="D32" s="27">
        <v>44826</v>
      </c>
      <c r="E32" s="24" t="s">
        <v>17</v>
      </c>
      <c r="F32" s="26" t="s">
        <v>305</v>
      </c>
      <c r="G32" s="41" t="s">
        <v>187</v>
      </c>
      <c r="H32" s="32" t="s">
        <v>146</v>
      </c>
      <c r="I32" s="10">
        <v>7967920.0999999996</v>
      </c>
      <c r="J32" s="15"/>
      <c r="K32" s="12"/>
      <c r="L32" s="16">
        <v>2425019.16</v>
      </c>
      <c r="M32" s="16">
        <v>5542900.9400000004</v>
      </c>
      <c r="N32" s="15"/>
      <c r="O32" s="20" t="s">
        <v>147</v>
      </c>
      <c r="P32" s="13" t="s">
        <v>80</v>
      </c>
    </row>
    <row r="33" spans="1:981 16342:16369" s="3" customFormat="1" ht="57.75" thickBot="1" x14ac:dyDescent="0.3">
      <c r="A33" s="25" t="s">
        <v>224</v>
      </c>
      <c r="B33" s="25" t="s">
        <v>29</v>
      </c>
      <c r="C33" s="25" t="s">
        <v>273</v>
      </c>
      <c r="D33" s="27">
        <v>45281</v>
      </c>
      <c r="E33" s="24" t="s">
        <v>17</v>
      </c>
      <c r="F33" s="26" t="s">
        <v>305</v>
      </c>
      <c r="G33" s="41" t="s">
        <v>187</v>
      </c>
      <c r="H33" s="32" t="s">
        <v>146</v>
      </c>
      <c r="I33" s="10">
        <v>5430748.46</v>
      </c>
      <c r="J33" s="12"/>
      <c r="K33" s="12"/>
      <c r="L33" s="12"/>
      <c r="M33" s="10">
        <v>5430748.46</v>
      </c>
      <c r="N33" s="12"/>
      <c r="O33" s="19"/>
      <c r="P33" s="14" t="s">
        <v>142</v>
      </c>
    </row>
    <row r="34" spans="1:981 16342:16369" s="3" customFormat="1" ht="43.5" thickBot="1" x14ac:dyDescent="0.3">
      <c r="A34" s="26" t="s">
        <v>182</v>
      </c>
      <c r="B34" s="25" t="s">
        <v>84</v>
      </c>
      <c r="C34" s="25" t="s">
        <v>89</v>
      </c>
      <c r="D34" s="27">
        <v>44732</v>
      </c>
      <c r="E34" s="24" t="s">
        <v>17</v>
      </c>
      <c r="F34" s="28" t="s">
        <v>306</v>
      </c>
      <c r="G34" s="41" t="s">
        <v>187</v>
      </c>
      <c r="H34" s="32" t="s">
        <v>228</v>
      </c>
      <c r="I34" s="10">
        <v>22408899.98</v>
      </c>
      <c r="J34" s="12"/>
      <c r="K34" s="10">
        <v>15876840.189999999</v>
      </c>
      <c r="L34" s="10">
        <v>6532059.79</v>
      </c>
      <c r="M34" s="15"/>
      <c r="N34" s="15"/>
      <c r="O34" s="20" t="s">
        <v>94</v>
      </c>
      <c r="P34" s="14" t="s">
        <v>88</v>
      </c>
    </row>
    <row r="35" spans="1:981 16342:16369" customFormat="1" ht="43.5" thickBot="1" x14ac:dyDescent="0.3">
      <c r="A35" s="25" t="s">
        <v>182</v>
      </c>
      <c r="B35" s="25" t="s">
        <v>166</v>
      </c>
      <c r="C35" s="25" t="s">
        <v>148</v>
      </c>
      <c r="D35" s="27">
        <v>44708</v>
      </c>
      <c r="E35" s="24" t="s">
        <v>17</v>
      </c>
      <c r="F35" s="24" t="s">
        <v>307</v>
      </c>
      <c r="G35" s="41" t="s">
        <v>198</v>
      </c>
      <c r="H35" s="32" t="s">
        <v>254</v>
      </c>
      <c r="I35" s="10">
        <v>2880968</v>
      </c>
      <c r="J35" s="15"/>
      <c r="K35" s="12"/>
      <c r="L35" s="10">
        <v>1440484</v>
      </c>
      <c r="M35" s="10">
        <v>1440484</v>
      </c>
      <c r="N35" s="15"/>
      <c r="O35" s="20" t="s">
        <v>149</v>
      </c>
      <c r="P35" s="13" t="s">
        <v>131</v>
      </c>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XDN35" s="1"/>
      <c r="XDO35" s="1"/>
      <c r="XDP35" s="1"/>
      <c r="XDQ35" s="1"/>
      <c r="XDR35" s="1"/>
      <c r="XDS35" s="1"/>
      <c r="XDT35" s="1"/>
      <c r="XDU35" s="1"/>
      <c r="XDV35" s="1"/>
      <c r="XDW35" s="1"/>
      <c r="XDX35" s="1"/>
      <c r="XDY35" s="1"/>
      <c r="XDZ35" s="1"/>
      <c r="XEA35" s="1"/>
      <c r="XEB35" s="1"/>
      <c r="XEC35" s="1"/>
      <c r="XED35" s="1"/>
      <c r="XEE35" s="1"/>
      <c r="XEF35" s="1"/>
      <c r="XEG35" s="1"/>
      <c r="XEH35" s="1"/>
      <c r="XEI35" s="1"/>
      <c r="XEJ35" s="1"/>
      <c r="XEK35" s="1"/>
      <c r="XEL35" s="1"/>
      <c r="XEM35" s="1"/>
      <c r="XEN35" s="1"/>
      <c r="XEO35" s="1"/>
    </row>
    <row r="36" spans="1:981 16342:16369" customFormat="1" ht="43.5" thickBot="1" x14ac:dyDescent="0.3">
      <c r="A36" s="25" t="s">
        <v>179</v>
      </c>
      <c r="B36" s="25" t="s">
        <v>29</v>
      </c>
      <c r="C36" s="25" t="s">
        <v>61</v>
      </c>
      <c r="D36" s="27">
        <v>45134</v>
      </c>
      <c r="E36" s="24" t="s">
        <v>17</v>
      </c>
      <c r="F36" s="24" t="s">
        <v>307</v>
      </c>
      <c r="G36" s="41" t="s">
        <v>272</v>
      </c>
      <c r="H36" s="32" t="s">
        <v>180</v>
      </c>
      <c r="I36" s="10">
        <v>3450000</v>
      </c>
      <c r="J36" s="12"/>
      <c r="K36" s="12"/>
      <c r="L36" s="12"/>
      <c r="M36" s="10">
        <v>3450000</v>
      </c>
      <c r="N36" s="12"/>
      <c r="O36" s="19" t="s">
        <v>181</v>
      </c>
      <c r="P36" s="13" t="s">
        <v>63</v>
      </c>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XDN36" s="1"/>
      <c r="XDO36" s="1"/>
      <c r="XDP36" s="1"/>
      <c r="XDQ36" s="1"/>
      <c r="XDR36" s="1"/>
      <c r="XDS36" s="1"/>
      <c r="XDT36" s="1"/>
      <c r="XDU36" s="1"/>
      <c r="XDV36" s="1"/>
      <c r="XDW36" s="1"/>
      <c r="XDX36" s="1"/>
      <c r="XDY36" s="1"/>
      <c r="XDZ36" s="1"/>
      <c r="XEA36" s="1"/>
      <c r="XEB36" s="1"/>
      <c r="XEC36" s="1"/>
      <c r="XED36" s="1"/>
      <c r="XEE36" s="1"/>
      <c r="XEF36" s="1"/>
      <c r="XEG36" s="1"/>
      <c r="XEH36" s="1"/>
      <c r="XEI36" s="1"/>
      <c r="XEJ36" s="1"/>
      <c r="XEK36" s="1"/>
      <c r="XEL36" s="1"/>
      <c r="XEM36" s="1"/>
      <c r="XEN36" s="1"/>
      <c r="XEO36" s="1"/>
    </row>
    <row r="37" spans="1:981 16342:16369" customFormat="1" ht="66" customHeight="1" thickBot="1" x14ac:dyDescent="0.3">
      <c r="A37" s="25" t="s">
        <v>184</v>
      </c>
      <c r="B37" s="25" t="s">
        <v>129</v>
      </c>
      <c r="C37" s="25" t="s">
        <v>130</v>
      </c>
      <c r="D37" s="27">
        <v>45289</v>
      </c>
      <c r="E37" s="24" t="s">
        <v>17</v>
      </c>
      <c r="F37" s="25" t="s">
        <v>308</v>
      </c>
      <c r="G37" s="41" t="s">
        <v>198</v>
      </c>
      <c r="H37" s="32" t="s">
        <v>241</v>
      </c>
      <c r="I37" s="10">
        <v>21672096</v>
      </c>
      <c r="J37" s="12"/>
      <c r="K37" s="11"/>
      <c r="L37" s="10">
        <v>12721880</v>
      </c>
      <c r="M37" s="10">
        <v>8950216</v>
      </c>
      <c r="N37" s="12"/>
      <c r="O37" s="20" t="s">
        <v>132</v>
      </c>
      <c r="P37" s="13" t="s">
        <v>131</v>
      </c>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row>
    <row r="38" spans="1:981 16342:16369" customFormat="1" ht="72" thickBot="1" x14ac:dyDescent="0.3">
      <c r="A38" s="25" t="s">
        <v>184</v>
      </c>
      <c r="B38" s="25" t="s">
        <v>129</v>
      </c>
      <c r="C38" s="25" t="s">
        <v>130</v>
      </c>
      <c r="D38" s="27">
        <v>44901</v>
      </c>
      <c r="E38" s="24" t="s">
        <v>17</v>
      </c>
      <c r="F38" s="25" t="s">
        <v>308</v>
      </c>
      <c r="G38" s="41" t="s">
        <v>187</v>
      </c>
      <c r="H38" s="32" t="s">
        <v>293</v>
      </c>
      <c r="I38" s="10">
        <v>100000000</v>
      </c>
      <c r="J38" s="12"/>
      <c r="K38" s="10">
        <v>20000000</v>
      </c>
      <c r="L38" s="10">
        <v>50000000</v>
      </c>
      <c r="M38" s="10">
        <v>30000000</v>
      </c>
      <c r="N38" s="12"/>
      <c r="O38" s="19" t="s">
        <v>133</v>
      </c>
      <c r="P38" s="13" t="s">
        <v>131</v>
      </c>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XDN38" s="1"/>
      <c r="XDO38" s="1"/>
      <c r="XDP38" s="1"/>
      <c r="XDQ38" s="1"/>
      <c r="XDR38" s="1"/>
      <c r="XDS38" s="1"/>
      <c r="XDT38" s="1"/>
      <c r="XDU38" s="1"/>
      <c r="XDV38" s="1"/>
      <c r="XDW38" s="1"/>
      <c r="XDX38" s="1"/>
      <c r="XDY38" s="1"/>
      <c r="XDZ38" s="1"/>
      <c r="XEA38" s="1"/>
      <c r="XEB38" s="1"/>
      <c r="XEC38" s="1"/>
      <c r="XED38" s="1"/>
      <c r="XEE38" s="1"/>
      <c r="XEF38" s="1"/>
      <c r="XEG38" s="1"/>
      <c r="XEH38" s="1"/>
      <c r="XEI38" s="1"/>
      <c r="XEJ38" s="1"/>
      <c r="XEK38" s="1"/>
      <c r="XEL38" s="1"/>
      <c r="XEM38" s="1"/>
      <c r="XEN38" s="1"/>
      <c r="XEO38" s="1"/>
    </row>
    <row r="39" spans="1:981 16342:16369" customFormat="1" ht="86.25" thickBot="1" x14ac:dyDescent="0.3">
      <c r="A39" s="33" t="s">
        <v>184</v>
      </c>
      <c r="B39" s="25" t="s">
        <v>129</v>
      </c>
      <c r="C39" s="25" t="s">
        <v>130</v>
      </c>
      <c r="D39" s="27">
        <v>45055</v>
      </c>
      <c r="E39" s="24" t="s">
        <v>17</v>
      </c>
      <c r="F39" s="25" t="s">
        <v>308</v>
      </c>
      <c r="G39" s="41" t="s">
        <v>185</v>
      </c>
      <c r="H39" s="32" t="s">
        <v>294</v>
      </c>
      <c r="I39" s="10">
        <v>137489230</v>
      </c>
      <c r="J39" s="12"/>
      <c r="K39" s="10">
        <v>47750000</v>
      </c>
      <c r="L39" s="10">
        <v>55229230</v>
      </c>
      <c r="M39" s="10">
        <v>34510000</v>
      </c>
      <c r="N39" s="12"/>
      <c r="O39" s="19" t="s">
        <v>134</v>
      </c>
      <c r="P39" s="13" t="s">
        <v>131</v>
      </c>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XDN39" s="1"/>
      <c r="XDO39" s="1"/>
      <c r="XDP39" s="1"/>
      <c r="XDQ39" s="1"/>
      <c r="XDR39" s="1"/>
      <c r="XDS39" s="1"/>
      <c r="XDT39" s="1"/>
      <c r="XDU39" s="1"/>
      <c r="XDV39" s="1"/>
      <c r="XDW39" s="1"/>
      <c r="XDX39" s="1"/>
      <c r="XDY39" s="1"/>
      <c r="XDZ39" s="1"/>
      <c r="XEA39" s="1"/>
      <c r="XEB39" s="1"/>
      <c r="XEC39" s="1"/>
      <c r="XED39" s="1"/>
      <c r="XEE39" s="1"/>
      <c r="XEF39" s="1"/>
      <c r="XEG39" s="1"/>
      <c r="XEH39" s="1"/>
      <c r="XEI39" s="1"/>
      <c r="XEJ39" s="1"/>
      <c r="XEK39" s="1"/>
      <c r="XEL39" s="1"/>
      <c r="XEM39" s="1"/>
      <c r="XEN39" s="1"/>
      <c r="XEO39" s="1"/>
    </row>
    <row r="40" spans="1:981 16342:16369" customFormat="1" ht="43.5" thickBot="1" x14ac:dyDescent="0.3">
      <c r="A40" s="25" t="s">
        <v>179</v>
      </c>
      <c r="B40" s="25" t="s">
        <v>29</v>
      </c>
      <c r="C40" s="25" t="s">
        <v>61</v>
      </c>
      <c r="D40" s="27">
        <v>45064</v>
      </c>
      <c r="E40" s="24" t="s">
        <v>17</v>
      </c>
      <c r="F40" s="25" t="s">
        <v>308</v>
      </c>
      <c r="G40" s="41" t="s">
        <v>190</v>
      </c>
      <c r="H40" s="32" t="s">
        <v>262</v>
      </c>
      <c r="I40" s="10">
        <v>810000</v>
      </c>
      <c r="J40" s="12"/>
      <c r="K40" s="12"/>
      <c r="L40" s="12"/>
      <c r="M40" s="10">
        <v>810000</v>
      </c>
      <c r="N40" s="15"/>
      <c r="O40" s="20" t="s">
        <v>263</v>
      </c>
      <c r="P40" s="14" t="s">
        <v>63</v>
      </c>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XDN40" s="1"/>
      <c r="XDO40" s="1"/>
      <c r="XDP40" s="1"/>
      <c r="XDQ40" s="1"/>
      <c r="XDR40" s="1"/>
      <c r="XDS40" s="1"/>
      <c r="XDT40" s="1"/>
      <c r="XDU40" s="1"/>
      <c r="XDV40" s="1"/>
      <c r="XDW40" s="1"/>
      <c r="XDX40" s="1"/>
      <c r="XDY40" s="1"/>
      <c r="XDZ40" s="1"/>
      <c r="XEA40" s="1"/>
      <c r="XEB40" s="1"/>
      <c r="XEC40" s="1"/>
      <c r="XED40" s="1"/>
      <c r="XEE40" s="1"/>
      <c r="XEF40" s="1"/>
      <c r="XEG40" s="1"/>
      <c r="XEH40" s="1"/>
      <c r="XEI40" s="1"/>
      <c r="XEJ40" s="1"/>
      <c r="XEK40" s="1"/>
      <c r="XEL40" s="1"/>
      <c r="XEM40" s="1"/>
      <c r="XEN40" s="1"/>
      <c r="XEO40" s="1"/>
    </row>
    <row r="41" spans="1:981 16342:16369" s="3" customFormat="1" ht="43.5" thickBot="1" x14ac:dyDescent="0.3">
      <c r="A41" s="25" t="s">
        <v>184</v>
      </c>
      <c r="B41" s="25" t="s">
        <v>129</v>
      </c>
      <c r="C41" s="25" t="s">
        <v>130</v>
      </c>
      <c r="D41" s="27">
        <v>45289</v>
      </c>
      <c r="E41" s="24" t="s">
        <v>17</v>
      </c>
      <c r="F41" s="25" t="s">
        <v>308</v>
      </c>
      <c r="G41" s="41" t="s">
        <v>272</v>
      </c>
      <c r="H41" s="32" t="s">
        <v>282</v>
      </c>
      <c r="I41" s="10">
        <v>902175.19</v>
      </c>
      <c r="J41" s="12"/>
      <c r="K41" s="12"/>
      <c r="L41" s="12"/>
      <c r="M41" s="10">
        <v>902175.19</v>
      </c>
      <c r="N41" s="12"/>
      <c r="O41" s="19"/>
      <c r="P41" s="13" t="s">
        <v>131</v>
      </c>
    </row>
    <row r="42" spans="1:981 16342:16369" customFormat="1" ht="43.5" thickBot="1" x14ac:dyDescent="0.3">
      <c r="A42" s="25" t="s">
        <v>179</v>
      </c>
      <c r="B42" s="25" t="s">
        <v>29</v>
      </c>
      <c r="C42" s="25" t="s">
        <v>61</v>
      </c>
      <c r="D42" s="27">
        <v>44547</v>
      </c>
      <c r="E42" s="32" t="s">
        <v>17</v>
      </c>
      <c r="F42" s="28" t="s">
        <v>309</v>
      </c>
      <c r="G42" s="41" t="s">
        <v>187</v>
      </c>
      <c r="H42" s="32" t="s">
        <v>210</v>
      </c>
      <c r="I42" s="10">
        <v>351360</v>
      </c>
      <c r="J42" s="12"/>
      <c r="K42" s="10">
        <v>142000</v>
      </c>
      <c r="L42" s="10">
        <v>142000</v>
      </c>
      <c r="M42" s="10">
        <v>67360</v>
      </c>
      <c r="N42" s="15"/>
      <c r="O42" s="20" t="s">
        <v>62</v>
      </c>
      <c r="P42" s="13" t="s">
        <v>63</v>
      </c>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XDN42" s="1"/>
      <c r="XDO42" s="1"/>
      <c r="XDP42" s="1"/>
      <c r="XDQ42" s="1"/>
      <c r="XDR42" s="1"/>
      <c r="XDS42" s="1"/>
      <c r="XDT42" s="1"/>
      <c r="XDU42" s="1"/>
      <c r="XDV42" s="1"/>
      <c r="XDW42" s="1"/>
      <c r="XDX42" s="1"/>
      <c r="XDY42" s="1"/>
      <c r="XDZ42" s="1"/>
      <c r="XEA42" s="1"/>
      <c r="XEB42" s="1"/>
      <c r="XEC42" s="1"/>
      <c r="XED42" s="1"/>
      <c r="XEE42" s="1"/>
      <c r="XEF42" s="1"/>
      <c r="XEG42" s="1"/>
      <c r="XEH42" s="1"/>
      <c r="XEI42" s="1"/>
      <c r="XEJ42" s="1"/>
      <c r="XEK42" s="1"/>
      <c r="XEL42" s="1"/>
      <c r="XEM42" s="1"/>
      <c r="XEN42" s="1"/>
      <c r="XEO42" s="1"/>
    </row>
    <row r="43" spans="1:981 16342:16369" customFormat="1" ht="43.5" thickBot="1" x14ac:dyDescent="0.3">
      <c r="A43" s="28" t="s">
        <v>179</v>
      </c>
      <c r="B43" s="28" t="s">
        <v>29</v>
      </c>
      <c r="C43" s="28" t="s">
        <v>61</v>
      </c>
      <c r="D43" s="30">
        <v>44547</v>
      </c>
      <c r="E43" s="32" t="s">
        <v>17</v>
      </c>
      <c r="F43" s="28" t="s">
        <v>309</v>
      </c>
      <c r="G43" s="41" t="s">
        <v>190</v>
      </c>
      <c r="H43" s="32" t="s">
        <v>213</v>
      </c>
      <c r="I43" s="10"/>
      <c r="J43" s="12"/>
      <c r="K43" s="10"/>
      <c r="L43" s="10"/>
      <c r="M43" s="16"/>
      <c r="N43" s="15"/>
      <c r="O43" s="20" t="s">
        <v>66</v>
      </c>
      <c r="P43" s="13" t="s">
        <v>63</v>
      </c>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XDN43" s="1"/>
      <c r="XDO43" s="1"/>
      <c r="XDP43" s="1"/>
      <c r="XDQ43" s="1"/>
      <c r="XDR43" s="1"/>
      <c r="XDS43" s="1"/>
      <c r="XDT43" s="1"/>
      <c r="XDU43" s="1"/>
      <c r="XDV43" s="1"/>
      <c r="XDW43" s="1"/>
      <c r="XDX43" s="1"/>
      <c r="XDY43" s="1"/>
      <c r="XDZ43" s="1"/>
      <c r="XEA43" s="1"/>
      <c r="XEB43" s="1"/>
      <c r="XEC43" s="1"/>
      <c r="XED43" s="1"/>
      <c r="XEE43" s="1"/>
      <c r="XEF43" s="1"/>
      <c r="XEG43" s="1"/>
      <c r="XEH43" s="1"/>
      <c r="XEI43" s="1"/>
      <c r="XEJ43" s="1"/>
      <c r="XEK43" s="1"/>
      <c r="XEL43" s="1"/>
      <c r="XEM43" s="1"/>
      <c r="XEN43" s="1"/>
      <c r="XEO43" s="1"/>
    </row>
    <row r="44" spans="1:981 16342:16369" customFormat="1" ht="43.5" thickBot="1" x14ac:dyDescent="0.3">
      <c r="A44" s="29" t="s">
        <v>179</v>
      </c>
      <c r="B44" s="28" t="s">
        <v>29</v>
      </c>
      <c r="C44" s="28" t="s">
        <v>61</v>
      </c>
      <c r="D44" s="30">
        <v>44547</v>
      </c>
      <c r="E44" s="35" t="s">
        <v>17</v>
      </c>
      <c r="F44" s="28" t="s">
        <v>309</v>
      </c>
      <c r="G44" s="41" t="s">
        <v>198</v>
      </c>
      <c r="H44" s="32" t="s">
        <v>217</v>
      </c>
      <c r="I44" s="10">
        <v>1696200</v>
      </c>
      <c r="J44" s="12"/>
      <c r="K44" s="10">
        <v>514000</v>
      </c>
      <c r="L44" s="10">
        <v>1028000</v>
      </c>
      <c r="M44" s="16">
        <v>154200</v>
      </c>
      <c r="N44" s="15"/>
      <c r="O44" s="20" t="s">
        <v>73</v>
      </c>
      <c r="P44" s="13" t="s">
        <v>63</v>
      </c>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XDN44" s="1"/>
      <c r="XDO44" s="1"/>
      <c r="XDP44" s="1"/>
      <c r="XDQ44" s="1"/>
      <c r="XDR44" s="1"/>
      <c r="XDS44" s="1"/>
      <c r="XDT44" s="1"/>
      <c r="XDU44" s="1"/>
      <c r="XDV44" s="1"/>
      <c r="XDW44" s="1"/>
      <c r="XDX44" s="1"/>
      <c r="XDY44" s="1"/>
      <c r="XDZ44" s="1"/>
      <c r="XEA44" s="1"/>
      <c r="XEB44" s="1"/>
      <c r="XEC44" s="1"/>
      <c r="XED44" s="1"/>
      <c r="XEE44" s="1"/>
      <c r="XEF44" s="1"/>
      <c r="XEG44" s="1"/>
      <c r="XEH44" s="1"/>
      <c r="XEI44" s="1"/>
      <c r="XEJ44" s="1"/>
      <c r="XEK44" s="1"/>
      <c r="XEL44" s="1"/>
      <c r="XEM44" s="1"/>
      <c r="XEN44" s="1"/>
      <c r="XEO44" s="1"/>
    </row>
    <row r="45" spans="1:981 16342:16369" s="5" customFormat="1" ht="43.5" thickBot="1" x14ac:dyDescent="0.3">
      <c r="A45" s="28" t="s">
        <v>179</v>
      </c>
      <c r="B45" s="28" t="s">
        <v>29</v>
      </c>
      <c r="C45" s="28" t="s">
        <v>61</v>
      </c>
      <c r="D45" s="30">
        <v>44547</v>
      </c>
      <c r="E45" s="24" t="s">
        <v>17</v>
      </c>
      <c r="F45" s="28" t="s">
        <v>309</v>
      </c>
      <c r="G45" s="42" t="s">
        <v>190</v>
      </c>
      <c r="H45" s="35" t="s">
        <v>222</v>
      </c>
      <c r="I45" s="10">
        <v>3660000</v>
      </c>
      <c r="J45" s="12"/>
      <c r="K45" s="10">
        <v>3660000</v>
      </c>
      <c r="L45" s="15"/>
      <c r="M45" s="15"/>
      <c r="N45" s="15"/>
      <c r="O45" s="20" t="s">
        <v>81</v>
      </c>
      <c r="P45" s="13" t="s">
        <v>63</v>
      </c>
    </row>
    <row r="46" spans="1:981 16342:16369" customFormat="1" ht="43.5" thickBot="1" x14ac:dyDescent="0.3">
      <c r="A46" s="25" t="s">
        <v>179</v>
      </c>
      <c r="B46" s="25" t="s">
        <v>29</v>
      </c>
      <c r="C46" s="25"/>
      <c r="D46" s="27"/>
      <c r="E46" s="24" t="s">
        <v>27</v>
      </c>
      <c r="F46" s="25" t="s">
        <v>322</v>
      </c>
      <c r="G46" s="41" t="s">
        <v>267</v>
      </c>
      <c r="H46" s="32" t="s">
        <v>268</v>
      </c>
      <c r="I46" s="10">
        <v>1440000</v>
      </c>
      <c r="J46" s="12"/>
      <c r="K46" s="12"/>
      <c r="L46" s="12"/>
      <c r="M46" s="10">
        <v>1440000</v>
      </c>
      <c r="N46" s="15"/>
      <c r="O46" s="20" t="s">
        <v>269</v>
      </c>
      <c r="P46" s="14" t="s">
        <v>63</v>
      </c>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XDN46" s="1"/>
      <c r="XDO46" s="1"/>
      <c r="XDP46" s="1"/>
      <c r="XDQ46" s="1"/>
      <c r="XDR46" s="1"/>
      <c r="XDS46" s="1"/>
      <c r="XDT46" s="1"/>
      <c r="XDU46" s="1"/>
      <c r="XDV46" s="1"/>
      <c r="XDW46" s="1"/>
      <c r="XDX46" s="1"/>
      <c r="XDY46" s="1"/>
      <c r="XDZ46" s="1"/>
      <c r="XEA46" s="1"/>
      <c r="XEB46" s="1"/>
      <c r="XEC46" s="1"/>
      <c r="XED46" s="1"/>
      <c r="XEE46" s="1"/>
      <c r="XEF46" s="1"/>
      <c r="XEG46" s="1"/>
      <c r="XEH46" s="1"/>
      <c r="XEI46" s="1"/>
      <c r="XEJ46" s="1"/>
      <c r="XEK46" s="1"/>
      <c r="XEL46" s="1"/>
      <c r="XEM46" s="1"/>
      <c r="XEN46" s="1"/>
      <c r="XEO46" s="1"/>
    </row>
    <row r="47" spans="1:981 16342:16369" s="3" customFormat="1" ht="43.5" thickBot="1" x14ac:dyDescent="0.3">
      <c r="A47" s="26" t="s">
        <v>179</v>
      </c>
      <c r="B47" s="25" t="s">
        <v>29</v>
      </c>
      <c r="C47" s="25" t="s">
        <v>61</v>
      </c>
      <c r="D47" s="27">
        <v>45064</v>
      </c>
      <c r="E47" s="24" t="s">
        <v>17</v>
      </c>
      <c r="F47" s="25" t="s">
        <v>310</v>
      </c>
      <c r="G47" s="41" t="s">
        <v>264</v>
      </c>
      <c r="H47" s="32" t="s">
        <v>265</v>
      </c>
      <c r="I47" s="10">
        <v>630000</v>
      </c>
      <c r="J47" s="12"/>
      <c r="K47" s="12"/>
      <c r="L47" s="12"/>
      <c r="M47" s="10">
        <v>630000</v>
      </c>
      <c r="N47" s="15"/>
      <c r="O47" s="20" t="s">
        <v>266</v>
      </c>
      <c r="P47" s="14" t="s">
        <v>63</v>
      </c>
    </row>
    <row r="48" spans="1:981 16342:16369" s="6" customFormat="1" ht="43.5" thickBot="1" x14ac:dyDescent="0.3">
      <c r="A48" s="25" t="s">
        <v>179</v>
      </c>
      <c r="B48" s="25" t="s">
        <v>69</v>
      </c>
      <c r="C48" s="25" t="s">
        <v>70</v>
      </c>
      <c r="D48" s="27">
        <v>44677</v>
      </c>
      <c r="E48" s="24" t="s">
        <v>17</v>
      </c>
      <c r="F48" s="25" t="s">
        <v>311</v>
      </c>
      <c r="G48" s="41" t="s">
        <v>185</v>
      </c>
      <c r="H48" s="32" t="s">
        <v>216</v>
      </c>
      <c r="I48" s="10">
        <v>1000000</v>
      </c>
      <c r="J48" s="15"/>
      <c r="K48" s="12"/>
      <c r="L48" s="10">
        <v>1000000</v>
      </c>
      <c r="M48" s="15"/>
      <c r="N48" s="15"/>
      <c r="O48" s="20" t="s">
        <v>71</v>
      </c>
      <c r="P48" s="14" t="s">
        <v>72</v>
      </c>
    </row>
    <row r="49" spans="1:981 16342:16369" customFormat="1" ht="43.5" thickBot="1" x14ac:dyDescent="0.3">
      <c r="A49" s="29" t="s">
        <v>179</v>
      </c>
      <c r="B49" s="28" t="s">
        <v>69</v>
      </c>
      <c r="C49" s="28" t="s">
        <v>70</v>
      </c>
      <c r="D49" s="30">
        <v>44769</v>
      </c>
      <c r="E49" s="32" t="s">
        <v>17</v>
      </c>
      <c r="F49" s="25" t="s">
        <v>311</v>
      </c>
      <c r="G49" s="41" t="s">
        <v>185</v>
      </c>
      <c r="H49" s="32" t="s">
        <v>218</v>
      </c>
      <c r="I49" s="10">
        <v>1066267</v>
      </c>
      <c r="J49" s="12"/>
      <c r="K49" s="12"/>
      <c r="L49" s="10">
        <v>1066267</v>
      </c>
      <c r="M49" s="12"/>
      <c r="N49" s="12"/>
      <c r="O49" s="19" t="s">
        <v>74</v>
      </c>
      <c r="P49" s="14" t="s">
        <v>72</v>
      </c>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XDN49" s="1"/>
      <c r="XDO49" s="1"/>
      <c r="XDP49" s="1"/>
      <c r="XDQ49" s="1"/>
      <c r="XDR49" s="1"/>
      <c r="XDS49" s="1"/>
      <c r="XDT49" s="1"/>
      <c r="XDU49" s="1"/>
      <c r="XDV49" s="1"/>
      <c r="XDW49" s="1"/>
      <c r="XDX49" s="1"/>
      <c r="XDY49" s="1"/>
      <c r="XDZ49" s="1"/>
      <c r="XEA49" s="1"/>
      <c r="XEB49" s="1"/>
      <c r="XEC49" s="1"/>
      <c r="XED49" s="1"/>
      <c r="XEE49" s="1"/>
      <c r="XEF49" s="1"/>
      <c r="XEG49" s="1"/>
      <c r="XEH49" s="1"/>
      <c r="XEI49" s="1"/>
      <c r="XEJ49" s="1"/>
      <c r="XEK49" s="1"/>
      <c r="XEL49" s="1"/>
      <c r="XEM49" s="1"/>
      <c r="XEN49" s="1"/>
      <c r="XEO49" s="1"/>
    </row>
    <row r="50" spans="1:981 16342:16369" customFormat="1" ht="43.5" thickBot="1" x14ac:dyDescent="0.3">
      <c r="A50" s="29" t="s">
        <v>179</v>
      </c>
      <c r="B50" s="28" t="s">
        <v>69</v>
      </c>
      <c r="C50" s="28" t="s">
        <v>70</v>
      </c>
      <c r="D50" s="30">
        <v>44677</v>
      </c>
      <c r="E50" s="32" t="s">
        <v>17</v>
      </c>
      <c r="F50" s="25" t="s">
        <v>311</v>
      </c>
      <c r="G50" s="41" t="s">
        <v>185</v>
      </c>
      <c r="H50" s="32" t="s">
        <v>219</v>
      </c>
      <c r="I50" s="10">
        <v>2682404</v>
      </c>
      <c r="J50" s="15"/>
      <c r="K50" s="12"/>
      <c r="L50" s="10">
        <v>2682404</v>
      </c>
      <c r="M50" s="15"/>
      <c r="N50" s="15"/>
      <c r="O50" s="20" t="s">
        <v>75</v>
      </c>
      <c r="P50" s="14" t="s">
        <v>72</v>
      </c>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XDN50" s="1"/>
      <c r="XDO50" s="1"/>
      <c r="XDP50" s="1"/>
      <c r="XDQ50" s="1"/>
      <c r="XDR50" s="1"/>
      <c r="XDS50" s="1"/>
      <c r="XDT50" s="1"/>
      <c r="XDU50" s="1"/>
      <c r="XDV50" s="1"/>
      <c r="XDW50" s="1"/>
      <c r="XDX50" s="1"/>
      <c r="XDY50" s="1"/>
      <c r="XDZ50" s="1"/>
      <c r="XEA50" s="1"/>
      <c r="XEB50" s="1"/>
      <c r="XEC50" s="1"/>
      <c r="XED50" s="1"/>
      <c r="XEE50" s="1"/>
      <c r="XEF50" s="1"/>
      <c r="XEG50" s="1"/>
      <c r="XEH50" s="1"/>
      <c r="XEI50" s="1"/>
      <c r="XEJ50" s="1"/>
      <c r="XEK50" s="1"/>
      <c r="XEL50" s="1"/>
      <c r="XEM50" s="1"/>
      <c r="XEN50" s="1"/>
      <c r="XEO50" s="1"/>
    </row>
    <row r="51" spans="1:981 16342:16369" customFormat="1" ht="72" thickBot="1" x14ac:dyDescent="0.3">
      <c r="A51" s="25" t="s">
        <v>271</v>
      </c>
      <c r="B51" s="25" t="s">
        <v>69</v>
      </c>
      <c r="C51" s="25" t="s">
        <v>162</v>
      </c>
      <c r="D51" s="27"/>
      <c r="E51" s="24" t="s">
        <v>17</v>
      </c>
      <c r="F51" s="25" t="s">
        <v>311</v>
      </c>
      <c r="G51" s="41" t="s">
        <v>187</v>
      </c>
      <c r="H51" s="32" t="s">
        <v>296</v>
      </c>
      <c r="I51" s="10">
        <v>149500</v>
      </c>
      <c r="J51" s="12"/>
      <c r="K51" s="12"/>
      <c r="L51" s="10">
        <v>112125</v>
      </c>
      <c r="M51" s="10">
        <v>37375</v>
      </c>
      <c r="N51" s="15"/>
      <c r="O51" s="20"/>
      <c r="P51" s="14" t="s">
        <v>72</v>
      </c>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XDN51" s="1"/>
      <c r="XDO51" s="1"/>
      <c r="XDP51" s="1"/>
      <c r="XDQ51" s="1"/>
      <c r="XDR51" s="1"/>
      <c r="XDS51" s="1"/>
      <c r="XDT51" s="1"/>
      <c r="XDU51" s="1"/>
      <c r="XDV51" s="1"/>
      <c r="XDW51" s="1"/>
      <c r="XDX51" s="1"/>
      <c r="XDY51" s="1"/>
      <c r="XDZ51" s="1"/>
      <c r="XEA51" s="1"/>
      <c r="XEB51" s="1"/>
      <c r="XEC51" s="1"/>
      <c r="XED51" s="1"/>
      <c r="XEE51" s="1"/>
      <c r="XEF51" s="1"/>
      <c r="XEG51" s="1"/>
      <c r="XEH51" s="1"/>
      <c r="XEI51" s="1"/>
      <c r="XEJ51" s="1"/>
      <c r="XEK51" s="1"/>
      <c r="XEL51" s="1"/>
      <c r="XEM51" s="1"/>
      <c r="XEN51" s="1"/>
      <c r="XEO51" s="1"/>
    </row>
    <row r="52" spans="1:981 16342:16369" customFormat="1" ht="43.5" thickBot="1" x14ac:dyDescent="0.3">
      <c r="A52" s="25" t="s">
        <v>271</v>
      </c>
      <c r="B52" s="25" t="s">
        <v>69</v>
      </c>
      <c r="C52" s="25" t="s">
        <v>162</v>
      </c>
      <c r="D52" s="27"/>
      <c r="E52" s="24" t="s">
        <v>17</v>
      </c>
      <c r="F52" s="25" t="s">
        <v>311</v>
      </c>
      <c r="G52" s="41" t="s">
        <v>259</v>
      </c>
      <c r="H52" s="32" t="s">
        <v>167</v>
      </c>
      <c r="I52" s="10">
        <v>115907</v>
      </c>
      <c r="J52" s="12"/>
      <c r="K52" s="10">
        <v>115907</v>
      </c>
      <c r="L52" s="12"/>
      <c r="M52" s="12"/>
      <c r="N52" s="15"/>
      <c r="O52" s="20"/>
      <c r="P52" s="14" t="s">
        <v>72</v>
      </c>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XDN52" s="1"/>
      <c r="XDO52" s="1"/>
      <c r="XDP52" s="1"/>
      <c r="XDQ52" s="1"/>
      <c r="XDR52" s="1"/>
      <c r="XDS52" s="1"/>
      <c r="XDT52" s="1"/>
      <c r="XDU52" s="1"/>
      <c r="XDV52" s="1"/>
      <c r="XDW52" s="1"/>
      <c r="XDX52" s="1"/>
      <c r="XDY52" s="1"/>
      <c r="XDZ52" s="1"/>
      <c r="XEA52" s="1"/>
      <c r="XEB52" s="1"/>
      <c r="XEC52" s="1"/>
      <c r="XED52" s="1"/>
      <c r="XEE52" s="1"/>
      <c r="XEF52" s="1"/>
      <c r="XEG52" s="1"/>
      <c r="XEH52" s="1"/>
      <c r="XEI52" s="1"/>
      <c r="XEJ52" s="1"/>
      <c r="XEK52" s="1"/>
      <c r="XEL52" s="1"/>
      <c r="XEM52" s="1"/>
      <c r="XEN52" s="1"/>
      <c r="XEO52" s="1"/>
    </row>
    <row r="53" spans="1:981 16342:16369" customFormat="1" ht="43.5" thickBot="1" x14ac:dyDescent="0.3">
      <c r="A53" s="25" t="s">
        <v>271</v>
      </c>
      <c r="B53" s="25" t="s">
        <v>69</v>
      </c>
      <c r="C53" s="25" t="s">
        <v>162</v>
      </c>
      <c r="D53" s="27"/>
      <c r="E53" s="24" t="s">
        <v>17</v>
      </c>
      <c r="F53" s="25" t="s">
        <v>311</v>
      </c>
      <c r="G53" s="41" t="s">
        <v>259</v>
      </c>
      <c r="H53" s="32" t="s">
        <v>168</v>
      </c>
      <c r="I53" s="10">
        <v>287248.5</v>
      </c>
      <c r="J53" s="12"/>
      <c r="K53" s="10">
        <v>287248.5</v>
      </c>
      <c r="L53" s="12"/>
      <c r="M53" s="12"/>
      <c r="N53" s="15"/>
      <c r="O53" s="20"/>
      <c r="P53" s="14" t="s">
        <v>72</v>
      </c>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XDN53" s="1"/>
      <c r="XDO53" s="1"/>
      <c r="XDP53" s="1"/>
      <c r="XDQ53" s="1"/>
      <c r="XDR53" s="1"/>
      <c r="XDS53" s="1"/>
      <c r="XDT53" s="1"/>
      <c r="XDU53" s="1"/>
      <c r="XDV53" s="1"/>
      <c r="XDW53" s="1"/>
      <c r="XDX53" s="1"/>
      <c r="XDY53" s="1"/>
      <c r="XDZ53" s="1"/>
      <c r="XEA53" s="1"/>
      <c r="XEB53" s="1"/>
      <c r="XEC53" s="1"/>
      <c r="XED53" s="1"/>
      <c r="XEE53" s="1"/>
      <c r="XEF53" s="1"/>
      <c r="XEG53" s="1"/>
      <c r="XEH53" s="1"/>
      <c r="XEI53" s="1"/>
      <c r="XEJ53" s="1"/>
      <c r="XEK53" s="1"/>
      <c r="XEL53" s="1"/>
      <c r="XEM53" s="1"/>
      <c r="XEN53" s="1"/>
      <c r="XEO53" s="1"/>
    </row>
    <row r="54" spans="1:981 16342:16369" customFormat="1" ht="43.5" thickBot="1" x14ac:dyDescent="0.3">
      <c r="A54" s="25" t="s">
        <v>271</v>
      </c>
      <c r="B54" s="25" t="s">
        <v>69</v>
      </c>
      <c r="C54" s="25" t="s">
        <v>162</v>
      </c>
      <c r="D54" s="27"/>
      <c r="E54" s="24" t="s">
        <v>17</v>
      </c>
      <c r="F54" s="25" t="s">
        <v>311</v>
      </c>
      <c r="G54" s="41" t="s">
        <v>259</v>
      </c>
      <c r="H54" s="32" t="s">
        <v>169</v>
      </c>
      <c r="I54" s="10">
        <v>138274.4</v>
      </c>
      <c r="J54" s="12"/>
      <c r="K54" s="10">
        <v>138274.4</v>
      </c>
      <c r="L54" s="12"/>
      <c r="M54" s="12"/>
      <c r="N54" s="15"/>
      <c r="O54" s="20"/>
      <c r="P54" s="14" t="s">
        <v>72</v>
      </c>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XDN54" s="1"/>
      <c r="XDO54" s="1"/>
      <c r="XDP54" s="1"/>
      <c r="XDQ54" s="1"/>
      <c r="XDR54" s="1"/>
      <c r="XDS54" s="1"/>
      <c r="XDT54" s="1"/>
      <c r="XDU54" s="1"/>
      <c r="XDV54" s="1"/>
      <c r="XDW54" s="1"/>
      <c r="XDX54" s="1"/>
      <c r="XDY54" s="1"/>
      <c r="XDZ54" s="1"/>
      <c r="XEA54" s="1"/>
      <c r="XEB54" s="1"/>
      <c r="XEC54" s="1"/>
      <c r="XED54" s="1"/>
      <c r="XEE54" s="1"/>
      <c r="XEF54" s="1"/>
      <c r="XEG54" s="1"/>
      <c r="XEH54" s="1"/>
      <c r="XEI54" s="1"/>
      <c r="XEJ54" s="1"/>
      <c r="XEK54" s="1"/>
      <c r="XEL54" s="1"/>
      <c r="XEM54" s="1"/>
      <c r="XEN54" s="1"/>
      <c r="XEO54" s="1"/>
    </row>
    <row r="55" spans="1:981 16342:16369" customFormat="1" ht="43.5" thickBot="1" x14ac:dyDescent="0.3">
      <c r="A55" s="25" t="s">
        <v>271</v>
      </c>
      <c r="B55" s="25" t="s">
        <v>69</v>
      </c>
      <c r="C55" s="25" t="s">
        <v>162</v>
      </c>
      <c r="D55" s="27"/>
      <c r="E55" s="24" t="s">
        <v>17</v>
      </c>
      <c r="F55" s="25" t="s">
        <v>311</v>
      </c>
      <c r="G55" s="41" t="s">
        <v>259</v>
      </c>
      <c r="H55" s="32" t="s">
        <v>164</v>
      </c>
      <c r="I55" s="10">
        <v>169950</v>
      </c>
      <c r="J55" s="12"/>
      <c r="K55" s="10">
        <v>169950</v>
      </c>
      <c r="L55" s="12"/>
      <c r="M55" s="12"/>
      <c r="N55" s="15"/>
      <c r="O55" s="20"/>
      <c r="P55" s="14" t="s">
        <v>72</v>
      </c>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row>
    <row r="56" spans="1:981 16342:16369" s="5" customFormat="1" ht="43.5" thickBot="1" x14ac:dyDescent="0.3">
      <c r="A56" s="25" t="s">
        <v>271</v>
      </c>
      <c r="B56" s="25" t="s">
        <v>69</v>
      </c>
      <c r="C56" s="25" t="s">
        <v>162</v>
      </c>
      <c r="D56" s="27"/>
      <c r="E56" s="24" t="s">
        <v>17</v>
      </c>
      <c r="F56" s="25" t="s">
        <v>311</v>
      </c>
      <c r="G56" s="41" t="s">
        <v>259</v>
      </c>
      <c r="H56" s="32" t="s">
        <v>165</v>
      </c>
      <c r="I56" s="10">
        <v>266211</v>
      </c>
      <c r="J56" s="12"/>
      <c r="K56" s="10">
        <v>266211</v>
      </c>
      <c r="L56" s="12"/>
      <c r="M56" s="12"/>
      <c r="N56" s="15"/>
      <c r="O56" s="20"/>
      <c r="P56" s="14" t="s">
        <v>72</v>
      </c>
    </row>
    <row r="57" spans="1:981 16342:16369" customFormat="1" ht="43.5" thickBot="1" x14ac:dyDescent="0.3">
      <c r="A57" s="25" t="s">
        <v>271</v>
      </c>
      <c r="B57" s="25" t="s">
        <v>69</v>
      </c>
      <c r="C57" s="25" t="s">
        <v>162</v>
      </c>
      <c r="D57" s="27">
        <v>44887</v>
      </c>
      <c r="E57" s="24" t="s">
        <v>17</v>
      </c>
      <c r="F57" s="25" t="s">
        <v>311</v>
      </c>
      <c r="G57" s="41" t="s">
        <v>259</v>
      </c>
      <c r="H57" s="32" t="s">
        <v>165</v>
      </c>
      <c r="I57" s="10">
        <v>354500</v>
      </c>
      <c r="J57" s="12"/>
      <c r="K57" s="12"/>
      <c r="L57" s="12"/>
      <c r="M57" s="10">
        <v>354500</v>
      </c>
      <c r="N57" s="12"/>
      <c r="O57" s="19"/>
      <c r="P57" s="14" t="s">
        <v>72</v>
      </c>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row>
    <row r="58" spans="1:981 16342:16369" customFormat="1" ht="43.5" thickBot="1" x14ac:dyDescent="0.3">
      <c r="A58" s="25" t="s">
        <v>271</v>
      </c>
      <c r="B58" s="25" t="s">
        <v>69</v>
      </c>
      <c r="C58" s="25" t="s">
        <v>280</v>
      </c>
      <c r="D58" s="27">
        <v>45281</v>
      </c>
      <c r="E58" s="24" t="s">
        <v>17</v>
      </c>
      <c r="F58" s="25" t="s">
        <v>311</v>
      </c>
      <c r="G58" s="41" t="s">
        <v>259</v>
      </c>
      <c r="H58" s="32" t="s">
        <v>165</v>
      </c>
      <c r="I58" s="10">
        <v>40700</v>
      </c>
      <c r="J58" s="12"/>
      <c r="K58" s="12"/>
      <c r="L58" s="12"/>
      <c r="M58" s="10">
        <v>40700</v>
      </c>
      <c r="N58" s="12"/>
      <c r="O58" s="19"/>
      <c r="P58" s="14" t="s">
        <v>72</v>
      </c>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row>
    <row r="59" spans="1:981 16342:16369" customFormat="1" ht="43.5" thickBot="1" x14ac:dyDescent="0.3">
      <c r="A59" s="25" t="s">
        <v>250</v>
      </c>
      <c r="B59" s="25" t="s">
        <v>139</v>
      </c>
      <c r="C59" s="25" t="s">
        <v>140</v>
      </c>
      <c r="D59" s="27">
        <v>44769</v>
      </c>
      <c r="E59" s="24" t="s">
        <v>17</v>
      </c>
      <c r="F59" s="40" t="s">
        <v>312</v>
      </c>
      <c r="G59" s="43" t="s">
        <v>187</v>
      </c>
      <c r="H59" s="36" t="s">
        <v>251</v>
      </c>
      <c r="I59" s="10">
        <v>581160.99</v>
      </c>
      <c r="J59" s="12"/>
      <c r="K59" s="10">
        <v>466263.39</v>
      </c>
      <c r="L59" s="10">
        <v>114897.60000000001</v>
      </c>
      <c r="M59" s="12"/>
      <c r="N59" s="15"/>
      <c r="O59" s="20" t="s">
        <v>141</v>
      </c>
      <c r="P59" s="14" t="s">
        <v>142</v>
      </c>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row>
    <row r="60" spans="1:981 16342:16369" customFormat="1" ht="43.5" thickBot="1" x14ac:dyDescent="0.3">
      <c r="A60" s="25" t="s">
        <v>250</v>
      </c>
      <c r="B60" s="25" t="s">
        <v>139</v>
      </c>
      <c r="C60" s="25" t="s">
        <v>140</v>
      </c>
      <c r="D60" s="27">
        <v>44727</v>
      </c>
      <c r="E60" s="24" t="s">
        <v>17</v>
      </c>
      <c r="F60" s="40" t="s">
        <v>312</v>
      </c>
      <c r="G60" s="41" t="s">
        <v>185</v>
      </c>
      <c r="H60" s="32" t="s">
        <v>252</v>
      </c>
      <c r="I60" s="10">
        <v>22062886.82</v>
      </c>
      <c r="J60" s="12"/>
      <c r="K60" s="10">
        <v>8667580</v>
      </c>
      <c r="L60" s="10">
        <v>13395306.82</v>
      </c>
      <c r="M60" s="12"/>
      <c r="N60" s="15"/>
      <c r="O60" s="20" t="s">
        <v>144</v>
      </c>
      <c r="P60" s="14" t="s">
        <v>142</v>
      </c>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row>
    <row r="61" spans="1:981 16342:16369" customFormat="1" ht="43.5" thickBot="1" x14ac:dyDescent="0.3">
      <c r="A61" s="25" t="s">
        <v>250</v>
      </c>
      <c r="B61" s="25" t="s">
        <v>139</v>
      </c>
      <c r="C61" s="25" t="s">
        <v>140</v>
      </c>
      <c r="D61" s="27">
        <v>44809</v>
      </c>
      <c r="E61" s="24" t="s">
        <v>17</v>
      </c>
      <c r="F61" s="40" t="s">
        <v>312</v>
      </c>
      <c r="G61" s="42" t="s">
        <v>190</v>
      </c>
      <c r="H61" s="35" t="s">
        <v>253</v>
      </c>
      <c r="I61" s="10">
        <v>390265.46</v>
      </c>
      <c r="J61" s="12"/>
      <c r="K61" s="10">
        <v>98292.38</v>
      </c>
      <c r="L61" s="10">
        <v>145986.54</v>
      </c>
      <c r="M61" s="10">
        <v>145986.54</v>
      </c>
      <c r="N61" s="15"/>
      <c r="O61" s="20" t="s">
        <v>145</v>
      </c>
      <c r="P61" s="14" t="s">
        <v>142</v>
      </c>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XDN61" s="1"/>
      <c r="XDO61" s="1"/>
      <c r="XDP61" s="1"/>
      <c r="XDQ61" s="1"/>
      <c r="XDR61" s="1"/>
      <c r="XDS61" s="1"/>
      <c r="XDT61" s="1"/>
      <c r="XDU61" s="1"/>
      <c r="XDV61" s="1"/>
      <c r="XDW61" s="1"/>
      <c r="XDX61" s="1"/>
      <c r="XDY61" s="1"/>
      <c r="XDZ61" s="1"/>
      <c r="XEA61" s="1"/>
      <c r="XEB61" s="1"/>
      <c r="XEC61" s="1"/>
      <c r="XED61" s="1"/>
      <c r="XEE61" s="1"/>
      <c r="XEF61" s="1"/>
      <c r="XEG61" s="1"/>
      <c r="XEH61" s="1"/>
      <c r="XEI61" s="1"/>
      <c r="XEJ61" s="1"/>
      <c r="XEK61" s="1"/>
      <c r="XEL61" s="1"/>
      <c r="XEM61" s="1"/>
      <c r="XEN61" s="1"/>
      <c r="XEO61" s="1"/>
    </row>
    <row r="62" spans="1:981 16342:16369" customFormat="1" ht="43.5" thickBot="1" x14ac:dyDescent="0.3">
      <c r="A62" s="29" t="s">
        <v>250</v>
      </c>
      <c r="B62" s="28" t="s">
        <v>139</v>
      </c>
      <c r="C62" s="28" t="s">
        <v>61</v>
      </c>
      <c r="D62" s="30">
        <v>44915</v>
      </c>
      <c r="E62" s="32" t="s">
        <v>27</v>
      </c>
      <c r="F62" s="40" t="s">
        <v>312</v>
      </c>
      <c r="G62" s="41" t="s">
        <v>259</v>
      </c>
      <c r="H62" s="32" t="s">
        <v>160</v>
      </c>
      <c r="I62" s="10">
        <v>958521</v>
      </c>
      <c r="J62" s="12"/>
      <c r="K62" s="12"/>
      <c r="L62" s="12"/>
      <c r="M62" s="10">
        <v>958521</v>
      </c>
      <c r="N62" s="15"/>
      <c r="O62" s="20" t="s">
        <v>161</v>
      </c>
      <c r="P62" s="14" t="s">
        <v>63</v>
      </c>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XDN62" s="1"/>
      <c r="XDO62" s="1"/>
      <c r="XDP62" s="1"/>
      <c r="XDQ62" s="1"/>
      <c r="XDR62" s="1"/>
      <c r="XDS62" s="1"/>
      <c r="XDT62" s="1"/>
      <c r="XDU62" s="1"/>
      <c r="XDV62" s="1"/>
      <c r="XDW62" s="1"/>
      <c r="XDX62" s="1"/>
      <c r="XDY62" s="1"/>
      <c r="XDZ62" s="1"/>
      <c r="XEA62" s="1"/>
      <c r="XEB62" s="1"/>
      <c r="XEC62" s="1"/>
      <c r="XED62" s="1"/>
      <c r="XEE62" s="1"/>
      <c r="XEF62" s="1"/>
      <c r="XEG62" s="1"/>
      <c r="XEH62" s="1"/>
      <c r="XEI62" s="1"/>
      <c r="XEJ62" s="1"/>
      <c r="XEK62" s="1"/>
      <c r="XEL62" s="1"/>
      <c r="XEM62" s="1"/>
      <c r="XEN62" s="1"/>
      <c r="XEO62" s="1"/>
    </row>
    <row r="63" spans="1:981 16342:16369" customFormat="1" ht="43.5" thickBot="1" x14ac:dyDescent="0.3">
      <c r="A63" s="25" t="s">
        <v>250</v>
      </c>
      <c r="B63" s="25" t="s">
        <v>139</v>
      </c>
      <c r="C63" s="25" t="s">
        <v>140</v>
      </c>
      <c r="D63" s="27">
        <v>45002</v>
      </c>
      <c r="E63" s="24" t="s">
        <v>17</v>
      </c>
      <c r="F63" s="40" t="s">
        <v>312</v>
      </c>
      <c r="G63" s="41" t="s">
        <v>198</v>
      </c>
      <c r="H63" s="32" t="s">
        <v>260</v>
      </c>
      <c r="I63" s="10">
        <v>321792.57</v>
      </c>
      <c r="J63" s="12"/>
      <c r="K63" s="10">
        <v>102010.85</v>
      </c>
      <c r="L63" s="10">
        <v>120933.02</v>
      </c>
      <c r="M63" s="16">
        <v>98848.7</v>
      </c>
      <c r="N63" s="15"/>
      <c r="O63" s="20" t="s">
        <v>143</v>
      </c>
      <c r="P63" s="14" t="s">
        <v>142</v>
      </c>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XDN63" s="1"/>
      <c r="XDO63" s="1"/>
      <c r="XDP63" s="1"/>
      <c r="XDQ63" s="1"/>
      <c r="XDR63" s="1"/>
      <c r="XDS63" s="1"/>
      <c r="XDT63" s="1"/>
      <c r="XDU63" s="1"/>
      <c r="XDV63" s="1"/>
      <c r="XDW63" s="1"/>
      <c r="XDX63" s="1"/>
      <c r="XDY63" s="1"/>
      <c r="XDZ63" s="1"/>
      <c r="XEA63" s="1"/>
      <c r="XEB63" s="1"/>
      <c r="XEC63" s="1"/>
      <c r="XED63" s="1"/>
      <c r="XEE63" s="1"/>
      <c r="XEF63" s="1"/>
      <c r="XEG63" s="1"/>
      <c r="XEH63" s="1"/>
      <c r="XEI63" s="1"/>
      <c r="XEJ63" s="1"/>
      <c r="XEK63" s="1"/>
      <c r="XEL63" s="1"/>
      <c r="XEM63" s="1"/>
      <c r="XEN63" s="1"/>
      <c r="XEO63" s="1"/>
    </row>
    <row r="64" spans="1:981 16342:16369" customFormat="1" ht="57.75" thickBot="1" x14ac:dyDescent="0.3">
      <c r="A64" s="25" t="s">
        <v>250</v>
      </c>
      <c r="B64" s="25" t="s">
        <v>139</v>
      </c>
      <c r="C64" s="25" t="s">
        <v>273</v>
      </c>
      <c r="D64" s="27">
        <v>45281</v>
      </c>
      <c r="E64" s="24" t="s">
        <v>17</v>
      </c>
      <c r="F64" s="40" t="s">
        <v>312</v>
      </c>
      <c r="G64" s="41" t="s">
        <v>274</v>
      </c>
      <c r="H64" s="32" t="s">
        <v>275</v>
      </c>
      <c r="I64" s="10">
        <v>649725.31999999995</v>
      </c>
      <c r="J64" s="12"/>
      <c r="K64" s="12"/>
      <c r="L64" s="12"/>
      <c r="M64" s="10">
        <v>649725.31999999995</v>
      </c>
      <c r="N64" s="12"/>
      <c r="O64" s="19" t="s">
        <v>276</v>
      </c>
      <c r="P64" s="13" t="s">
        <v>142</v>
      </c>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row>
    <row r="65" spans="1:981 16342:16369" customFormat="1" ht="57.75" thickBot="1" x14ac:dyDescent="0.3">
      <c r="A65" s="25" t="s">
        <v>250</v>
      </c>
      <c r="B65" s="25" t="s">
        <v>139</v>
      </c>
      <c r="C65" s="25" t="s">
        <v>273</v>
      </c>
      <c r="D65" s="27">
        <v>45281</v>
      </c>
      <c r="E65" s="24" t="s">
        <v>17</v>
      </c>
      <c r="F65" s="40" t="s">
        <v>312</v>
      </c>
      <c r="G65" s="41" t="s">
        <v>198</v>
      </c>
      <c r="H65" s="32" t="s">
        <v>277</v>
      </c>
      <c r="I65" s="10">
        <v>960463.52</v>
      </c>
      <c r="J65" s="12"/>
      <c r="K65" s="12"/>
      <c r="L65" s="12"/>
      <c r="M65" s="10">
        <v>960463.52</v>
      </c>
      <c r="N65" s="12"/>
      <c r="O65" s="19" t="s">
        <v>278</v>
      </c>
      <c r="P65" s="13" t="s">
        <v>142</v>
      </c>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row>
    <row r="66" spans="1:981 16342:16369" customFormat="1" ht="57.75" thickBot="1" x14ac:dyDescent="0.3">
      <c r="A66" s="25" t="s">
        <v>250</v>
      </c>
      <c r="B66" s="25" t="s">
        <v>139</v>
      </c>
      <c r="C66" s="25" t="s">
        <v>140</v>
      </c>
      <c r="D66" s="27">
        <v>45281</v>
      </c>
      <c r="E66" s="24" t="s">
        <v>17</v>
      </c>
      <c r="F66" s="40" t="s">
        <v>312</v>
      </c>
      <c r="G66" s="41" t="s">
        <v>234</v>
      </c>
      <c r="H66" s="32" t="s">
        <v>283</v>
      </c>
      <c r="I66" s="10">
        <v>853138.51</v>
      </c>
      <c r="J66" s="12"/>
      <c r="K66" s="12"/>
      <c r="L66" s="12"/>
      <c r="M66" s="10">
        <v>853138.51</v>
      </c>
      <c r="N66" s="12"/>
      <c r="O66" s="19"/>
      <c r="P66" s="13" t="s">
        <v>142</v>
      </c>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row>
    <row r="67" spans="1:981 16342:16369" s="3" customFormat="1" ht="43.5" thickBot="1" x14ac:dyDescent="0.3">
      <c r="A67" s="25" t="s">
        <v>250</v>
      </c>
      <c r="B67" s="25" t="s">
        <v>139</v>
      </c>
      <c r="C67" s="25" t="s">
        <v>140</v>
      </c>
      <c r="D67" s="27">
        <v>45281</v>
      </c>
      <c r="E67" s="24" t="s">
        <v>17</v>
      </c>
      <c r="F67" s="40" t="s">
        <v>312</v>
      </c>
      <c r="G67" s="41" t="s">
        <v>198</v>
      </c>
      <c r="H67" s="32" t="s">
        <v>284</v>
      </c>
      <c r="I67" s="10">
        <v>1066666.67</v>
      </c>
      <c r="J67" s="12"/>
      <c r="K67" s="12"/>
      <c r="L67" s="12"/>
      <c r="M67" s="10">
        <v>1066666.67</v>
      </c>
      <c r="N67" s="12"/>
      <c r="O67" s="19"/>
      <c r="P67" s="13" t="s">
        <v>142</v>
      </c>
    </row>
    <row r="68" spans="1:981 16342:16369" s="5" customFormat="1" ht="43.5" thickBot="1" x14ac:dyDescent="0.3">
      <c r="A68" s="25" t="s">
        <v>193</v>
      </c>
      <c r="B68" s="25" t="s">
        <v>29</v>
      </c>
      <c r="C68" s="26" t="s">
        <v>30</v>
      </c>
      <c r="D68" s="27">
        <v>44908</v>
      </c>
      <c r="E68" s="24" t="s">
        <v>17</v>
      </c>
      <c r="F68" s="24" t="s">
        <v>313</v>
      </c>
      <c r="G68" s="41" t="s">
        <v>185</v>
      </c>
      <c r="H68" s="32" t="s">
        <v>196</v>
      </c>
      <c r="I68" s="10">
        <v>1063200</v>
      </c>
      <c r="J68" s="15"/>
      <c r="K68" s="15"/>
      <c r="L68" s="10">
        <v>1063200</v>
      </c>
      <c r="M68" s="15"/>
      <c r="N68" s="15"/>
      <c r="O68" s="20" t="s">
        <v>31</v>
      </c>
      <c r="P68" s="14" t="s">
        <v>26</v>
      </c>
    </row>
    <row r="69" spans="1:981 16342:16369" customFormat="1" ht="57.75" thickBot="1" x14ac:dyDescent="0.3">
      <c r="A69" s="25" t="s">
        <v>177</v>
      </c>
      <c r="B69" s="25" t="s">
        <v>37</v>
      </c>
      <c r="C69" s="25" t="s">
        <v>38</v>
      </c>
      <c r="D69" s="27">
        <v>44776</v>
      </c>
      <c r="E69" s="24" t="s">
        <v>17</v>
      </c>
      <c r="F69" s="24" t="s">
        <v>313</v>
      </c>
      <c r="G69" s="41" t="s">
        <v>190</v>
      </c>
      <c r="H69" s="32" t="s">
        <v>202</v>
      </c>
      <c r="I69" s="10">
        <v>7453141</v>
      </c>
      <c r="J69" s="12"/>
      <c r="K69" s="10">
        <v>299922</v>
      </c>
      <c r="L69" s="10">
        <v>7153219</v>
      </c>
      <c r="M69" s="12"/>
      <c r="N69" s="12"/>
      <c r="O69" s="19" t="s">
        <v>49</v>
      </c>
      <c r="P69" s="13" t="s">
        <v>40</v>
      </c>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XDN69" s="1"/>
      <c r="XDO69" s="1"/>
      <c r="XDP69" s="1"/>
      <c r="XDQ69" s="1"/>
      <c r="XDR69" s="1"/>
      <c r="XDS69" s="1"/>
      <c r="XDT69" s="1"/>
      <c r="XDU69" s="1"/>
      <c r="XDV69" s="1"/>
      <c r="XDW69" s="1"/>
      <c r="XDX69" s="1"/>
      <c r="XDY69" s="1"/>
      <c r="XDZ69" s="1"/>
      <c r="XEA69" s="1"/>
      <c r="XEB69" s="1"/>
      <c r="XEC69" s="1"/>
      <c r="XED69" s="1"/>
      <c r="XEE69" s="1"/>
      <c r="XEF69" s="1"/>
      <c r="XEG69" s="1"/>
      <c r="XEH69" s="1"/>
      <c r="XEI69" s="1"/>
      <c r="XEJ69" s="1"/>
      <c r="XEK69" s="1"/>
      <c r="XEL69" s="1"/>
      <c r="XEM69" s="1"/>
      <c r="XEN69" s="1"/>
      <c r="XEO69" s="1"/>
    </row>
    <row r="70" spans="1:981 16342:16369" customFormat="1" ht="43.5" thickBot="1" x14ac:dyDescent="0.3">
      <c r="A70" s="28" t="s">
        <v>177</v>
      </c>
      <c r="B70" s="28" t="s">
        <v>37</v>
      </c>
      <c r="C70" s="28" t="s">
        <v>38</v>
      </c>
      <c r="D70" s="30">
        <v>44419</v>
      </c>
      <c r="E70" s="24" t="s">
        <v>17</v>
      </c>
      <c r="F70" s="24" t="s">
        <v>313</v>
      </c>
      <c r="G70" s="41" t="s">
        <v>190</v>
      </c>
      <c r="H70" s="32" t="s">
        <v>203</v>
      </c>
      <c r="I70" s="10">
        <v>3174614</v>
      </c>
      <c r="J70" s="12"/>
      <c r="K70" s="10">
        <v>3174614</v>
      </c>
      <c r="L70" s="12"/>
      <c r="M70" s="15"/>
      <c r="N70" s="15"/>
      <c r="O70" s="20" t="s">
        <v>52</v>
      </c>
      <c r="P70" s="14" t="s">
        <v>40</v>
      </c>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XDN70" s="1"/>
      <c r="XDO70" s="1"/>
      <c r="XDP70" s="1"/>
      <c r="XDQ70" s="1"/>
      <c r="XDR70" s="1"/>
      <c r="XDS70" s="1"/>
      <c r="XDT70" s="1"/>
      <c r="XDU70" s="1"/>
      <c r="XDV70" s="1"/>
      <c r="XDW70" s="1"/>
      <c r="XDX70" s="1"/>
      <c r="XDY70" s="1"/>
      <c r="XDZ70" s="1"/>
      <c r="XEA70" s="1"/>
      <c r="XEB70" s="1"/>
      <c r="XEC70" s="1"/>
      <c r="XED70" s="1"/>
      <c r="XEE70" s="1"/>
      <c r="XEF70" s="1"/>
      <c r="XEG70" s="1"/>
      <c r="XEH70" s="1"/>
      <c r="XEI70" s="1"/>
      <c r="XEJ70" s="1"/>
      <c r="XEK70" s="1"/>
      <c r="XEL70" s="1"/>
      <c r="XEM70" s="1"/>
      <c r="XEN70" s="1"/>
      <c r="XEO70" s="1"/>
    </row>
    <row r="71" spans="1:981 16342:16369" customFormat="1" ht="86.25" thickBot="1" x14ac:dyDescent="0.3">
      <c r="A71" s="25" t="s">
        <v>177</v>
      </c>
      <c r="B71" s="25" t="s">
        <v>37</v>
      </c>
      <c r="C71" s="25" t="s">
        <v>38</v>
      </c>
      <c r="D71" s="30">
        <v>44419</v>
      </c>
      <c r="E71" s="24" t="s">
        <v>17</v>
      </c>
      <c r="F71" s="24" t="s">
        <v>313</v>
      </c>
      <c r="G71" s="41" t="s">
        <v>190</v>
      </c>
      <c r="H71" s="32" t="s">
        <v>170</v>
      </c>
      <c r="I71" s="10">
        <v>18896352</v>
      </c>
      <c r="J71" s="12"/>
      <c r="K71" s="10">
        <v>18896352</v>
      </c>
      <c r="L71" s="12"/>
      <c r="M71" s="15"/>
      <c r="N71" s="15"/>
      <c r="O71" s="20" t="s">
        <v>53</v>
      </c>
      <c r="P71" s="14" t="s">
        <v>40</v>
      </c>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XDN71" s="1"/>
      <c r="XDO71" s="1"/>
      <c r="XDP71" s="1"/>
      <c r="XDQ71" s="1"/>
      <c r="XDR71" s="1"/>
      <c r="XDS71" s="1"/>
      <c r="XDT71" s="1"/>
      <c r="XDU71" s="1"/>
      <c r="XDV71" s="1"/>
      <c r="XDW71" s="1"/>
      <c r="XDX71" s="1"/>
      <c r="XDY71" s="1"/>
      <c r="XDZ71" s="1"/>
      <c r="XEA71" s="1"/>
      <c r="XEB71" s="1"/>
      <c r="XEC71" s="1"/>
      <c r="XED71" s="1"/>
      <c r="XEE71" s="1"/>
      <c r="XEF71" s="1"/>
      <c r="XEG71" s="1"/>
      <c r="XEH71" s="1"/>
      <c r="XEI71" s="1"/>
      <c r="XEJ71" s="1"/>
      <c r="XEK71" s="1"/>
      <c r="XEL71" s="1"/>
      <c r="XEM71" s="1"/>
      <c r="XEN71" s="1"/>
      <c r="XEO71" s="1"/>
    </row>
    <row r="72" spans="1:981 16342:16369" customFormat="1" ht="72" thickBot="1" x14ac:dyDescent="0.3">
      <c r="A72" s="25" t="s">
        <v>177</v>
      </c>
      <c r="B72" s="25" t="s">
        <v>37</v>
      </c>
      <c r="C72" s="25" t="s">
        <v>38</v>
      </c>
      <c r="D72" s="27">
        <v>44419</v>
      </c>
      <c r="E72" s="24" t="s">
        <v>17</v>
      </c>
      <c r="F72" s="24" t="s">
        <v>313</v>
      </c>
      <c r="G72" s="41" t="s">
        <v>190</v>
      </c>
      <c r="H72" s="32" t="s">
        <v>171</v>
      </c>
      <c r="I72" s="10">
        <v>436089</v>
      </c>
      <c r="J72" s="12"/>
      <c r="K72" s="10">
        <v>436089</v>
      </c>
      <c r="L72" s="12"/>
      <c r="M72" s="15"/>
      <c r="N72" s="15"/>
      <c r="O72" s="20" t="s">
        <v>53</v>
      </c>
      <c r="P72" s="14" t="s">
        <v>40</v>
      </c>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c r="VQ72" s="1"/>
      <c r="VR72" s="1"/>
      <c r="VS72" s="1"/>
      <c r="VT72" s="1"/>
      <c r="VU72" s="1"/>
      <c r="VV72" s="1"/>
      <c r="VW72" s="1"/>
      <c r="VX72" s="1"/>
      <c r="VY72" s="1"/>
      <c r="VZ72" s="1"/>
      <c r="WA72" s="1"/>
      <c r="WB72" s="1"/>
      <c r="WC72" s="1"/>
      <c r="WD72" s="1"/>
      <c r="WE72" s="1"/>
      <c r="WF72" s="1"/>
      <c r="WG72" s="1"/>
      <c r="WH72" s="1"/>
      <c r="WI72" s="1"/>
      <c r="WJ72" s="1"/>
      <c r="WK72" s="1"/>
      <c r="WL72" s="1"/>
      <c r="WM72" s="1"/>
      <c r="WN72" s="1"/>
      <c r="WO72" s="1"/>
      <c r="WP72" s="1"/>
      <c r="WQ72" s="1"/>
      <c r="WR72" s="1"/>
      <c r="WS72" s="1"/>
      <c r="WT72" s="1"/>
      <c r="WU72" s="1"/>
      <c r="WV72" s="1"/>
      <c r="WW72" s="1"/>
      <c r="WX72" s="1"/>
      <c r="WY72" s="1"/>
      <c r="WZ72" s="1"/>
      <c r="XA72" s="1"/>
      <c r="XB72" s="1"/>
      <c r="XC72" s="1"/>
      <c r="XD72" s="1"/>
      <c r="XE72" s="1"/>
      <c r="XF72" s="1"/>
      <c r="XG72" s="1"/>
      <c r="XH72" s="1"/>
      <c r="XI72" s="1"/>
      <c r="XJ72" s="1"/>
      <c r="XK72" s="1"/>
      <c r="XL72" s="1"/>
      <c r="XM72" s="1"/>
      <c r="XN72" s="1"/>
      <c r="XO72" s="1"/>
      <c r="XP72" s="1"/>
      <c r="XQ72" s="1"/>
      <c r="XR72" s="1"/>
      <c r="XS72" s="1"/>
      <c r="XT72" s="1"/>
      <c r="XU72" s="1"/>
      <c r="XV72" s="1"/>
      <c r="XW72" s="1"/>
      <c r="XX72" s="1"/>
      <c r="XY72" s="1"/>
      <c r="XZ72" s="1"/>
      <c r="YA72" s="1"/>
      <c r="YB72" s="1"/>
      <c r="YC72" s="1"/>
      <c r="YD72" s="1"/>
      <c r="YE72" s="1"/>
      <c r="YF72" s="1"/>
      <c r="YG72" s="1"/>
      <c r="YH72" s="1"/>
      <c r="YI72" s="1"/>
      <c r="YJ72" s="1"/>
      <c r="YK72" s="1"/>
      <c r="YL72" s="1"/>
      <c r="YM72" s="1"/>
      <c r="YN72" s="1"/>
      <c r="YO72" s="1"/>
      <c r="YP72" s="1"/>
      <c r="YQ72" s="1"/>
      <c r="YR72" s="1"/>
      <c r="YS72" s="1"/>
      <c r="YT72" s="1"/>
      <c r="YU72" s="1"/>
      <c r="YV72" s="1"/>
      <c r="YW72" s="1"/>
      <c r="YX72" s="1"/>
      <c r="YY72" s="1"/>
      <c r="YZ72" s="1"/>
      <c r="ZA72" s="1"/>
      <c r="ZB72" s="1"/>
      <c r="ZC72" s="1"/>
      <c r="ZD72" s="1"/>
      <c r="ZE72" s="1"/>
      <c r="ZF72" s="1"/>
      <c r="ZG72" s="1"/>
      <c r="ZH72" s="1"/>
      <c r="ZI72" s="1"/>
      <c r="ZJ72" s="1"/>
      <c r="ZK72" s="1"/>
      <c r="ZL72" s="1"/>
      <c r="ZM72" s="1"/>
      <c r="ZN72" s="1"/>
      <c r="ZO72" s="1"/>
      <c r="ZP72" s="1"/>
      <c r="ZQ72" s="1"/>
      <c r="ZR72" s="1"/>
      <c r="ZS72" s="1"/>
      <c r="ZT72" s="1"/>
      <c r="ZU72" s="1"/>
      <c r="ZV72" s="1"/>
      <c r="ZW72" s="1"/>
      <c r="ZX72" s="1"/>
      <c r="ZY72" s="1"/>
      <c r="ZZ72" s="1"/>
      <c r="AAA72" s="1"/>
      <c r="AAB72" s="1"/>
      <c r="AAC72" s="1"/>
      <c r="AAD72" s="1"/>
      <c r="AAE72" s="1"/>
      <c r="AAF72" s="1"/>
      <c r="AAG72" s="1"/>
      <c r="AAH72" s="1"/>
      <c r="AAI72" s="1"/>
      <c r="AAJ72" s="1"/>
      <c r="AAK72" s="1"/>
      <c r="AAL72" s="1"/>
      <c r="AAM72" s="1"/>
      <c r="AAN72" s="1"/>
      <c r="AAO72" s="1"/>
      <c r="AAP72" s="1"/>
      <c r="AAQ72" s="1"/>
      <c r="AAR72" s="1"/>
      <c r="AAS72" s="1"/>
      <c r="AAT72" s="1"/>
      <c r="AAU72" s="1"/>
      <c r="AAV72" s="1"/>
      <c r="AAW72" s="1"/>
      <c r="AAX72" s="1"/>
      <c r="AAY72" s="1"/>
      <c r="AAZ72" s="1"/>
      <c r="ABA72" s="1"/>
      <c r="ABB72" s="1"/>
      <c r="ABC72" s="1"/>
      <c r="ABD72" s="1"/>
      <c r="ABE72" s="1"/>
      <c r="ABF72" s="1"/>
      <c r="ABG72" s="1"/>
      <c r="ABH72" s="1"/>
      <c r="ABI72" s="1"/>
      <c r="ABJ72" s="1"/>
      <c r="ABK72" s="1"/>
      <c r="ABL72" s="1"/>
      <c r="ABM72" s="1"/>
      <c r="ABN72" s="1"/>
      <c r="ABO72" s="1"/>
      <c r="ABP72" s="1"/>
      <c r="ABQ72" s="1"/>
      <c r="ABR72" s="1"/>
      <c r="ABS72" s="1"/>
      <c r="ABT72" s="1"/>
      <c r="ABU72" s="1"/>
      <c r="ABV72" s="1"/>
      <c r="ABW72" s="1"/>
      <c r="ABX72" s="1"/>
      <c r="ABY72" s="1"/>
      <c r="ABZ72" s="1"/>
      <c r="ACA72" s="1"/>
      <c r="ACB72" s="1"/>
      <c r="ACC72" s="1"/>
      <c r="ACD72" s="1"/>
      <c r="ACE72" s="1"/>
      <c r="ACF72" s="1"/>
      <c r="ACG72" s="1"/>
      <c r="ACH72" s="1"/>
      <c r="ACI72" s="1"/>
      <c r="ACJ72" s="1"/>
      <c r="ACK72" s="1"/>
      <c r="ACL72" s="1"/>
      <c r="ACM72" s="1"/>
      <c r="ACN72" s="1"/>
      <c r="ACO72" s="1"/>
      <c r="ACP72" s="1"/>
      <c r="ACQ72" s="1"/>
      <c r="ACR72" s="1"/>
      <c r="ACS72" s="1"/>
      <c r="ACT72" s="1"/>
      <c r="ACU72" s="1"/>
      <c r="ACV72" s="1"/>
      <c r="ACW72" s="1"/>
      <c r="ACX72" s="1"/>
      <c r="ACY72" s="1"/>
      <c r="ACZ72" s="1"/>
      <c r="ADA72" s="1"/>
      <c r="ADB72" s="1"/>
      <c r="ADC72" s="1"/>
      <c r="ADD72" s="1"/>
      <c r="ADE72" s="1"/>
      <c r="ADF72" s="1"/>
      <c r="ADG72" s="1"/>
      <c r="ADH72" s="1"/>
      <c r="ADI72" s="1"/>
      <c r="ADJ72" s="1"/>
      <c r="ADK72" s="1"/>
      <c r="ADL72" s="1"/>
      <c r="ADM72" s="1"/>
      <c r="ADN72" s="1"/>
      <c r="ADO72" s="1"/>
      <c r="ADP72" s="1"/>
      <c r="ADQ72" s="1"/>
      <c r="ADR72" s="1"/>
      <c r="ADS72" s="1"/>
      <c r="ADT72" s="1"/>
      <c r="ADU72" s="1"/>
      <c r="ADV72" s="1"/>
      <c r="ADW72" s="1"/>
      <c r="ADX72" s="1"/>
      <c r="ADY72" s="1"/>
      <c r="ADZ72" s="1"/>
      <c r="AEA72" s="1"/>
      <c r="AEB72" s="1"/>
      <c r="AEC72" s="1"/>
      <c r="AED72" s="1"/>
      <c r="AEE72" s="1"/>
      <c r="AEF72" s="1"/>
      <c r="AEG72" s="1"/>
      <c r="AEH72" s="1"/>
      <c r="AEI72" s="1"/>
      <c r="AEJ72" s="1"/>
      <c r="AEK72" s="1"/>
      <c r="AEL72" s="1"/>
      <c r="AEM72" s="1"/>
      <c r="AEN72" s="1"/>
      <c r="AEO72" s="1"/>
      <c r="AEP72" s="1"/>
      <c r="AEQ72" s="1"/>
      <c r="AER72" s="1"/>
      <c r="AES72" s="1"/>
      <c r="AET72" s="1"/>
      <c r="AEU72" s="1"/>
      <c r="AEV72" s="1"/>
      <c r="AEW72" s="1"/>
      <c r="AEX72" s="1"/>
      <c r="AEY72" s="1"/>
      <c r="AEZ72" s="1"/>
      <c r="AFA72" s="1"/>
      <c r="AFB72" s="1"/>
      <c r="AFC72" s="1"/>
      <c r="AFD72" s="1"/>
      <c r="AFE72" s="1"/>
      <c r="AFF72" s="1"/>
      <c r="AFG72" s="1"/>
      <c r="AFH72" s="1"/>
      <c r="AFI72" s="1"/>
      <c r="AFJ72" s="1"/>
      <c r="AFK72" s="1"/>
      <c r="AFL72" s="1"/>
      <c r="AFM72" s="1"/>
      <c r="AFN72" s="1"/>
      <c r="AFO72" s="1"/>
      <c r="AFP72" s="1"/>
      <c r="AFQ72" s="1"/>
      <c r="AFR72" s="1"/>
      <c r="AFS72" s="1"/>
      <c r="AFT72" s="1"/>
      <c r="AFU72" s="1"/>
      <c r="AFV72" s="1"/>
      <c r="AFW72" s="1"/>
      <c r="AFX72" s="1"/>
      <c r="AFY72" s="1"/>
      <c r="AFZ72" s="1"/>
      <c r="AGA72" s="1"/>
      <c r="AGB72" s="1"/>
      <c r="AGC72" s="1"/>
      <c r="AGD72" s="1"/>
      <c r="AGE72" s="1"/>
      <c r="AGF72" s="1"/>
      <c r="AGG72" s="1"/>
      <c r="AGH72" s="1"/>
      <c r="AGI72" s="1"/>
      <c r="AGJ72" s="1"/>
      <c r="AGK72" s="1"/>
      <c r="AGL72" s="1"/>
      <c r="AGM72" s="1"/>
      <c r="AGN72" s="1"/>
      <c r="AGO72" s="1"/>
      <c r="AGP72" s="1"/>
      <c r="AGQ72" s="1"/>
      <c r="AGR72" s="1"/>
      <c r="AGS72" s="1"/>
      <c r="AGT72" s="1"/>
      <c r="AGU72" s="1"/>
      <c r="AGV72" s="1"/>
      <c r="AGW72" s="1"/>
      <c r="AGX72" s="1"/>
      <c r="AGY72" s="1"/>
      <c r="AGZ72" s="1"/>
      <c r="AHA72" s="1"/>
      <c r="AHB72" s="1"/>
      <c r="AHC72" s="1"/>
      <c r="AHD72" s="1"/>
      <c r="AHE72" s="1"/>
      <c r="AHF72" s="1"/>
      <c r="AHG72" s="1"/>
      <c r="AHH72" s="1"/>
      <c r="AHI72" s="1"/>
      <c r="AHJ72" s="1"/>
      <c r="AHK72" s="1"/>
      <c r="AHL72" s="1"/>
      <c r="AHM72" s="1"/>
      <c r="AHN72" s="1"/>
      <c r="AHO72" s="1"/>
      <c r="AHP72" s="1"/>
      <c r="AHQ72" s="1"/>
      <c r="AHR72" s="1"/>
      <c r="AHS72" s="1"/>
      <c r="AHT72" s="1"/>
      <c r="AHU72" s="1"/>
      <c r="AHV72" s="1"/>
      <c r="AHW72" s="1"/>
      <c r="AHX72" s="1"/>
      <c r="AHY72" s="1"/>
      <c r="AHZ72" s="1"/>
      <c r="AIA72" s="1"/>
      <c r="AIB72" s="1"/>
      <c r="AIC72" s="1"/>
      <c r="AID72" s="1"/>
      <c r="AIE72" s="1"/>
      <c r="AIF72" s="1"/>
      <c r="AIG72" s="1"/>
      <c r="AIH72" s="1"/>
      <c r="AII72" s="1"/>
      <c r="AIJ72" s="1"/>
      <c r="AIK72" s="1"/>
      <c r="AIL72" s="1"/>
      <c r="AIM72" s="1"/>
      <c r="AIN72" s="1"/>
      <c r="AIO72" s="1"/>
      <c r="AIP72" s="1"/>
      <c r="AIQ72" s="1"/>
      <c r="AIR72" s="1"/>
      <c r="AIS72" s="1"/>
      <c r="AIT72" s="1"/>
      <c r="AIU72" s="1"/>
      <c r="AIV72" s="1"/>
      <c r="AIW72" s="1"/>
      <c r="AIX72" s="1"/>
      <c r="AIY72" s="1"/>
      <c r="AIZ72" s="1"/>
      <c r="AJA72" s="1"/>
      <c r="AJB72" s="1"/>
      <c r="AJC72" s="1"/>
      <c r="AJD72" s="1"/>
      <c r="AJE72" s="1"/>
      <c r="AJF72" s="1"/>
      <c r="AJG72" s="1"/>
      <c r="AJH72" s="1"/>
      <c r="AJI72" s="1"/>
      <c r="AJJ72" s="1"/>
      <c r="AJK72" s="1"/>
      <c r="AJL72" s="1"/>
      <c r="AJM72" s="1"/>
      <c r="AJN72" s="1"/>
      <c r="AJO72" s="1"/>
      <c r="AJP72" s="1"/>
      <c r="AJQ72" s="1"/>
      <c r="AJR72" s="1"/>
      <c r="AJS72" s="1"/>
      <c r="AJT72" s="1"/>
      <c r="AJU72" s="1"/>
      <c r="AJV72" s="1"/>
      <c r="AJW72" s="1"/>
      <c r="AJX72" s="1"/>
      <c r="AJY72" s="1"/>
      <c r="AJZ72" s="1"/>
      <c r="AKA72" s="1"/>
      <c r="AKB72" s="1"/>
      <c r="AKC72" s="1"/>
      <c r="AKD72" s="1"/>
      <c r="AKE72" s="1"/>
      <c r="AKF72" s="1"/>
      <c r="AKG72" s="1"/>
      <c r="AKH72" s="1"/>
      <c r="AKI72" s="1"/>
      <c r="AKJ72" s="1"/>
      <c r="AKK72" s="1"/>
      <c r="AKL72" s="1"/>
      <c r="AKM72" s="1"/>
      <c r="AKN72" s="1"/>
      <c r="AKO72" s="1"/>
      <c r="AKP72" s="1"/>
      <c r="AKQ72" s="1"/>
      <c r="AKR72" s="1"/>
      <c r="AKS72" s="1"/>
      <c r="XDN72" s="1"/>
      <c r="XDO72" s="1"/>
      <c r="XDP72" s="1"/>
      <c r="XDQ72" s="1"/>
      <c r="XDR72" s="1"/>
      <c r="XDS72" s="1"/>
      <c r="XDT72" s="1"/>
      <c r="XDU72" s="1"/>
      <c r="XDV72" s="1"/>
      <c r="XDW72" s="1"/>
      <c r="XDX72" s="1"/>
      <c r="XDY72" s="1"/>
      <c r="XDZ72" s="1"/>
      <c r="XEA72" s="1"/>
      <c r="XEB72" s="1"/>
      <c r="XEC72" s="1"/>
      <c r="XED72" s="1"/>
      <c r="XEE72" s="1"/>
      <c r="XEF72" s="1"/>
      <c r="XEG72" s="1"/>
      <c r="XEH72" s="1"/>
      <c r="XEI72" s="1"/>
      <c r="XEJ72" s="1"/>
      <c r="XEK72" s="1"/>
      <c r="XEL72" s="1"/>
      <c r="XEM72" s="1"/>
      <c r="XEN72" s="1"/>
      <c r="XEO72" s="1"/>
    </row>
    <row r="73" spans="1:981 16342:16369" customFormat="1" ht="57.75" thickBot="1" x14ac:dyDescent="0.3">
      <c r="A73" s="28" t="s">
        <v>177</v>
      </c>
      <c r="B73" s="28" t="s">
        <v>37</v>
      </c>
      <c r="C73" s="28" t="s">
        <v>38</v>
      </c>
      <c r="D73" s="30">
        <v>45084</v>
      </c>
      <c r="E73" s="24" t="s">
        <v>17</v>
      </c>
      <c r="F73" s="24" t="s">
        <v>313</v>
      </c>
      <c r="G73" s="42" t="s">
        <v>185</v>
      </c>
      <c r="H73" s="35" t="s">
        <v>204</v>
      </c>
      <c r="I73" s="10">
        <v>1901043.16</v>
      </c>
      <c r="J73" s="12"/>
      <c r="K73" s="12"/>
      <c r="L73" s="10">
        <v>955400</v>
      </c>
      <c r="M73" s="10">
        <v>945643.16</v>
      </c>
      <c r="N73" s="15"/>
      <c r="O73" s="20" t="s">
        <v>54</v>
      </c>
      <c r="P73" s="14" t="s">
        <v>40</v>
      </c>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c r="VQ73" s="1"/>
      <c r="VR73" s="1"/>
      <c r="VS73" s="1"/>
      <c r="VT73" s="1"/>
      <c r="VU73" s="1"/>
      <c r="VV73" s="1"/>
      <c r="VW73" s="1"/>
      <c r="VX73" s="1"/>
      <c r="VY73" s="1"/>
      <c r="VZ73" s="1"/>
      <c r="WA73" s="1"/>
      <c r="WB73" s="1"/>
      <c r="WC73" s="1"/>
      <c r="WD73" s="1"/>
      <c r="WE73" s="1"/>
      <c r="WF73" s="1"/>
      <c r="WG73" s="1"/>
      <c r="WH73" s="1"/>
      <c r="WI73" s="1"/>
      <c r="WJ73" s="1"/>
      <c r="WK73" s="1"/>
      <c r="WL73" s="1"/>
      <c r="WM73" s="1"/>
      <c r="WN73" s="1"/>
      <c r="WO73" s="1"/>
      <c r="WP73" s="1"/>
      <c r="WQ73" s="1"/>
      <c r="WR73" s="1"/>
      <c r="WS73" s="1"/>
      <c r="WT73" s="1"/>
      <c r="WU73" s="1"/>
      <c r="WV73" s="1"/>
      <c r="WW73" s="1"/>
      <c r="WX73" s="1"/>
      <c r="WY73" s="1"/>
      <c r="WZ73" s="1"/>
      <c r="XA73" s="1"/>
      <c r="XB73" s="1"/>
      <c r="XC73" s="1"/>
      <c r="XD73" s="1"/>
      <c r="XE73" s="1"/>
      <c r="XF73" s="1"/>
      <c r="XG73" s="1"/>
      <c r="XH73" s="1"/>
      <c r="XI73" s="1"/>
      <c r="XJ73" s="1"/>
      <c r="XK73" s="1"/>
      <c r="XL73" s="1"/>
      <c r="XM73" s="1"/>
      <c r="XN73" s="1"/>
      <c r="XO73" s="1"/>
      <c r="XP73" s="1"/>
      <c r="XQ73" s="1"/>
      <c r="XR73" s="1"/>
      <c r="XS73" s="1"/>
      <c r="XT73" s="1"/>
      <c r="XU73" s="1"/>
      <c r="XV73" s="1"/>
      <c r="XW73" s="1"/>
      <c r="XX73" s="1"/>
      <c r="XY73" s="1"/>
      <c r="XZ73" s="1"/>
      <c r="YA73" s="1"/>
      <c r="YB73" s="1"/>
      <c r="YC73" s="1"/>
      <c r="YD73" s="1"/>
      <c r="YE73" s="1"/>
      <c r="YF73" s="1"/>
      <c r="YG73" s="1"/>
      <c r="YH73" s="1"/>
      <c r="YI73" s="1"/>
      <c r="YJ73" s="1"/>
      <c r="YK73" s="1"/>
      <c r="YL73" s="1"/>
      <c r="YM73" s="1"/>
      <c r="YN73" s="1"/>
      <c r="YO73" s="1"/>
      <c r="YP73" s="1"/>
      <c r="YQ73" s="1"/>
      <c r="YR73" s="1"/>
      <c r="YS73" s="1"/>
      <c r="YT73" s="1"/>
      <c r="YU73" s="1"/>
      <c r="YV73" s="1"/>
      <c r="YW73" s="1"/>
      <c r="YX73" s="1"/>
      <c r="YY73" s="1"/>
      <c r="YZ73" s="1"/>
      <c r="ZA73" s="1"/>
      <c r="ZB73" s="1"/>
      <c r="ZC73" s="1"/>
      <c r="ZD73" s="1"/>
      <c r="ZE73" s="1"/>
      <c r="ZF73" s="1"/>
      <c r="ZG73" s="1"/>
      <c r="ZH73" s="1"/>
      <c r="ZI73" s="1"/>
      <c r="ZJ73" s="1"/>
      <c r="ZK73" s="1"/>
      <c r="ZL73" s="1"/>
      <c r="ZM73" s="1"/>
      <c r="ZN73" s="1"/>
      <c r="ZO73" s="1"/>
      <c r="ZP73" s="1"/>
      <c r="ZQ73" s="1"/>
      <c r="ZR73" s="1"/>
      <c r="ZS73" s="1"/>
      <c r="ZT73" s="1"/>
      <c r="ZU73" s="1"/>
      <c r="ZV73" s="1"/>
      <c r="ZW73" s="1"/>
      <c r="ZX73" s="1"/>
      <c r="ZY73" s="1"/>
      <c r="ZZ73" s="1"/>
      <c r="AAA73" s="1"/>
      <c r="AAB73" s="1"/>
      <c r="AAC73" s="1"/>
      <c r="AAD73" s="1"/>
      <c r="AAE73" s="1"/>
      <c r="AAF73" s="1"/>
      <c r="AAG73" s="1"/>
      <c r="AAH73" s="1"/>
      <c r="AAI73" s="1"/>
      <c r="AAJ73" s="1"/>
      <c r="AAK73" s="1"/>
      <c r="AAL73" s="1"/>
      <c r="AAM73" s="1"/>
      <c r="AAN73" s="1"/>
      <c r="AAO73" s="1"/>
      <c r="AAP73" s="1"/>
      <c r="AAQ73" s="1"/>
      <c r="AAR73" s="1"/>
      <c r="AAS73" s="1"/>
      <c r="AAT73" s="1"/>
      <c r="AAU73" s="1"/>
      <c r="AAV73" s="1"/>
      <c r="AAW73" s="1"/>
      <c r="AAX73" s="1"/>
      <c r="AAY73" s="1"/>
      <c r="AAZ73" s="1"/>
      <c r="ABA73" s="1"/>
      <c r="ABB73" s="1"/>
      <c r="ABC73" s="1"/>
      <c r="ABD73" s="1"/>
      <c r="ABE73" s="1"/>
      <c r="ABF73" s="1"/>
      <c r="ABG73" s="1"/>
      <c r="ABH73" s="1"/>
      <c r="ABI73" s="1"/>
      <c r="ABJ73" s="1"/>
      <c r="ABK73" s="1"/>
      <c r="ABL73" s="1"/>
      <c r="ABM73" s="1"/>
      <c r="ABN73" s="1"/>
      <c r="ABO73" s="1"/>
      <c r="ABP73" s="1"/>
      <c r="ABQ73" s="1"/>
      <c r="ABR73" s="1"/>
      <c r="ABS73" s="1"/>
      <c r="ABT73" s="1"/>
      <c r="ABU73" s="1"/>
      <c r="ABV73" s="1"/>
      <c r="ABW73" s="1"/>
      <c r="ABX73" s="1"/>
      <c r="ABY73" s="1"/>
      <c r="ABZ73" s="1"/>
      <c r="ACA73" s="1"/>
      <c r="ACB73" s="1"/>
      <c r="ACC73" s="1"/>
      <c r="ACD73" s="1"/>
      <c r="ACE73" s="1"/>
      <c r="ACF73" s="1"/>
      <c r="ACG73" s="1"/>
      <c r="ACH73" s="1"/>
      <c r="ACI73" s="1"/>
      <c r="ACJ73" s="1"/>
      <c r="ACK73" s="1"/>
      <c r="ACL73" s="1"/>
      <c r="ACM73" s="1"/>
      <c r="ACN73" s="1"/>
      <c r="ACO73" s="1"/>
      <c r="ACP73" s="1"/>
      <c r="ACQ73" s="1"/>
      <c r="ACR73" s="1"/>
      <c r="ACS73" s="1"/>
      <c r="ACT73" s="1"/>
      <c r="ACU73" s="1"/>
      <c r="ACV73" s="1"/>
      <c r="ACW73" s="1"/>
      <c r="ACX73" s="1"/>
      <c r="ACY73" s="1"/>
      <c r="ACZ73" s="1"/>
      <c r="ADA73" s="1"/>
      <c r="ADB73" s="1"/>
      <c r="ADC73" s="1"/>
      <c r="ADD73" s="1"/>
      <c r="ADE73" s="1"/>
      <c r="ADF73" s="1"/>
      <c r="ADG73" s="1"/>
      <c r="ADH73" s="1"/>
      <c r="ADI73" s="1"/>
      <c r="ADJ73" s="1"/>
      <c r="ADK73" s="1"/>
      <c r="ADL73" s="1"/>
      <c r="ADM73" s="1"/>
      <c r="ADN73" s="1"/>
      <c r="ADO73" s="1"/>
      <c r="ADP73" s="1"/>
      <c r="ADQ73" s="1"/>
      <c r="ADR73" s="1"/>
      <c r="ADS73" s="1"/>
      <c r="ADT73" s="1"/>
      <c r="ADU73" s="1"/>
      <c r="ADV73" s="1"/>
      <c r="ADW73" s="1"/>
      <c r="ADX73" s="1"/>
      <c r="ADY73" s="1"/>
      <c r="ADZ73" s="1"/>
      <c r="AEA73" s="1"/>
      <c r="AEB73" s="1"/>
      <c r="AEC73" s="1"/>
      <c r="AED73" s="1"/>
      <c r="AEE73" s="1"/>
      <c r="AEF73" s="1"/>
      <c r="AEG73" s="1"/>
      <c r="AEH73" s="1"/>
      <c r="AEI73" s="1"/>
      <c r="AEJ73" s="1"/>
      <c r="AEK73" s="1"/>
      <c r="AEL73" s="1"/>
      <c r="AEM73" s="1"/>
      <c r="AEN73" s="1"/>
      <c r="AEO73" s="1"/>
      <c r="AEP73" s="1"/>
      <c r="AEQ73" s="1"/>
      <c r="AER73" s="1"/>
      <c r="AES73" s="1"/>
      <c r="AET73" s="1"/>
      <c r="AEU73" s="1"/>
      <c r="AEV73" s="1"/>
      <c r="AEW73" s="1"/>
      <c r="AEX73" s="1"/>
      <c r="AEY73" s="1"/>
      <c r="AEZ73" s="1"/>
      <c r="AFA73" s="1"/>
      <c r="AFB73" s="1"/>
      <c r="AFC73" s="1"/>
      <c r="AFD73" s="1"/>
      <c r="AFE73" s="1"/>
      <c r="AFF73" s="1"/>
      <c r="AFG73" s="1"/>
      <c r="AFH73" s="1"/>
      <c r="AFI73" s="1"/>
      <c r="AFJ73" s="1"/>
      <c r="AFK73" s="1"/>
      <c r="AFL73" s="1"/>
      <c r="AFM73" s="1"/>
      <c r="AFN73" s="1"/>
      <c r="AFO73" s="1"/>
      <c r="AFP73" s="1"/>
      <c r="AFQ73" s="1"/>
      <c r="AFR73" s="1"/>
      <c r="AFS73" s="1"/>
      <c r="AFT73" s="1"/>
      <c r="AFU73" s="1"/>
      <c r="AFV73" s="1"/>
      <c r="AFW73" s="1"/>
      <c r="AFX73" s="1"/>
      <c r="AFY73" s="1"/>
      <c r="AFZ73" s="1"/>
      <c r="AGA73" s="1"/>
      <c r="AGB73" s="1"/>
      <c r="AGC73" s="1"/>
      <c r="AGD73" s="1"/>
      <c r="AGE73" s="1"/>
      <c r="AGF73" s="1"/>
      <c r="AGG73" s="1"/>
      <c r="AGH73" s="1"/>
      <c r="AGI73" s="1"/>
      <c r="AGJ73" s="1"/>
      <c r="AGK73" s="1"/>
      <c r="AGL73" s="1"/>
      <c r="AGM73" s="1"/>
      <c r="AGN73" s="1"/>
      <c r="AGO73" s="1"/>
      <c r="AGP73" s="1"/>
      <c r="AGQ73" s="1"/>
      <c r="AGR73" s="1"/>
      <c r="AGS73" s="1"/>
      <c r="AGT73" s="1"/>
      <c r="AGU73" s="1"/>
      <c r="AGV73" s="1"/>
      <c r="AGW73" s="1"/>
      <c r="AGX73" s="1"/>
      <c r="AGY73" s="1"/>
      <c r="AGZ73" s="1"/>
      <c r="AHA73" s="1"/>
      <c r="AHB73" s="1"/>
      <c r="AHC73" s="1"/>
      <c r="AHD73" s="1"/>
      <c r="AHE73" s="1"/>
      <c r="AHF73" s="1"/>
      <c r="AHG73" s="1"/>
      <c r="AHH73" s="1"/>
      <c r="AHI73" s="1"/>
      <c r="AHJ73" s="1"/>
      <c r="AHK73" s="1"/>
      <c r="AHL73" s="1"/>
      <c r="AHM73" s="1"/>
      <c r="AHN73" s="1"/>
      <c r="AHO73" s="1"/>
      <c r="AHP73" s="1"/>
      <c r="AHQ73" s="1"/>
      <c r="AHR73" s="1"/>
      <c r="AHS73" s="1"/>
      <c r="AHT73" s="1"/>
      <c r="AHU73" s="1"/>
      <c r="AHV73" s="1"/>
      <c r="AHW73" s="1"/>
      <c r="AHX73" s="1"/>
      <c r="AHY73" s="1"/>
      <c r="AHZ73" s="1"/>
      <c r="AIA73" s="1"/>
      <c r="AIB73" s="1"/>
      <c r="AIC73" s="1"/>
      <c r="AID73" s="1"/>
      <c r="AIE73" s="1"/>
      <c r="AIF73" s="1"/>
      <c r="AIG73" s="1"/>
      <c r="AIH73" s="1"/>
      <c r="AII73" s="1"/>
      <c r="AIJ73" s="1"/>
      <c r="AIK73" s="1"/>
      <c r="AIL73" s="1"/>
      <c r="AIM73" s="1"/>
      <c r="AIN73" s="1"/>
      <c r="AIO73" s="1"/>
      <c r="AIP73" s="1"/>
      <c r="AIQ73" s="1"/>
      <c r="AIR73" s="1"/>
      <c r="AIS73" s="1"/>
      <c r="AIT73" s="1"/>
      <c r="AIU73" s="1"/>
      <c r="AIV73" s="1"/>
      <c r="AIW73" s="1"/>
      <c r="AIX73" s="1"/>
      <c r="AIY73" s="1"/>
      <c r="AIZ73" s="1"/>
      <c r="AJA73" s="1"/>
      <c r="AJB73" s="1"/>
      <c r="AJC73" s="1"/>
      <c r="AJD73" s="1"/>
      <c r="AJE73" s="1"/>
      <c r="AJF73" s="1"/>
      <c r="AJG73" s="1"/>
      <c r="AJH73" s="1"/>
      <c r="AJI73" s="1"/>
      <c r="AJJ73" s="1"/>
      <c r="AJK73" s="1"/>
      <c r="AJL73" s="1"/>
      <c r="AJM73" s="1"/>
      <c r="AJN73" s="1"/>
      <c r="AJO73" s="1"/>
      <c r="AJP73" s="1"/>
      <c r="AJQ73" s="1"/>
      <c r="AJR73" s="1"/>
      <c r="AJS73" s="1"/>
      <c r="AJT73" s="1"/>
      <c r="AJU73" s="1"/>
      <c r="AJV73" s="1"/>
      <c r="AJW73" s="1"/>
      <c r="AJX73" s="1"/>
      <c r="AJY73" s="1"/>
      <c r="AJZ73" s="1"/>
      <c r="AKA73" s="1"/>
      <c r="AKB73" s="1"/>
      <c r="AKC73" s="1"/>
      <c r="AKD73" s="1"/>
      <c r="AKE73" s="1"/>
      <c r="AKF73" s="1"/>
      <c r="AKG73" s="1"/>
      <c r="AKH73" s="1"/>
      <c r="AKI73" s="1"/>
      <c r="AKJ73" s="1"/>
      <c r="AKK73" s="1"/>
      <c r="AKL73" s="1"/>
      <c r="AKM73" s="1"/>
      <c r="AKN73" s="1"/>
      <c r="AKO73" s="1"/>
      <c r="AKP73" s="1"/>
      <c r="AKQ73" s="1"/>
      <c r="AKR73" s="1"/>
      <c r="AKS73" s="1"/>
      <c r="XDN73" s="1"/>
      <c r="XDO73" s="1"/>
      <c r="XDP73" s="1"/>
      <c r="XDQ73" s="1"/>
      <c r="XDR73" s="1"/>
      <c r="XDS73" s="1"/>
      <c r="XDT73" s="1"/>
      <c r="XDU73" s="1"/>
      <c r="XDV73" s="1"/>
      <c r="XDW73" s="1"/>
      <c r="XDX73" s="1"/>
      <c r="XDY73" s="1"/>
      <c r="XDZ73" s="1"/>
      <c r="XEA73" s="1"/>
      <c r="XEB73" s="1"/>
      <c r="XEC73" s="1"/>
      <c r="XED73" s="1"/>
      <c r="XEE73" s="1"/>
      <c r="XEF73" s="1"/>
      <c r="XEG73" s="1"/>
      <c r="XEH73" s="1"/>
      <c r="XEI73" s="1"/>
      <c r="XEJ73" s="1"/>
      <c r="XEK73" s="1"/>
      <c r="XEL73" s="1"/>
      <c r="XEM73" s="1"/>
      <c r="XEN73" s="1"/>
      <c r="XEO73" s="1"/>
    </row>
    <row r="74" spans="1:981 16342:16369" customFormat="1" ht="43.5" thickBot="1" x14ac:dyDescent="0.3">
      <c r="A74" s="25" t="s">
        <v>179</v>
      </c>
      <c r="B74" s="25" t="s">
        <v>29</v>
      </c>
      <c r="C74" s="25" t="s">
        <v>61</v>
      </c>
      <c r="D74" s="27">
        <v>44475</v>
      </c>
      <c r="E74" s="24" t="s">
        <v>17</v>
      </c>
      <c r="F74" s="24" t="s">
        <v>313</v>
      </c>
      <c r="G74" s="41" t="s">
        <v>185</v>
      </c>
      <c r="H74" s="32" t="s">
        <v>223</v>
      </c>
      <c r="I74" s="10">
        <v>3464525</v>
      </c>
      <c r="J74" s="12"/>
      <c r="K74" s="10">
        <v>3464525</v>
      </c>
      <c r="L74" s="12"/>
      <c r="M74" s="15"/>
      <c r="N74" s="15"/>
      <c r="O74" s="20" t="s">
        <v>82</v>
      </c>
      <c r="P74" s="13" t="s">
        <v>63</v>
      </c>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c r="VQ74" s="1"/>
      <c r="VR74" s="1"/>
      <c r="VS74" s="1"/>
      <c r="VT74" s="1"/>
      <c r="VU74" s="1"/>
      <c r="VV74" s="1"/>
      <c r="VW74" s="1"/>
      <c r="VX74" s="1"/>
      <c r="VY74" s="1"/>
      <c r="VZ74" s="1"/>
      <c r="WA74" s="1"/>
      <c r="WB74" s="1"/>
      <c r="WC74" s="1"/>
      <c r="WD74" s="1"/>
      <c r="WE74" s="1"/>
      <c r="WF74" s="1"/>
      <c r="WG74" s="1"/>
      <c r="WH74" s="1"/>
      <c r="WI74" s="1"/>
      <c r="WJ74" s="1"/>
      <c r="WK74" s="1"/>
      <c r="WL74" s="1"/>
      <c r="WM74" s="1"/>
      <c r="WN74" s="1"/>
      <c r="WO74" s="1"/>
      <c r="WP74" s="1"/>
      <c r="WQ74" s="1"/>
      <c r="WR74" s="1"/>
      <c r="WS74" s="1"/>
      <c r="WT74" s="1"/>
      <c r="WU74" s="1"/>
      <c r="WV74" s="1"/>
      <c r="WW74" s="1"/>
      <c r="WX74" s="1"/>
      <c r="WY74" s="1"/>
      <c r="WZ74" s="1"/>
      <c r="XA74" s="1"/>
      <c r="XB74" s="1"/>
      <c r="XC74" s="1"/>
      <c r="XD74" s="1"/>
      <c r="XE74" s="1"/>
      <c r="XF74" s="1"/>
      <c r="XG74" s="1"/>
      <c r="XH74" s="1"/>
      <c r="XI74" s="1"/>
      <c r="XJ74" s="1"/>
      <c r="XK74" s="1"/>
      <c r="XL74" s="1"/>
      <c r="XM74" s="1"/>
      <c r="XN74" s="1"/>
      <c r="XO74" s="1"/>
      <c r="XP74" s="1"/>
      <c r="XQ74" s="1"/>
      <c r="XR74" s="1"/>
      <c r="XS74" s="1"/>
      <c r="XT74" s="1"/>
      <c r="XU74" s="1"/>
      <c r="XV74" s="1"/>
      <c r="XW74" s="1"/>
      <c r="XX74" s="1"/>
      <c r="XY74" s="1"/>
      <c r="XZ74" s="1"/>
      <c r="YA74" s="1"/>
      <c r="YB74" s="1"/>
      <c r="YC74" s="1"/>
      <c r="YD74" s="1"/>
      <c r="YE74" s="1"/>
      <c r="YF74" s="1"/>
      <c r="YG74" s="1"/>
      <c r="YH74" s="1"/>
      <c r="YI74" s="1"/>
      <c r="YJ74" s="1"/>
      <c r="YK74" s="1"/>
      <c r="YL74" s="1"/>
      <c r="YM74" s="1"/>
      <c r="YN74" s="1"/>
      <c r="YO74" s="1"/>
      <c r="YP74" s="1"/>
      <c r="YQ74" s="1"/>
      <c r="YR74" s="1"/>
      <c r="YS74" s="1"/>
      <c r="YT74" s="1"/>
      <c r="YU74" s="1"/>
      <c r="YV74" s="1"/>
      <c r="YW74" s="1"/>
      <c r="YX74" s="1"/>
      <c r="YY74" s="1"/>
      <c r="YZ74" s="1"/>
      <c r="ZA74" s="1"/>
      <c r="ZB74" s="1"/>
      <c r="ZC74" s="1"/>
      <c r="ZD74" s="1"/>
      <c r="ZE74" s="1"/>
      <c r="ZF74" s="1"/>
      <c r="ZG74" s="1"/>
      <c r="ZH74" s="1"/>
      <c r="ZI74" s="1"/>
      <c r="ZJ74" s="1"/>
      <c r="ZK74" s="1"/>
      <c r="ZL74" s="1"/>
      <c r="ZM74" s="1"/>
      <c r="ZN74" s="1"/>
      <c r="ZO74" s="1"/>
      <c r="ZP74" s="1"/>
      <c r="ZQ74" s="1"/>
      <c r="ZR74" s="1"/>
      <c r="ZS74" s="1"/>
      <c r="ZT74" s="1"/>
      <c r="ZU74" s="1"/>
      <c r="ZV74" s="1"/>
      <c r="ZW74" s="1"/>
      <c r="ZX74" s="1"/>
      <c r="ZY74" s="1"/>
      <c r="ZZ74" s="1"/>
      <c r="AAA74" s="1"/>
      <c r="AAB74" s="1"/>
      <c r="AAC74" s="1"/>
      <c r="AAD74" s="1"/>
      <c r="AAE74" s="1"/>
      <c r="AAF74" s="1"/>
      <c r="AAG74" s="1"/>
      <c r="AAH74" s="1"/>
      <c r="AAI74" s="1"/>
      <c r="AAJ74" s="1"/>
      <c r="AAK74" s="1"/>
      <c r="AAL74" s="1"/>
      <c r="AAM74" s="1"/>
      <c r="AAN74" s="1"/>
      <c r="AAO74" s="1"/>
      <c r="AAP74" s="1"/>
      <c r="AAQ74" s="1"/>
      <c r="AAR74" s="1"/>
      <c r="AAS74" s="1"/>
      <c r="AAT74" s="1"/>
      <c r="AAU74" s="1"/>
      <c r="AAV74" s="1"/>
      <c r="AAW74" s="1"/>
      <c r="AAX74" s="1"/>
      <c r="AAY74" s="1"/>
      <c r="AAZ74" s="1"/>
      <c r="ABA74" s="1"/>
      <c r="ABB74" s="1"/>
      <c r="ABC74" s="1"/>
      <c r="ABD74" s="1"/>
      <c r="ABE74" s="1"/>
      <c r="ABF74" s="1"/>
      <c r="ABG74" s="1"/>
      <c r="ABH74" s="1"/>
      <c r="ABI74" s="1"/>
      <c r="ABJ74" s="1"/>
      <c r="ABK74" s="1"/>
      <c r="ABL74" s="1"/>
      <c r="ABM74" s="1"/>
      <c r="ABN74" s="1"/>
      <c r="ABO74" s="1"/>
      <c r="ABP74" s="1"/>
      <c r="ABQ74" s="1"/>
      <c r="ABR74" s="1"/>
      <c r="ABS74" s="1"/>
      <c r="ABT74" s="1"/>
      <c r="ABU74" s="1"/>
      <c r="ABV74" s="1"/>
      <c r="ABW74" s="1"/>
      <c r="ABX74" s="1"/>
      <c r="ABY74" s="1"/>
      <c r="ABZ74" s="1"/>
      <c r="ACA74" s="1"/>
      <c r="ACB74" s="1"/>
      <c r="ACC74" s="1"/>
      <c r="ACD74" s="1"/>
      <c r="ACE74" s="1"/>
      <c r="ACF74" s="1"/>
      <c r="ACG74" s="1"/>
      <c r="ACH74" s="1"/>
      <c r="ACI74" s="1"/>
      <c r="ACJ74" s="1"/>
      <c r="ACK74" s="1"/>
      <c r="ACL74" s="1"/>
      <c r="ACM74" s="1"/>
      <c r="ACN74" s="1"/>
      <c r="ACO74" s="1"/>
      <c r="ACP74" s="1"/>
      <c r="ACQ74" s="1"/>
      <c r="ACR74" s="1"/>
      <c r="ACS74" s="1"/>
      <c r="ACT74" s="1"/>
      <c r="ACU74" s="1"/>
      <c r="ACV74" s="1"/>
      <c r="ACW74" s="1"/>
      <c r="ACX74" s="1"/>
      <c r="ACY74" s="1"/>
      <c r="ACZ74" s="1"/>
      <c r="ADA74" s="1"/>
      <c r="ADB74" s="1"/>
      <c r="ADC74" s="1"/>
      <c r="ADD74" s="1"/>
      <c r="ADE74" s="1"/>
      <c r="ADF74" s="1"/>
      <c r="ADG74" s="1"/>
      <c r="ADH74" s="1"/>
      <c r="ADI74" s="1"/>
      <c r="ADJ74" s="1"/>
      <c r="ADK74" s="1"/>
      <c r="ADL74" s="1"/>
      <c r="ADM74" s="1"/>
      <c r="ADN74" s="1"/>
      <c r="ADO74" s="1"/>
      <c r="ADP74" s="1"/>
      <c r="ADQ74" s="1"/>
      <c r="ADR74" s="1"/>
      <c r="ADS74" s="1"/>
      <c r="ADT74" s="1"/>
      <c r="ADU74" s="1"/>
      <c r="ADV74" s="1"/>
      <c r="ADW74" s="1"/>
      <c r="ADX74" s="1"/>
      <c r="ADY74" s="1"/>
      <c r="ADZ74" s="1"/>
      <c r="AEA74" s="1"/>
      <c r="AEB74" s="1"/>
      <c r="AEC74" s="1"/>
      <c r="AED74" s="1"/>
      <c r="AEE74" s="1"/>
      <c r="AEF74" s="1"/>
      <c r="AEG74" s="1"/>
      <c r="AEH74" s="1"/>
      <c r="AEI74" s="1"/>
      <c r="AEJ74" s="1"/>
      <c r="AEK74" s="1"/>
      <c r="AEL74" s="1"/>
      <c r="AEM74" s="1"/>
      <c r="AEN74" s="1"/>
      <c r="AEO74" s="1"/>
      <c r="AEP74" s="1"/>
      <c r="AEQ74" s="1"/>
      <c r="AER74" s="1"/>
      <c r="AES74" s="1"/>
      <c r="AET74" s="1"/>
      <c r="AEU74" s="1"/>
      <c r="AEV74" s="1"/>
      <c r="AEW74" s="1"/>
      <c r="AEX74" s="1"/>
      <c r="AEY74" s="1"/>
      <c r="AEZ74" s="1"/>
      <c r="AFA74" s="1"/>
      <c r="AFB74" s="1"/>
      <c r="AFC74" s="1"/>
      <c r="AFD74" s="1"/>
      <c r="AFE74" s="1"/>
      <c r="AFF74" s="1"/>
      <c r="AFG74" s="1"/>
      <c r="AFH74" s="1"/>
      <c r="AFI74" s="1"/>
      <c r="AFJ74" s="1"/>
      <c r="AFK74" s="1"/>
      <c r="AFL74" s="1"/>
      <c r="AFM74" s="1"/>
      <c r="AFN74" s="1"/>
      <c r="AFO74" s="1"/>
      <c r="AFP74" s="1"/>
      <c r="AFQ74" s="1"/>
      <c r="AFR74" s="1"/>
      <c r="AFS74" s="1"/>
      <c r="AFT74" s="1"/>
      <c r="AFU74" s="1"/>
      <c r="AFV74" s="1"/>
      <c r="AFW74" s="1"/>
      <c r="AFX74" s="1"/>
      <c r="AFY74" s="1"/>
      <c r="AFZ74" s="1"/>
      <c r="AGA74" s="1"/>
      <c r="AGB74" s="1"/>
      <c r="AGC74" s="1"/>
      <c r="AGD74" s="1"/>
      <c r="AGE74" s="1"/>
      <c r="AGF74" s="1"/>
      <c r="AGG74" s="1"/>
      <c r="AGH74" s="1"/>
      <c r="AGI74" s="1"/>
      <c r="AGJ74" s="1"/>
      <c r="AGK74" s="1"/>
      <c r="AGL74" s="1"/>
      <c r="AGM74" s="1"/>
      <c r="AGN74" s="1"/>
      <c r="AGO74" s="1"/>
      <c r="AGP74" s="1"/>
      <c r="AGQ74" s="1"/>
      <c r="AGR74" s="1"/>
      <c r="AGS74" s="1"/>
      <c r="AGT74" s="1"/>
      <c r="AGU74" s="1"/>
      <c r="AGV74" s="1"/>
      <c r="AGW74" s="1"/>
      <c r="AGX74" s="1"/>
      <c r="AGY74" s="1"/>
      <c r="AGZ74" s="1"/>
      <c r="AHA74" s="1"/>
      <c r="AHB74" s="1"/>
      <c r="AHC74" s="1"/>
      <c r="AHD74" s="1"/>
      <c r="AHE74" s="1"/>
      <c r="AHF74" s="1"/>
      <c r="AHG74" s="1"/>
      <c r="AHH74" s="1"/>
      <c r="AHI74" s="1"/>
      <c r="AHJ74" s="1"/>
      <c r="AHK74" s="1"/>
      <c r="AHL74" s="1"/>
      <c r="AHM74" s="1"/>
      <c r="AHN74" s="1"/>
      <c r="AHO74" s="1"/>
      <c r="AHP74" s="1"/>
      <c r="AHQ74" s="1"/>
      <c r="AHR74" s="1"/>
      <c r="AHS74" s="1"/>
      <c r="AHT74" s="1"/>
      <c r="AHU74" s="1"/>
      <c r="AHV74" s="1"/>
      <c r="AHW74" s="1"/>
      <c r="AHX74" s="1"/>
      <c r="AHY74" s="1"/>
      <c r="AHZ74" s="1"/>
      <c r="AIA74" s="1"/>
      <c r="AIB74" s="1"/>
      <c r="AIC74" s="1"/>
      <c r="AID74" s="1"/>
      <c r="AIE74" s="1"/>
      <c r="AIF74" s="1"/>
      <c r="AIG74" s="1"/>
      <c r="AIH74" s="1"/>
      <c r="AII74" s="1"/>
      <c r="AIJ74" s="1"/>
      <c r="AIK74" s="1"/>
      <c r="AIL74" s="1"/>
      <c r="AIM74" s="1"/>
      <c r="AIN74" s="1"/>
      <c r="AIO74" s="1"/>
      <c r="AIP74" s="1"/>
      <c r="AIQ74" s="1"/>
      <c r="AIR74" s="1"/>
      <c r="AIS74" s="1"/>
      <c r="AIT74" s="1"/>
      <c r="AIU74" s="1"/>
      <c r="AIV74" s="1"/>
      <c r="AIW74" s="1"/>
      <c r="AIX74" s="1"/>
      <c r="AIY74" s="1"/>
      <c r="AIZ74" s="1"/>
      <c r="AJA74" s="1"/>
      <c r="AJB74" s="1"/>
      <c r="AJC74" s="1"/>
      <c r="AJD74" s="1"/>
      <c r="AJE74" s="1"/>
      <c r="AJF74" s="1"/>
      <c r="AJG74" s="1"/>
      <c r="AJH74" s="1"/>
      <c r="AJI74" s="1"/>
      <c r="AJJ74" s="1"/>
      <c r="AJK74" s="1"/>
      <c r="AJL74" s="1"/>
      <c r="AJM74" s="1"/>
      <c r="AJN74" s="1"/>
      <c r="AJO74" s="1"/>
      <c r="AJP74" s="1"/>
      <c r="AJQ74" s="1"/>
      <c r="AJR74" s="1"/>
      <c r="AJS74" s="1"/>
      <c r="AJT74" s="1"/>
      <c r="AJU74" s="1"/>
      <c r="AJV74" s="1"/>
      <c r="AJW74" s="1"/>
      <c r="AJX74" s="1"/>
      <c r="AJY74" s="1"/>
      <c r="AJZ74" s="1"/>
      <c r="AKA74" s="1"/>
      <c r="AKB74" s="1"/>
      <c r="AKC74" s="1"/>
      <c r="AKD74" s="1"/>
      <c r="AKE74" s="1"/>
      <c r="AKF74" s="1"/>
      <c r="AKG74" s="1"/>
      <c r="AKH74" s="1"/>
      <c r="AKI74" s="1"/>
      <c r="AKJ74" s="1"/>
      <c r="AKK74" s="1"/>
      <c r="AKL74" s="1"/>
      <c r="AKM74" s="1"/>
      <c r="AKN74" s="1"/>
      <c r="AKO74" s="1"/>
      <c r="AKP74" s="1"/>
      <c r="AKQ74" s="1"/>
      <c r="AKR74" s="1"/>
      <c r="AKS74" s="1"/>
      <c r="XDN74" s="1"/>
      <c r="XDO74" s="1"/>
      <c r="XDP74" s="1"/>
      <c r="XDQ74" s="1"/>
      <c r="XDR74" s="1"/>
      <c r="XDS74" s="1"/>
      <c r="XDT74" s="1"/>
      <c r="XDU74" s="1"/>
      <c r="XDV74" s="1"/>
      <c r="XDW74" s="1"/>
      <c r="XDX74" s="1"/>
      <c r="XDY74" s="1"/>
      <c r="XDZ74" s="1"/>
      <c r="XEA74" s="1"/>
      <c r="XEB74" s="1"/>
      <c r="XEC74" s="1"/>
      <c r="XED74" s="1"/>
      <c r="XEE74" s="1"/>
      <c r="XEF74" s="1"/>
      <c r="XEG74" s="1"/>
      <c r="XEH74" s="1"/>
      <c r="XEI74" s="1"/>
      <c r="XEJ74" s="1"/>
      <c r="XEK74" s="1"/>
      <c r="XEL74" s="1"/>
      <c r="XEM74" s="1"/>
      <c r="XEN74" s="1"/>
      <c r="XEO74" s="1"/>
    </row>
    <row r="75" spans="1:981 16342:16369" customFormat="1" ht="57.75" thickBot="1" x14ac:dyDescent="0.3">
      <c r="A75" s="26" t="s">
        <v>182</v>
      </c>
      <c r="B75" s="25" t="s">
        <v>121</v>
      </c>
      <c r="C75" s="25" t="s">
        <v>122</v>
      </c>
      <c r="D75" s="27">
        <v>45044</v>
      </c>
      <c r="E75" s="24" t="s">
        <v>17</v>
      </c>
      <c r="F75" s="24" t="s">
        <v>313</v>
      </c>
      <c r="G75" s="41" t="s">
        <v>187</v>
      </c>
      <c r="H75" s="32" t="s">
        <v>242</v>
      </c>
      <c r="I75" s="10">
        <v>4026497</v>
      </c>
      <c r="J75" s="12"/>
      <c r="K75" s="10">
        <v>2491395</v>
      </c>
      <c r="L75" s="10">
        <v>780134</v>
      </c>
      <c r="M75" s="10">
        <v>754968</v>
      </c>
      <c r="N75" s="12"/>
      <c r="O75" s="19" t="s">
        <v>125</v>
      </c>
      <c r="P75" s="13" t="s">
        <v>124</v>
      </c>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c r="VQ75" s="1"/>
      <c r="VR75" s="1"/>
      <c r="VS75" s="1"/>
      <c r="VT75" s="1"/>
      <c r="VU75" s="1"/>
      <c r="VV75" s="1"/>
      <c r="VW75" s="1"/>
      <c r="VX75" s="1"/>
      <c r="VY75" s="1"/>
      <c r="VZ75" s="1"/>
      <c r="WA75" s="1"/>
      <c r="WB75" s="1"/>
      <c r="WC75" s="1"/>
      <c r="WD75" s="1"/>
      <c r="WE75" s="1"/>
      <c r="WF75" s="1"/>
      <c r="WG75" s="1"/>
      <c r="WH75" s="1"/>
      <c r="WI75" s="1"/>
      <c r="WJ75" s="1"/>
      <c r="WK75" s="1"/>
      <c r="WL75" s="1"/>
      <c r="WM75" s="1"/>
      <c r="WN75" s="1"/>
      <c r="WO75" s="1"/>
      <c r="WP75" s="1"/>
      <c r="WQ75" s="1"/>
      <c r="WR75" s="1"/>
      <c r="WS75" s="1"/>
      <c r="WT75" s="1"/>
      <c r="WU75" s="1"/>
      <c r="WV75" s="1"/>
      <c r="WW75" s="1"/>
      <c r="WX75" s="1"/>
      <c r="WY75" s="1"/>
      <c r="WZ75" s="1"/>
      <c r="XA75" s="1"/>
      <c r="XB75" s="1"/>
      <c r="XC75" s="1"/>
      <c r="XD75" s="1"/>
      <c r="XE75" s="1"/>
      <c r="XF75" s="1"/>
      <c r="XG75" s="1"/>
      <c r="XH75" s="1"/>
      <c r="XI75" s="1"/>
      <c r="XJ75" s="1"/>
      <c r="XK75" s="1"/>
      <c r="XL75" s="1"/>
      <c r="XM75" s="1"/>
      <c r="XN75" s="1"/>
      <c r="XO75" s="1"/>
      <c r="XP75" s="1"/>
      <c r="XQ75" s="1"/>
      <c r="XR75" s="1"/>
      <c r="XS75" s="1"/>
      <c r="XT75" s="1"/>
      <c r="XU75" s="1"/>
      <c r="XV75" s="1"/>
      <c r="XW75" s="1"/>
      <c r="XX75" s="1"/>
      <c r="XY75" s="1"/>
      <c r="XZ75" s="1"/>
      <c r="YA75" s="1"/>
      <c r="YB75" s="1"/>
      <c r="YC75" s="1"/>
      <c r="YD75" s="1"/>
      <c r="YE75" s="1"/>
      <c r="YF75" s="1"/>
      <c r="YG75" s="1"/>
      <c r="YH75" s="1"/>
      <c r="YI75" s="1"/>
      <c r="YJ75" s="1"/>
      <c r="YK75" s="1"/>
      <c r="YL75" s="1"/>
      <c r="YM75" s="1"/>
      <c r="YN75" s="1"/>
      <c r="YO75" s="1"/>
      <c r="YP75" s="1"/>
      <c r="YQ75" s="1"/>
      <c r="YR75" s="1"/>
      <c r="YS75" s="1"/>
      <c r="YT75" s="1"/>
      <c r="YU75" s="1"/>
      <c r="YV75" s="1"/>
      <c r="YW75" s="1"/>
      <c r="YX75" s="1"/>
      <c r="YY75" s="1"/>
      <c r="YZ75" s="1"/>
      <c r="ZA75" s="1"/>
      <c r="ZB75" s="1"/>
      <c r="ZC75" s="1"/>
      <c r="ZD75" s="1"/>
      <c r="ZE75" s="1"/>
      <c r="ZF75" s="1"/>
      <c r="ZG75" s="1"/>
      <c r="ZH75" s="1"/>
      <c r="ZI75" s="1"/>
      <c r="ZJ75" s="1"/>
      <c r="ZK75" s="1"/>
      <c r="ZL75" s="1"/>
      <c r="ZM75" s="1"/>
      <c r="ZN75" s="1"/>
      <c r="ZO75" s="1"/>
      <c r="ZP75" s="1"/>
      <c r="ZQ75" s="1"/>
      <c r="ZR75" s="1"/>
      <c r="ZS75" s="1"/>
      <c r="ZT75" s="1"/>
      <c r="ZU75" s="1"/>
      <c r="ZV75" s="1"/>
      <c r="ZW75" s="1"/>
      <c r="ZX75" s="1"/>
      <c r="ZY75" s="1"/>
      <c r="ZZ75" s="1"/>
      <c r="AAA75" s="1"/>
      <c r="AAB75" s="1"/>
      <c r="AAC75" s="1"/>
      <c r="AAD75" s="1"/>
      <c r="AAE75" s="1"/>
      <c r="AAF75" s="1"/>
      <c r="AAG75" s="1"/>
      <c r="AAH75" s="1"/>
      <c r="AAI75" s="1"/>
      <c r="AAJ75" s="1"/>
      <c r="AAK75" s="1"/>
      <c r="AAL75" s="1"/>
      <c r="AAM75" s="1"/>
      <c r="AAN75" s="1"/>
      <c r="AAO75" s="1"/>
      <c r="AAP75" s="1"/>
      <c r="AAQ75" s="1"/>
      <c r="AAR75" s="1"/>
      <c r="AAS75" s="1"/>
      <c r="AAT75" s="1"/>
      <c r="AAU75" s="1"/>
      <c r="AAV75" s="1"/>
      <c r="AAW75" s="1"/>
      <c r="AAX75" s="1"/>
      <c r="AAY75" s="1"/>
      <c r="AAZ75" s="1"/>
      <c r="ABA75" s="1"/>
      <c r="ABB75" s="1"/>
      <c r="ABC75" s="1"/>
      <c r="ABD75" s="1"/>
      <c r="ABE75" s="1"/>
      <c r="ABF75" s="1"/>
      <c r="ABG75" s="1"/>
      <c r="ABH75" s="1"/>
      <c r="ABI75" s="1"/>
      <c r="ABJ75" s="1"/>
      <c r="ABK75" s="1"/>
      <c r="ABL75" s="1"/>
      <c r="ABM75" s="1"/>
      <c r="ABN75" s="1"/>
      <c r="ABO75" s="1"/>
      <c r="ABP75" s="1"/>
      <c r="ABQ75" s="1"/>
      <c r="ABR75" s="1"/>
      <c r="ABS75" s="1"/>
      <c r="ABT75" s="1"/>
      <c r="ABU75" s="1"/>
      <c r="ABV75" s="1"/>
      <c r="ABW75" s="1"/>
      <c r="ABX75" s="1"/>
      <c r="ABY75" s="1"/>
      <c r="ABZ75" s="1"/>
      <c r="ACA75" s="1"/>
      <c r="ACB75" s="1"/>
      <c r="ACC75" s="1"/>
      <c r="ACD75" s="1"/>
      <c r="ACE75" s="1"/>
      <c r="ACF75" s="1"/>
      <c r="ACG75" s="1"/>
      <c r="ACH75" s="1"/>
      <c r="ACI75" s="1"/>
      <c r="ACJ75" s="1"/>
      <c r="ACK75" s="1"/>
      <c r="ACL75" s="1"/>
      <c r="ACM75" s="1"/>
      <c r="ACN75" s="1"/>
      <c r="ACO75" s="1"/>
      <c r="ACP75" s="1"/>
      <c r="ACQ75" s="1"/>
      <c r="ACR75" s="1"/>
      <c r="ACS75" s="1"/>
      <c r="ACT75" s="1"/>
      <c r="ACU75" s="1"/>
      <c r="ACV75" s="1"/>
      <c r="ACW75" s="1"/>
      <c r="ACX75" s="1"/>
      <c r="ACY75" s="1"/>
      <c r="ACZ75" s="1"/>
      <c r="ADA75" s="1"/>
      <c r="ADB75" s="1"/>
      <c r="ADC75" s="1"/>
      <c r="ADD75" s="1"/>
      <c r="ADE75" s="1"/>
      <c r="ADF75" s="1"/>
      <c r="ADG75" s="1"/>
      <c r="ADH75" s="1"/>
      <c r="ADI75" s="1"/>
      <c r="ADJ75" s="1"/>
      <c r="ADK75" s="1"/>
      <c r="ADL75" s="1"/>
      <c r="ADM75" s="1"/>
      <c r="ADN75" s="1"/>
      <c r="ADO75" s="1"/>
      <c r="ADP75" s="1"/>
      <c r="ADQ75" s="1"/>
      <c r="ADR75" s="1"/>
      <c r="ADS75" s="1"/>
      <c r="ADT75" s="1"/>
      <c r="ADU75" s="1"/>
      <c r="ADV75" s="1"/>
      <c r="ADW75" s="1"/>
      <c r="ADX75" s="1"/>
      <c r="ADY75" s="1"/>
      <c r="ADZ75" s="1"/>
      <c r="AEA75" s="1"/>
      <c r="AEB75" s="1"/>
      <c r="AEC75" s="1"/>
      <c r="AED75" s="1"/>
      <c r="AEE75" s="1"/>
      <c r="AEF75" s="1"/>
      <c r="AEG75" s="1"/>
      <c r="AEH75" s="1"/>
      <c r="AEI75" s="1"/>
      <c r="AEJ75" s="1"/>
      <c r="AEK75" s="1"/>
      <c r="AEL75" s="1"/>
      <c r="AEM75" s="1"/>
      <c r="AEN75" s="1"/>
      <c r="AEO75" s="1"/>
      <c r="AEP75" s="1"/>
      <c r="AEQ75" s="1"/>
      <c r="AER75" s="1"/>
      <c r="AES75" s="1"/>
      <c r="AET75" s="1"/>
      <c r="AEU75" s="1"/>
      <c r="AEV75" s="1"/>
      <c r="AEW75" s="1"/>
      <c r="AEX75" s="1"/>
      <c r="AEY75" s="1"/>
      <c r="AEZ75" s="1"/>
      <c r="AFA75" s="1"/>
      <c r="AFB75" s="1"/>
      <c r="AFC75" s="1"/>
      <c r="AFD75" s="1"/>
      <c r="AFE75" s="1"/>
      <c r="AFF75" s="1"/>
      <c r="AFG75" s="1"/>
      <c r="AFH75" s="1"/>
      <c r="AFI75" s="1"/>
      <c r="AFJ75" s="1"/>
      <c r="AFK75" s="1"/>
      <c r="AFL75" s="1"/>
      <c r="AFM75" s="1"/>
      <c r="AFN75" s="1"/>
      <c r="AFO75" s="1"/>
      <c r="AFP75" s="1"/>
      <c r="AFQ75" s="1"/>
      <c r="AFR75" s="1"/>
      <c r="AFS75" s="1"/>
      <c r="AFT75" s="1"/>
      <c r="AFU75" s="1"/>
      <c r="AFV75" s="1"/>
      <c r="AFW75" s="1"/>
      <c r="AFX75" s="1"/>
      <c r="AFY75" s="1"/>
      <c r="AFZ75" s="1"/>
      <c r="AGA75" s="1"/>
      <c r="AGB75" s="1"/>
      <c r="AGC75" s="1"/>
      <c r="AGD75" s="1"/>
      <c r="AGE75" s="1"/>
      <c r="AGF75" s="1"/>
      <c r="AGG75" s="1"/>
      <c r="AGH75" s="1"/>
      <c r="AGI75" s="1"/>
      <c r="AGJ75" s="1"/>
      <c r="AGK75" s="1"/>
      <c r="AGL75" s="1"/>
      <c r="AGM75" s="1"/>
      <c r="AGN75" s="1"/>
      <c r="AGO75" s="1"/>
      <c r="AGP75" s="1"/>
      <c r="AGQ75" s="1"/>
      <c r="AGR75" s="1"/>
      <c r="AGS75" s="1"/>
      <c r="AGT75" s="1"/>
      <c r="AGU75" s="1"/>
      <c r="AGV75" s="1"/>
      <c r="AGW75" s="1"/>
      <c r="AGX75" s="1"/>
      <c r="AGY75" s="1"/>
      <c r="AGZ75" s="1"/>
      <c r="AHA75" s="1"/>
      <c r="AHB75" s="1"/>
      <c r="AHC75" s="1"/>
      <c r="AHD75" s="1"/>
      <c r="AHE75" s="1"/>
      <c r="AHF75" s="1"/>
      <c r="AHG75" s="1"/>
      <c r="AHH75" s="1"/>
      <c r="AHI75" s="1"/>
      <c r="AHJ75" s="1"/>
      <c r="AHK75" s="1"/>
      <c r="AHL75" s="1"/>
      <c r="AHM75" s="1"/>
      <c r="AHN75" s="1"/>
      <c r="AHO75" s="1"/>
      <c r="AHP75" s="1"/>
      <c r="AHQ75" s="1"/>
      <c r="AHR75" s="1"/>
      <c r="AHS75" s="1"/>
      <c r="AHT75" s="1"/>
      <c r="AHU75" s="1"/>
      <c r="AHV75" s="1"/>
      <c r="AHW75" s="1"/>
      <c r="AHX75" s="1"/>
      <c r="AHY75" s="1"/>
      <c r="AHZ75" s="1"/>
      <c r="AIA75" s="1"/>
      <c r="AIB75" s="1"/>
      <c r="AIC75" s="1"/>
      <c r="AID75" s="1"/>
      <c r="AIE75" s="1"/>
      <c r="AIF75" s="1"/>
      <c r="AIG75" s="1"/>
      <c r="AIH75" s="1"/>
      <c r="AII75" s="1"/>
      <c r="AIJ75" s="1"/>
      <c r="AIK75" s="1"/>
      <c r="AIL75" s="1"/>
      <c r="AIM75" s="1"/>
      <c r="AIN75" s="1"/>
      <c r="AIO75" s="1"/>
      <c r="AIP75" s="1"/>
      <c r="AIQ75" s="1"/>
      <c r="AIR75" s="1"/>
      <c r="AIS75" s="1"/>
      <c r="AIT75" s="1"/>
      <c r="AIU75" s="1"/>
      <c r="AIV75" s="1"/>
      <c r="AIW75" s="1"/>
      <c r="AIX75" s="1"/>
      <c r="AIY75" s="1"/>
      <c r="AIZ75" s="1"/>
      <c r="AJA75" s="1"/>
      <c r="AJB75" s="1"/>
      <c r="AJC75" s="1"/>
      <c r="AJD75" s="1"/>
      <c r="AJE75" s="1"/>
      <c r="AJF75" s="1"/>
      <c r="AJG75" s="1"/>
      <c r="AJH75" s="1"/>
      <c r="AJI75" s="1"/>
      <c r="AJJ75" s="1"/>
      <c r="AJK75" s="1"/>
      <c r="AJL75" s="1"/>
      <c r="AJM75" s="1"/>
      <c r="AJN75" s="1"/>
      <c r="AJO75" s="1"/>
      <c r="AJP75" s="1"/>
      <c r="AJQ75" s="1"/>
      <c r="AJR75" s="1"/>
      <c r="AJS75" s="1"/>
      <c r="AJT75" s="1"/>
      <c r="AJU75" s="1"/>
      <c r="AJV75" s="1"/>
      <c r="AJW75" s="1"/>
      <c r="AJX75" s="1"/>
      <c r="AJY75" s="1"/>
      <c r="AJZ75" s="1"/>
      <c r="AKA75" s="1"/>
      <c r="AKB75" s="1"/>
      <c r="AKC75" s="1"/>
      <c r="AKD75" s="1"/>
      <c r="AKE75" s="1"/>
      <c r="AKF75" s="1"/>
      <c r="AKG75" s="1"/>
      <c r="AKH75" s="1"/>
      <c r="AKI75" s="1"/>
      <c r="AKJ75" s="1"/>
      <c r="AKK75" s="1"/>
      <c r="AKL75" s="1"/>
      <c r="AKM75" s="1"/>
      <c r="AKN75" s="1"/>
      <c r="AKO75" s="1"/>
      <c r="AKP75" s="1"/>
      <c r="AKQ75" s="1"/>
      <c r="AKR75" s="1"/>
      <c r="AKS75" s="1"/>
      <c r="XDN75" s="1"/>
      <c r="XDO75" s="1"/>
      <c r="XDP75" s="1"/>
      <c r="XDQ75" s="1"/>
      <c r="XDR75" s="1"/>
      <c r="XDS75" s="1"/>
      <c r="XDT75" s="1"/>
      <c r="XDU75" s="1"/>
      <c r="XDV75" s="1"/>
      <c r="XDW75" s="1"/>
      <c r="XDX75" s="1"/>
      <c r="XDY75" s="1"/>
      <c r="XDZ75" s="1"/>
      <c r="XEA75" s="1"/>
      <c r="XEB75" s="1"/>
      <c r="XEC75" s="1"/>
      <c r="XED75" s="1"/>
      <c r="XEE75" s="1"/>
      <c r="XEF75" s="1"/>
      <c r="XEG75" s="1"/>
      <c r="XEH75" s="1"/>
      <c r="XEI75" s="1"/>
      <c r="XEJ75" s="1"/>
      <c r="XEK75" s="1"/>
      <c r="XEL75" s="1"/>
      <c r="XEM75" s="1"/>
      <c r="XEN75" s="1"/>
      <c r="XEO75" s="1"/>
    </row>
    <row r="76" spans="1:981 16342:16369" s="3" customFormat="1" ht="114.75" thickBot="1" x14ac:dyDescent="0.3">
      <c r="A76" s="25" t="s">
        <v>179</v>
      </c>
      <c r="B76" s="25" t="s">
        <v>29</v>
      </c>
      <c r="C76" s="25" t="s">
        <v>85</v>
      </c>
      <c r="D76" s="27">
        <v>45043</v>
      </c>
      <c r="E76" s="24" t="s">
        <v>17</v>
      </c>
      <c r="F76" s="24" t="s">
        <v>313</v>
      </c>
      <c r="G76" s="41" t="s">
        <v>185</v>
      </c>
      <c r="H76" s="32" t="s">
        <v>295</v>
      </c>
      <c r="I76" s="10">
        <v>1395430</v>
      </c>
      <c r="J76" s="12"/>
      <c r="K76" s="12"/>
      <c r="L76" s="12"/>
      <c r="M76" s="10">
        <v>1395430</v>
      </c>
      <c r="N76" s="12"/>
      <c r="O76" s="19" t="s">
        <v>270</v>
      </c>
      <c r="P76" s="13" t="s">
        <v>63</v>
      </c>
    </row>
    <row r="77" spans="1:981 16342:16369" customFormat="1" ht="43.5" thickBot="1" x14ac:dyDescent="0.3">
      <c r="A77" s="25" t="s">
        <v>184</v>
      </c>
      <c r="B77" s="25" t="s">
        <v>29</v>
      </c>
      <c r="C77" s="25" t="s">
        <v>130</v>
      </c>
      <c r="D77" s="27">
        <v>45289</v>
      </c>
      <c r="E77" s="24" t="s">
        <v>17</v>
      </c>
      <c r="F77" s="24" t="s">
        <v>313</v>
      </c>
      <c r="G77" s="41" t="s">
        <v>187</v>
      </c>
      <c r="H77" s="32" t="s">
        <v>279</v>
      </c>
      <c r="I77" s="10">
        <v>4852336.6500000004</v>
      </c>
      <c r="J77" s="12"/>
      <c r="K77" s="12"/>
      <c r="L77" s="12"/>
      <c r="M77" s="10">
        <v>4852336.6500000004</v>
      </c>
      <c r="N77" s="12"/>
      <c r="O77" s="19"/>
      <c r="P77" s="14" t="s">
        <v>131</v>
      </c>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c r="VQ77" s="1"/>
      <c r="VR77" s="1"/>
      <c r="VS77" s="1"/>
      <c r="VT77" s="1"/>
      <c r="VU77" s="1"/>
      <c r="VV77" s="1"/>
      <c r="VW77" s="1"/>
      <c r="VX77" s="1"/>
      <c r="VY77" s="1"/>
      <c r="VZ77" s="1"/>
      <c r="WA77" s="1"/>
      <c r="WB77" s="1"/>
      <c r="WC77" s="1"/>
      <c r="WD77" s="1"/>
      <c r="WE77" s="1"/>
      <c r="WF77" s="1"/>
      <c r="WG77" s="1"/>
      <c r="WH77" s="1"/>
      <c r="WI77" s="1"/>
      <c r="WJ77" s="1"/>
      <c r="WK77" s="1"/>
      <c r="WL77" s="1"/>
      <c r="WM77" s="1"/>
      <c r="WN77" s="1"/>
      <c r="WO77" s="1"/>
      <c r="WP77" s="1"/>
      <c r="WQ77" s="1"/>
      <c r="WR77" s="1"/>
      <c r="WS77" s="1"/>
      <c r="WT77" s="1"/>
      <c r="WU77" s="1"/>
      <c r="WV77" s="1"/>
      <c r="WW77" s="1"/>
      <c r="WX77" s="1"/>
      <c r="WY77" s="1"/>
      <c r="WZ77" s="1"/>
      <c r="XA77" s="1"/>
      <c r="XB77" s="1"/>
      <c r="XC77" s="1"/>
      <c r="XD77" s="1"/>
      <c r="XE77" s="1"/>
      <c r="XF77" s="1"/>
      <c r="XG77" s="1"/>
      <c r="XH77" s="1"/>
      <c r="XI77" s="1"/>
      <c r="XJ77" s="1"/>
      <c r="XK77" s="1"/>
      <c r="XL77" s="1"/>
      <c r="XM77" s="1"/>
      <c r="XN77" s="1"/>
      <c r="XO77" s="1"/>
      <c r="XP77" s="1"/>
      <c r="XQ77" s="1"/>
      <c r="XR77" s="1"/>
      <c r="XS77" s="1"/>
      <c r="XT77" s="1"/>
      <c r="XU77" s="1"/>
      <c r="XV77" s="1"/>
      <c r="XW77" s="1"/>
      <c r="XX77" s="1"/>
      <c r="XY77" s="1"/>
      <c r="XZ77" s="1"/>
      <c r="YA77" s="1"/>
      <c r="YB77" s="1"/>
      <c r="YC77" s="1"/>
      <c r="YD77" s="1"/>
      <c r="YE77" s="1"/>
      <c r="YF77" s="1"/>
      <c r="YG77" s="1"/>
      <c r="YH77" s="1"/>
      <c r="YI77" s="1"/>
      <c r="YJ77" s="1"/>
      <c r="YK77" s="1"/>
      <c r="YL77" s="1"/>
      <c r="YM77" s="1"/>
      <c r="YN77" s="1"/>
      <c r="YO77" s="1"/>
      <c r="YP77" s="1"/>
      <c r="YQ77" s="1"/>
      <c r="YR77" s="1"/>
      <c r="YS77" s="1"/>
      <c r="YT77" s="1"/>
      <c r="YU77" s="1"/>
      <c r="YV77" s="1"/>
      <c r="YW77" s="1"/>
      <c r="YX77" s="1"/>
      <c r="YY77" s="1"/>
      <c r="YZ77" s="1"/>
      <c r="ZA77" s="1"/>
      <c r="ZB77" s="1"/>
      <c r="ZC77" s="1"/>
      <c r="ZD77" s="1"/>
      <c r="ZE77" s="1"/>
      <c r="ZF77" s="1"/>
      <c r="ZG77" s="1"/>
      <c r="ZH77" s="1"/>
      <c r="ZI77" s="1"/>
      <c r="ZJ77" s="1"/>
      <c r="ZK77" s="1"/>
      <c r="ZL77" s="1"/>
      <c r="ZM77" s="1"/>
      <c r="ZN77" s="1"/>
      <c r="ZO77" s="1"/>
      <c r="ZP77" s="1"/>
      <c r="ZQ77" s="1"/>
      <c r="ZR77" s="1"/>
      <c r="ZS77" s="1"/>
      <c r="ZT77" s="1"/>
      <c r="ZU77" s="1"/>
      <c r="ZV77" s="1"/>
      <c r="ZW77" s="1"/>
      <c r="ZX77" s="1"/>
      <c r="ZY77" s="1"/>
      <c r="ZZ77" s="1"/>
      <c r="AAA77" s="1"/>
      <c r="AAB77" s="1"/>
      <c r="AAC77" s="1"/>
      <c r="AAD77" s="1"/>
      <c r="AAE77" s="1"/>
      <c r="AAF77" s="1"/>
      <c r="AAG77" s="1"/>
      <c r="AAH77" s="1"/>
      <c r="AAI77" s="1"/>
      <c r="AAJ77" s="1"/>
      <c r="AAK77" s="1"/>
      <c r="AAL77" s="1"/>
      <c r="AAM77" s="1"/>
      <c r="AAN77" s="1"/>
      <c r="AAO77" s="1"/>
      <c r="AAP77" s="1"/>
      <c r="AAQ77" s="1"/>
      <c r="AAR77" s="1"/>
      <c r="AAS77" s="1"/>
      <c r="AAT77" s="1"/>
      <c r="AAU77" s="1"/>
      <c r="AAV77" s="1"/>
      <c r="AAW77" s="1"/>
      <c r="AAX77" s="1"/>
      <c r="AAY77" s="1"/>
      <c r="AAZ77" s="1"/>
      <c r="ABA77" s="1"/>
      <c r="ABB77" s="1"/>
      <c r="ABC77" s="1"/>
      <c r="ABD77" s="1"/>
      <c r="ABE77" s="1"/>
      <c r="ABF77" s="1"/>
      <c r="ABG77" s="1"/>
      <c r="ABH77" s="1"/>
      <c r="ABI77" s="1"/>
      <c r="ABJ77" s="1"/>
      <c r="ABK77" s="1"/>
      <c r="ABL77" s="1"/>
      <c r="ABM77" s="1"/>
      <c r="ABN77" s="1"/>
      <c r="ABO77" s="1"/>
      <c r="ABP77" s="1"/>
      <c r="ABQ77" s="1"/>
      <c r="ABR77" s="1"/>
      <c r="ABS77" s="1"/>
      <c r="ABT77" s="1"/>
      <c r="ABU77" s="1"/>
      <c r="ABV77" s="1"/>
      <c r="ABW77" s="1"/>
      <c r="ABX77" s="1"/>
      <c r="ABY77" s="1"/>
      <c r="ABZ77" s="1"/>
      <c r="ACA77" s="1"/>
      <c r="ACB77" s="1"/>
      <c r="ACC77" s="1"/>
      <c r="ACD77" s="1"/>
      <c r="ACE77" s="1"/>
      <c r="ACF77" s="1"/>
      <c r="ACG77" s="1"/>
      <c r="ACH77" s="1"/>
      <c r="ACI77" s="1"/>
      <c r="ACJ77" s="1"/>
      <c r="ACK77" s="1"/>
      <c r="ACL77" s="1"/>
      <c r="ACM77" s="1"/>
      <c r="ACN77" s="1"/>
      <c r="ACO77" s="1"/>
      <c r="ACP77" s="1"/>
      <c r="ACQ77" s="1"/>
      <c r="ACR77" s="1"/>
      <c r="ACS77" s="1"/>
      <c r="ACT77" s="1"/>
      <c r="ACU77" s="1"/>
      <c r="ACV77" s="1"/>
      <c r="ACW77" s="1"/>
      <c r="ACX77" s="1"/>
      <c r="ACY77" s="1"/>
      <c r="ACZ77" s="1"/>
      <c r="ADA77" s="1"/>
      <c r="ADB77" s="1"/>
      <c r="ADC77" s="1"/>
      <c r="ADD77" s="1"/>
      <c r="ADE77" s="1"/>
      <c r="ADF77" s="1"/>
      <c r="ADG77" s="1"/>
      <c r="ADH77" s="1"/>
      <c r="ADI77" s="1"/>
      <c r="ADJ77" s="1"/>
      <c r="ADK77" s="1"/>
      <c r="ADL77" s="1"/>
      <c r="ADM77" s="1"/>
      <c r="ADN77" s="1"/>
      <c r="ADO77" s="1"/>
      <c r="ADP77" s="1"/>
      <c r="ADQ77" s="1"/>
      <c r="ADR77" s="1"/>
      <c r="ADS77" s="1"/>
      <c r="ADT77" s="1"/>
      <c r="ADU77" s="1"/>
      <c r="ADV77" s="1"/>
      <c r="ADW77" s="1"/>
      <c r="ADX77" s="1"/>
      <c r="ADY77" s="1"/>
      <c r="ADZ77" s="1"/>
      <c r="AEA77" s="1"/>
      <c r="AEB77" s="1"/>
      <c r="AEC77" s="1"/>
      <c r="AED77" s="1"/>
      <c r="AEE77" s="1"/>
      <c r="AEF77" s="1"/>
      <c r="AEG77" s="1"/>
      <c r="AEH77" s="1"/>
      <c r="AEI77" s="1"/>
      <c r="AEJ77" s="1"/>
      <c r="AEK77" s="1"/>
      <c r="AEL77" s="1"/>
      <c r="AEM77" s="1"/>
      <c r="AEN77" s="1"/>
      <c r="AEO77" s="1"/>
      <c r="AEP77" s="1"/>
      <c r="AEQ77" s="1"/>
      <c r="AER77" s="1"/>
      <c r="AES77" s="1"/>
      <c r="AET77" s="1"/>
      <c r="AEU77" s="1"/>
      <c r="AEV77" s="1"/>
      <c r="AEW77" s="1"/>
      <c r="AEX77" s="1"/>
      <c r="AEY77" s="1"/>
      <c r="AEZ77" s="1"/>
      <c r="AFA77" s="1"/>
      <c r="AFB77" s="1"/>
      <c r="AFC77" s="1"/>
      <c r="AFD77" s="1"/>
      <c r="AFE77" s="1"/>
      <c r="AFF77" s="1"/>
      <c r="AFG77" s="1"/>
      <c r="AFH77" s="1"/>
      <c r="AFI77" s="1"/>
      <c r="AFJ77" s="1"/>
      <c r="AFK77" s="1"/>
      <c r="AFL77" s="1"/>
      <c r="AFM77" s="1"/>
      <c r="AFN77" s="1"/>
      <c r="AFO77" s="1"/>
      <c r="AFP77" s="1"/>
      <c r="AFQ77" s="1"/>
      <c r="AFR77" s="1"/>
      <c r="AFS77" s="1"/>
      <c r="AFT77" s="1"/>
      <c r="AFU77" s="1"/>
      <c r="AFV77" s="1"/>
      <c r="AFW77" s="1"/>
      <c r="AFX77" s="1"/>
      <c r="AFY77" s="1"/>
      <c r="AFZ77" s="1"/>
      <c r="AGA77" s="1"/>
      <c r="AGB77" s="1"/>
      <c r="AGC77" s="1"/>
      <c r="AGD77" s="1"/>
      <c r="AGE77" s="1"/>
      <c r="AGF77" s="1"/>
      <c r="AGG77" s="1"/>
      <c r="AGH77" s="1"/>
      <c r="AGI77" s="1"/>
      <c r="AGJ77" s="1"/>
      <c r="AGK77" s="1"/>
      <c r="AGL77" s="1"/>
      <c r="AGM77" s="1"/>
      <c r="AGN77" s="1"/>
      <c r="AGO77" s="1"/>
      <c r="AGP77" s="1"/>
      <c r="AGQ77" s="1"/>
      <c r="AGR77" s="1"/>
      <c r="AGS77" s="1"/>
      <c r="AGT77" s="1"/>
      <c r="AGU77" s="1"/>
      <c r="AGV77" s="1"/>
      <c r="AGW77" s="1"/>
      <c r="AGX77" s="1"/>
      <c r="AGY77" s="1"/>
      <c r="AGZ77" s="1"/>
      <c r="AHA77" s="1"/>
      <c r="AHB77" s="1"/>
      <c r="AHC77" s="1"/>
      <c r="AHD77" s="1"/>
      <c r="AHE77" s="1"/>
      <c r="AHF77" s="1"/>
      <c r="AHG77" s="1"/>
      <c r="AHH77" s="1"/>
      <c r="AHI77" s="1"/>
      <c r="AHJ77" s="1"/>
      <c r="AHK77" s="1"/>
      <c r="AHL77" s="1"/>
      <c r="AHM77" s="1"/>
      <c r="AHN77" s="1"/>
      <c r="AHO77" s="1"/>
      <c r="AHP77" s="1"/>
      <c r="AHQ77" s="1"/>
      <c r="AHR77" s="1"/>
      <c r="AHS77" s="1"/>
      <c r="AHT77" s="1"/>
      <c r="AHU77" s="1"/>
      <c r="AHV77" s="1"/>
      <c r="AHW77" s="1"/>
      <c r="AHX77" s="1"/>
      <c r="AHY77" s="1"/>
      <c r="AHZ77" s="1"/>
      <c r="AIA77" s="1"/>
      <c r="AIB77" s="1"/>
      <c r="AIC77" s="1"/>
      <c r="AID77" s="1"/>
      <c r="AIE77" s="1"/>
      <c r="AIF77" s="1"/>
      <c r="AIG77" s="1"/>
      <c r="AIH77" s="1"/>
      <c r="AII77" s="1"/>
      <c r="AIJ77" s="1"/>
      <c r="AIK77" s="1"/>
      <c r="AIL77" s="1"/>
      <c r="AIM77" s="1"/>
      <c r="AIN77" s="1"/>
      <c r="AIO77" s="1"/>
      <c r="AIP77" s="1"/>
      <c r="AIQ77" s="1"/>
      <c r="AIR77" s="1"/>
      <c r="AIS77" s="1"/>
      <c r="AIT77" s="1"/>
      <c r="AIU77" s="1"/>
      <c r="AIV77" s="1"/>
      <c r="AIW77" s="1"/>
      <c r="AIX77" s="1"/>
      <c r="AIY77" s="1"/>
      <c r="AIZ77" s="1"/>
      <c r="AJA77" s="1"/>
      <c r="AJB77" s="1"/>
      <c r="AJC77" s="1"/>
      <c r="AJD77" s="1"/>
      <c r="AJE77" s="1"/>
      <c r="AJF77" s="1"/>
      <c r="AJG77" s="1"/>
      <c r="AJH77" s="1"/>
      <c r="AJI77" s="1"/>
      <c r="AJJ77" s="1"/>
      <c r="AJK77" s="1"/>
      <c r="AJL77" s="1"/>
      <c r="AJM77" s="1"/>
      <c r="AJN77" s="1"/>
      <c r="AJO77" s="1"/>
      <c r="AJP77" s="1"/>
      <c r="AJQ77" s="1"/>
      <c r="AJR77" s="1"/>
      <c r="AJS77" s="1"/>
      <c r="AJT77" s="1"/>
      <c r="AJU77" s="1"/>
      <c r="AJV77" s="1"/>
      <c r="AJW77" s="1"/>
      <c r="AJX77" s="1"/>
      <c r="AJY77" s="1"/>
      <c r="AJZ77" s="1"/>
      <c r="AKA77" s="1"/>
      <c r="AKB77" s="1"/>
      <c r="AKC77" s="1"/>
      <c r="AKD77" s="1"/>
      <c r="AKE77" s="1"/>
      <c r="AKF77" s="1"/>
      <c r="AKG77" s="1"/>
      <c r="AKH77" s="1"/>
      <c r="AKI77" s="1"/>
      <c r="AKJ77" s="1"/>
      <c r="AKK77" s="1"/>
      <c r="AKL77" s="1"/>
      <c r="AKM77" s="1"/>
      <c r="AKN77" s="1"/>
      <c r="AKO77" s="1"/>
      <c r="AKP77" s="1"/>
      <c r="AKQ77" s="1"/>
      <c r="AKR77" s="1"/>
      <c r="AKS77" s="1"/>
      <c r="XDN77" s="1"/>
      <c r="XDO77" s="1"/>
      <c r="XDP77" s="1"/>
      <c r="XDQ77" s="1"/>
      <c r="XDR77" s="1"/>
      <c r="XDS77" s="1"/>
      <c r="XDT77" s="1"/>
      <c r="XDU77" s="1"/>
      <c r="XDV77" s="1"/>
      <c r="XDW77" s="1"/>
      <c r="XDX77" s="1"/>
      <c r="XDY77" s="1"/>
      <c r="XDZ77" s="1"/>
      <c r="XEA77" s="1"/>
      <c r="XEB77" s="1"/>
      <c r="XEC77" s="1"/>
      <c r="XED77" s="1"/>
      <c r="XEE77" s="1"/>
      <c r="XEF77" s="1"/>
      <c r="XEG77" s="1"/>
      <c r="XEH77" s="1"/>
      <c r="XEI77" s="1"/>
      <c r="XEJ77" s="1"/>
      <c r="XEK77" s="1"/>
      <c r="XEL77" s="1"/>
      <c r="XEM77" s="1"/>
      <c r="XEN77" s="1"/>
      <c r="XEO77" s="1"/>
    </row>
    <row r="78" spans="1:981 16342:16369" customFormat="1" ht="43.5" thickBot="1" x14ac:dyDescent="0.3">
      <c r="A78" s="26" t="s">
        <v>177</v>
      </c>
      <c r="B78" s="25" t="s">
        <v>37</v>
      </c>
      <c r="C78" s="25" t="s">
        <v>38</v>
      </c>
      <c r="D78" s="27">
        <v>45084</v>
      </c>
      <c r="E78" s="24" t="s">
        <v>17</v>
      </c>
      <c r="F78" s="25" t="s">
        <v>314</v>
      </c>
      <c r="G78" s="41" t="s">
        <v>190</v>
      </c>
      <c r="H78" s="32" t="s">
        <v>201</v>
      </c>
      <c r="I78" s="10">
        <v>1005275.56</v>
      </c>
      <c r="J78" s="12"/>
      <c r="K78" s="10">
        <v>275975.56</v>
      </c>
      <c r="L78" s="10">
        <v>399300</v>
      </c>
      <c r="M78" s="10">
        <v>330000</v>
      </c>
      <c r="N78" s="15"/>
      <c r="O78" s="20" t="s">
        <v>41</v>
      </c>
      <c r="P78" s="14" t="s">
        <v>40</v>
      </c>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c r="VQ78" s="1"/>
      <c r="VR78" s="1"/>
      <c r="VS78" s="1"/>
      <c r="VT78" s="1"/>
      <c r="VU78" s="1"/>
      <c r="VV78" s="1"/>
      <c r="VW78" s="1"/>
      <c r="VX78" s="1"/>
      <c r="VY78" s="1"/>
      <c r="VZ78" s="1"/>
      <c r="WA78" s="1"/>
      <c r="WB78" s="1"/>
      <c r="WC78" s="1"/>
      <c r="WD78" s="1"/>
      <c r="WE78" s="1"/>
      <c r="WF78" s="1"/>
      <c r="WG78" s="1"/>
      <c r="WH78" s="1"/>
      <c r="WI78" s="1"/>
      <c r="WJ78" s="1"/>
      <c r="WK78" s="1"/>
      <c r="WL78" s="1"/>
      <c r="WM78" s="1"/>
      <c r="WN78" s="1"/>
      <c r="WO78" s="1"/>
      <c r="WP78" s="1"/>
      <c r="WQ78" s="1"/>
      <c r="WR78" s="1"/>
      <c r="WS78" s="1"/>
      <c r="WT78" s="1"/>
      <c r="WU78" s="1"/>
      <c r="WV78" s="1"/>
      <c r="WW78" s="1"/>
      <c r="WX78" s="1"/>
      <c r="WY78" s="1"/>
      <c r="WZ78" s="1"/>
      <c r="XA78" s="1"/>
      <c r="XB78" s="1"/>
      <c r="XC78" s="1"/>
      <c r="XD78" s="1"/>
      <c r="XE78" s="1"/>
      <c r="XF78" s="1"/>
      <c r="XG78" s="1"/>
      <c r="XH78" s="1"/>
      <c r="XI78" s="1"/>
      <c r="XJ78" s="1"/>
      <c r="XK78" s="1"/>
      <c r="XL78" s="1"/>
      <c r="XM78" s="1"/>
      <c r="XN78" s="1"/>
      <c r="XO78" s="1"/>
      <c r="XP78" s="1"/>
      <c r="XQ78" s="1"/>
      <c r="XR78" s="1"/>
      <c r="XS78" s="1"/>
      <c r="XT78" s="1"/>
      <c r="XU78" s="1"/>
      <c r="XV78" s="1"/>
      <c r="XW78" s="1"/>
      <c r="XX78" s="1"/>
      <c r="XY78" s="1"/>
      <c r="XZ78" s="1"/>
      <c r="YA78" s="1"/>
      <c r="YB78" s="1"/>
      <c r="YC78" s="1"/>
      <c r="YD78" s="1"/>
      <c r="YE78" s="1"/>
      <c r="YF78" s="1"/>
      <c r="YG78" s="1"/>
      <c r="YH78" s="1"/>
      <c r="YI78" s="1"/>
      <c r="YJ78" s="1"/>
      <c r="YK78" s="1"/>
      <c r="YL78" s="1"/>
      <c r="YM78" s="1"/>
      <c r="YN78" s="1"/>
      <c r="YO78" s="1"/>
      <c r="YP78" s="1"/>
      <c r="YQ78" s="1"/>
      <c r="YR78" s="1"/>
      <c r="YS78" s="1"/>
      <c r="YT78" s="1"/>
      <c r="YU78" s="1"/>
      <c r="YV78" s="1"/>
      <c r="YW78" s="1"/>
      <c r="YX78" s="1"/>
      <c r="YY78" s="1"/>
      <c r="YZ78" s="1"/>
      <c r="ZA78" s="1"/>
      <c r="ZB78" s="1"/>
      <c r="ZC78" s="1"/>
      <c r="ZD78" s="1"/>
      <c r="ZE78" s="1"/>
      <c r="ZF78" s="1"/>
      <c r="ZG78" s="1"/>
      <c r="ZH78" s="1"/>
      <c r="ZI78" s="1"/>
      <c r="ZJ78" s="1"/>
      <c r="ZK78" s="1"/>
      <c r="ZL78" s="1"/>
      <c r="ZM78" s="1"/>
      <c r="ZN78" s="1"/>
      <c r="ZO78" s="1"/>
      <c r="ZP78" s="1"/>
      <c r="ZQ78" s="1"/>
      <c r="ZR78" s="1"/>
      <c r="ZS78" s="1"/>
      <c r="ZT78" s="1"/>
      <c r="ZU78" s="1"/>
      <c r="ZV78" s="1"/>
      <c r="ZW78" s="1"/>
      <c r="ZX78" s="1"/>
      <c r="ZY78" s="1"/>
      <c r="ZZ78" s="1"/>
      <c r="AAA78" s="1"/>
      <c r="AAB78" s="1"/>
      <c r="AAC78" s="1"/>
      <c r="AAD78" s="1"/>
      <c r="AAE78" s="1"/>
      <c r="AAF78" s="1"/>
      <c r="AAG78" s="1"/>
      <c r="AAH78" s="1"/>
      <c r="AAI78" s="1"/>
      <c r="AAJ78" s="1"/>
      <c r="AAK78" s="1"/>
      <c r="AAL78" s="1"/>
      <c r="AAM78" s="1"/>
      <c r="AAN78" s="1"/>
      <c r="AAO78" s="1"/>
      <c r="AAP78" s="1"/>
      <c r="AAQ78" s="1"/>
      <c r="AAR78" s="1"/>
      <c r="AAS78" s="1"/>
      <c r="AAT78" s="1"/>
      <c r="AAU78" s="1"/>
      <c r="AAV78" s="1"/>
      <c r="AAW78" s="1"/>
      <c r="AAX78" s="1"/>
      <c r="AAY78" s="1"/>
      <c r="AAZ78" s="1"/>
      <c r="ABA78" s="1"/>
      <c r="ABB78" s="1"/>
      <c r="ABC78" s="1"/>
      <c r="ABD78" s="1"/>
      <c r="ABE78" s="1"/>
      <c r="ABF78" s="1"/>
      <c r="ABG78" s="1"/>
      <c r="ABH78" s="1"/>
      <c r="ABI78" s="1"/>
      <c r="ABJ78" s="1"/>
      <c r="ABK78" s="1"/>
      <c r="ABL78" s="1"/>
      <c r="ABM78" s="1"/>
      <c r="ABN78" s="1"/>
      <c r="ABO78" s="1"/>
      <c r="ABP78" s="1"/>
      <c r="ABQ78" s="1"/>
      <c r="ABR78" s="1"/>
      <c r="ABS78" s="1"/>
      <c r="ABT78" s="1"/>
      <c r="ABU78" s="1"/>
      <c r="ABV78" s="1"/>
      <c r="ABW78" s="1"/>
      <c r="ABX78" s="1"/>
      <c r="ABY78" s="1"/>
      <c r="ABZ78" s="1"/>
      <c r="ACA78" s="1"/>
      <c r="ACB78" s="1"/>
      <c r="ACC78" s="1"/>
      <c r="ACD78" s="1"/>
      <c r="ACE78" s="1"/>
      <c r="ACF78" s="1"/>
      <c r="ACG78" s="1"/>
      <c r="ACH78" s="1"/>
      <c r="ACI78" s="1"/>
      <c r="ACJ78" s="1"/>
      <c r="ACK78" s="1"/>
      <c r="ACL78" s="1"/>
      <c r="ACM78" s="1"/>
      <c r="ACN78" s="1"/>
      <c r="ACO78" s="1"/>
      <c r="ACP78" s="1"/>
      <c r="ACQ78" s="1"/>
      <c r="ACR78" s="1"/>
      <c r="ACS78" s="1"/>
      <c r="ACT78" s="1"/>
      <c r="ACU78" s="1"/>
      <c r="ACV78" s="1"/>
      <c r="ACW78" s="1"/>
      <c r="ACX78" s="1"/>
      <c r="ACY78" s="1"/>
      <c r="ACZ78" s="1"/>
      <c r="ADA78" s="1"/>
      <c r="ADB78" s="1"/>
      <c r="ADC78" s="1"/>
      <c r="ADD78" s="1"/>
      <c r="ADE78" s="1"/>
      <c r="ADF78" s="1"/>
      <c r="ADG78" s="1"/>
      <c r="ADH78" s="1"/>
      <c r="ADI78" s="1"/>
      <c r="ADJ78" s="1"/>
      <c r="ADK78" s="1"/>
      <c r="ADL78" s="1"/>
      <c r="ADM78" s="1"/>
      <c r="ADN78" s="1"/>
      <c r="ADO78" s="1"/>
      <c r="ADP78" s="1"/>
      <c r="ADQ78" s="1"/>
      <c r="ADR78" s="1"/>
      <c r="ADS78" s="1"/>
      <c r="ADT78" s="1"/>
      <c r="ADU78" s="1"/>
      <c r="ADV78" s="1"/>
      <c r="ADW78" s="1"/>
      <c r="ADX78" s="1"/>
      <c r="ADY78" s="1"/>
      <c r="ADZ78" s="1"/>
      <c r="AEA78" s="1"/>
      <c r="AEB78" s="1"/>
      <c r="AEC78" s="1"/>
      <c r="AED78" s="1"/>
      <c r="AEE78" s="1"/>
      <c r="AEF78" s="1"/>
      <c r="AEG78" s="1"/>
      <c r="AEH78" s="1"/>
      <c r="AEI78" s="1"/>
      <c r="AEJ78" s="1"/>
      <c r="AEK78" s="1"/>
      <c r="AEL78" s="1"/>
      <c r="AEM78" s="1"/>
      <c r="AEN78" s="1"/>
      <c r="AEO78" s="1"/>
      <c r="AEP78" s="1"/>
      <c r="AEQ78" s="1"/>
      <c r="AER78" s="1"/>
      <c r="AES78" s="1"/>
      <c r="AET78" s="1"/>
      <c r="AEU78" s="1"/>
      <c r="AEV78" s="1"/>
      <c r="AEW78" s="1"/>
      <c r="AEX78" s="1"/>
      <c r="AEY78" s="1"/>
      <c r="AEZ78" s="1"/>
      <c r="AFA78" s="1"/>
      <c r="AFB78" s="1"/>
      <c r="AFC78" s="1"/>
      <c r="AFD78" s="1"/>
      <c r="AFE78" s="1"/>
      <c r="AFF78" s="1"/>
      <c r="AFG78" s="1"/>
      <c r="AFH78" s="1"/>
      <c r="AFI78" s="1"/>
      <c r="AFJ78" s="1"/>
      <c r="AFK78" s="1"/>
      <c r="AFL78" s="1"/>
      <c r="AFM78" s="1"/>
      <c r="AFN78" s="1"/>
      <c r="AFO78" s="1"/>
      <c r="AFP78" s="1"/>
      <c r="AFQ78" s="1"/>
      <c r="AFR78" s="1"/>
      <c r="AFS78" s="1"/>
      <c r="AFT78" s="1"/>
      <c r="AFU78" s="1"/>
      <c r="AFV78" s="1"/>
      <c r="AFW78" s="1"/>
      <c r="AFX78" s="1"/>
      <c r="AFY78" s="1"/>
      <c r="AFZ78" s="1"/>
      <c r="AGA78" s="1"/>
      <c r="AGB78" s="1"/>
      <c r="AGC78" s="1"/>
      <c r="AGD78" s="1"/>
      <c r="AGE78" s="1"/>
      <c r="AGF78" s="1"/>
      <c r="AGG78" s="1"/>
      <c r="AGH78" s="1"/>
      <c r="AGI78" s="1"/>
      <c r="AGJ78" s="1"/>
      <c r="AGK78" s="1"/>
      <c r="AGL78" s="1"/>
      <c r="AGM78" s="1"/>
      <c r="AGN78" s="1"/>
      <c r="AGO78" s="1"/>
      <c r="AGP78" s="1"/>
      <c r="AGQ78" s="1"/>
      <c r="AGR78" s="1"/>
      <c r="AGS78" s="1"/>
      <c r="AGT78" s="1"/>
      <c r="AGU78" s="1"/>
      <c r="AGV78" s="1"/>
      <c r="AGW78" s="1"/>
      <c r="AGX78" s="1"/>
      <c r="AGY78" s="1"/>
      <c r="AGZ78" s="1"/>
      <c r="AHA78" s="1"/>
      <c r="AHB78" s="1"/>
      <c r="AHC78" s="1"/>
      <c r="AHD78" s="1"/>
      <c r="AHE78" s="1"/>
      <c r="AHF78" s="1"/>
      <c r="AHG78" s="1"/>
      <c r="AHH78" s="1"/>
      <c r="AHI78" s="1"/>
      <c r="AHJ78" s="1"/>
      <c r="AHK78" s="1"/>
      <c r="AHL78" s="1"/>
      <c r="AHM78" s="1"/>
      <c r="AHN78" s="1"/>
      <c r="AHO78" s="1"/>
      <c r="AHP78" s="1"/>
      <c r="AHQ78" s="1"/>
      <c r="AHR78" s="1"/>
      <c r="AHS78" s="1"/>
      <c r="AHT78" s="1"/>
      <c r="AHU78" s="1"/>
      <c r="AHV78" s="1"/>
      <c r="AHW78" s="1"/>
      <c r="AHX78" s="1"/>
      <c r="AHY78" s="1"/>
      <c r="AHZ78" s="1"/>
      <c r="AIA78" s="1"/>
      <c r="AIB78" s="1"/>
      <c r="AIC78" s="1"/>
      <c r="AID78" s="1"/>
      <c r="AIE78" s="1"/>
      <c r="AIF78" s="1"/>
      <c r="AIG78" s="1"/>
      <c r="AIH78" s="1"/>
      <c r="AII78" s="1"/>
      <c r="AIJ78" s="1"/>
      <c r="AIK78" s="1"/>
      <c r="AIL78" s="1"/>
      <c r="AIM78" s="1"/>
      <c r="AIN78" s="1"/>
      <c r="AIO78" s="1"/>
      <c r="AIP78" s="1"/>
      <c r="AIQ78" s="1"/>
      <c r="AIR78" s="1"/>
      <c r="AIS78" s="1"/>
      <c r="AIT78" s="1"/>
      <c r="AIU78" s="1"/>
      <c r="AIV78" s="1"/>
      <c r="AIW78" s="1"/>
      <c r="AIX78" s="1"/>
      <c r="AIY78" s="1"/>
      <c r="AIZ78" s="1"/>
      <c r="AJA78" s="1"/>
      <c r="AJB78" s="1"/>
      <c r="AJC78" s="1"/>
      <c r="AJD78" s="1"/>
      <c r="AJE78" s="1"/>
      <c r="AJF78" s="1"/>
      <c r="AJG78" s="1"/>
      <c r="AJH78" s="1"/>
      <c r="AJI78" s="1"/>
      <c r="AJJ78" s="1"/>
      <c r="AJK78" s="1"/>
      <c r="AJL78" s="1"/>
      <c r="AJM78" s="1"/>
      <c r="AJN78" s="1"/>
      <c r="AJO78" s="1"/>
      <c r="AJP78" s="1"/>
      <c r="AJQ78" s="1"/>
      <c r="AJR78" s="1"/>
      <c r="AJS78" s="1"/>
      <c r="AJT78" s="1"/>
      <c r="AJU78" s="1"/>
      <c r="AJV78" s="1"/>
      <c r="AJW78" s="1"/>
      <c r="AJX78" s="1"/>
      <c r="AJY78" s="1"/>
      <c r="AJZ78" s="1"/>
      <c r="AKA78" s="1"/>
      <c r="AKB78" s="1"/>
      <c r="AKC78" s="1"/>
      <c r="AKD78" s="1"/>
      <c r="AKE78" s="1"/>
      <c r="AKF78" s="1"/>
      <c r="AKG78" s="1"/>
      <c r="AKH78" s="1"/>
      <c r="AKI78" s="1"/>
      <c r="AKJ78" s="1"/>
      <c r="AKK78" s="1"/>
      <c r="AKL78" s="1"/>
      <c r="AKM78" s="1"/>
      <c r="AKN78" s="1"/>
      <c r="AKO78" s="1"/>
      <c r="AKP78" s="1"/>
      <c r="AKQ78" s="1"/>
      <c r="AKR78" s="1"/>
      <c r="AKS78" s="1"/>
      <c r="XDN78" s="1"/>
      <c r="XDO78" s="1"/>
      <c r="XDP78" s="1"/>
      <c r="XDQ78" s="1"/>
      <c r="XDR78" s="1"/>
      <c r="XDS78" s="1"/>
      <c r="XDT78" s="1"/>
      <c r="XDU78" s="1"/>
      <c r="XDV78" s="1"/>
      <c r="XDW78" s="1"/>
      <c r="XDX78" s="1"/>
      <c r="XDY78" s="1"/>
      <c r="XDZ78" s="1"/>
      <c r="XEA78" s="1"/>
      <c r="XEB78" s="1"/>
      <c r="XEC78" s="1"/>
      <c r="XED78" s="1"/>
      <c r="XEE78" s="1"/>
      <c r="XEF78" s="1"/>
      <c r="XEG78" s="1"/>
      <c r="XEH78" s="1"/>
      <c r="XEI78" s="1"/>
      <c r="XEJ78" s="1"/>
      <c r="XEK78" s="1"/>
      <c r="XEL78" s="1"/>
      <c r="XEM78" s="1"/>
      <c r="XEN78" s="1"/>
      <c r="XEO78" s="1"/>
    </row>
    <row r="79" spans="1:981 16342:16369" customFormat="1" ht="43.5" thickBot="1" x14ac:dyDescent="0.3">
      <c r="A79" s="25" t="s">
        <v>177</v>
      </c>
      <c r="B79" s="25" t="s">
        <v>37</v>
      </c>
      <c r="C79" s="25" t="s">
        <v>38</v>
      </c>
      <c r="D79" s="27">
        <v>45084</v>
      </c>
      <c r="E79" s="24" t="s">
        <v>17</v>
      </c>
      <c r="F79" s="25" t="s">
        <v>314</v>
      </c>
      <c r="G79" s="41" t="s">
        <v>187</v>
      </c>
      <c r="H79" s="32" t="s">
        <v>43</v>
      </c>
      <c r="I79" s="10">
        <v>11610000</v>
      </c>
      <c r="J79" s="12"/>
      <c r="K79" s="16">
        <v>2700000</v>
      </c>
      <c r="L79" s="16">
        <v>3402000</v>
      </c>
      <c r="M79" s="16">
        <v>5508000</v>
      </c>
      <c r="N79" s="15"/>
      <c r="O79" s="20" t="s">
        <v>44</v>
      </c>
      <c r="P79" s="14" t="s">
        <v>40</v>
      </c>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XDN79" s="1"/>
      <c r="XDO79" s="1"/>
      <c r="XDP79" s="1"/>
      <c r="XDQ79" s="1"/>
      <c r="XDR79" s="1"/>
      <c r="XDS79" s="1"/>
      <c r="XDT79" s="1"/>
      <c r="XDU79" s="1"/>
      <c r="XDV79" s="1"/>
      <c r="XDW79" s="1"/>
      <c r="XDX79" s="1"/>
      <c r="XDY79" s="1"/>
      <c r="XDZ79" s="1"/>
      <c r="XEA79" s="1"/>
      <c r="XEB79" s="1"/>
      <c r="XEC79" s="1"/>
      <c r="XED79" s="1"/>
      <c r="XEE79" s="1"/>
      <c r="XEF79" s="1"/>
      <c r="XEG79" s="1"/>
      <c r="XEH79" s="1"/>
      <c r="XEI79" s="1"/>
      <c r="XEJ79" s="1"/>
      <c r="XEK79" s="1"/>
      <c r="XEL79" s="1"/>
      <c r="XEM79" s="1"/>
      <c r="XEN79" s="1"/>
      <c r="XEO79" s="1"/>
    </row>
    <row r="80" spans="1:981 16342:16369" customFormat="1" ht="43.5" thickBot="1" x14ac:dyDescent="0.3">
      <c r="A80" s="25" t="s">
        <v>177</v>
      </c>
      <c r="B80" s="25" t="s">
        <v>37</v>
      </c>
      <c r="C80" s="25" t="s">
        <v>38</v>
      </c>
      <c r="D80" s="27">
        <v>45273</v>
      </c>
      <c r="E80" s="24" t="s">
        <v>17</v>
      </c>
      <c r="F80" s="25" t="s">
        <v>314</v>
      </c>
      <c r="G80" s="41" t="s">
        <v>187</v>
      </c>
      <c r="H80" s="32" t="s">
        <v>45</v>
      </c>
      <c r="I80" s="10">
        <v>11596875</v>
      </c>
      <c r="J80" s="12"/>
      <c r="K80" s="10">
        <v>3375000</v>
      </c>
      <c r="L80" s="10">
        <v>3534375</v>
      </c>
      <c r="M80" s="10">
        <v>4687500</v>
      </c>
      <c r="N80" s="15"/>
      <c r="O80" s="20" t="s">
        <v>46</v>
      </c>
      <c r="P80" s="14" t="s">
        <v>40</v>
      </c>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XDN80" s="1"/>
      <c r="XDO80" s="1"/>
      <c r="XDP80" s="1"/>
      <c r="XDQ80" s="1"/>
      <c r="XDR80" s="1"/>
      <c r="XDS80" s="1"/>
      <c r="XDT80" s="1"/>
      <c r="XDU80" s="1"/>
      <c r="XDV80" s="1"/>
      <c r="XDW80" s="1"/>
      <c r="XDX80" s="1"/>
      <c r="XDY80" s="1"/>
      <c r="XDZ80" s="1"/>
      <c r="XEA80" s="1"/>
      <c r="XEB80" s="1"/>
      <c r="XEC80" s="1"/>
      <c r="XED80" s="1"/>
      <c r="XEE80" s="1"/>
      <c r="XEF80" s="1"/>
      <c r="XEG80" s="1"/>
      <c r="XEH80" s="1"/>
      <c r="XEI80" s="1"/>
      <c r="XEJ80" s="1"/>
      <c r="XEK80" s="1"/>
      <c r="XEL80" s="1"/>
      <c r="XEM80" s="1"/>
      <c r="XEN80" s="1"/>
      <c r="XEO80" s="1"/>
    </row>
    <row r="81" spans="1:981 16342:16369" customFormat="1" ht="43.5" thickBot="1" x14ac:dyDescent="0.3">
      <c r="A81" s="26" t="s">
        <v>177</v>
      </c>
      <c r="B81" s="25" t="s">
        <v>37</v>
      </c>
      <c r="C81" s="25" t="s">
        <v>38</v>
      </c>
      <c r="D81" s="27">
        <v>45084</v>
      </c>
      <c r="E81" s="24" t="s">
        <v>17</v>
      </c>
      <c r="F81" s="25" t="s">
        <v>314</v>
      </c>
      <c r="G81" s="41" t="s">
        <v>185</v>
      </c>
      <c r="H81" s="32" t="s">
        <v>205</v>
      </c>
      <c r="I81" s="10">
        <v>23227806.870000001</v>
      </c>
      <c r="J81" s="12"/>
      <c r="K81" s="10">
        <v>4636206.87</v>
      </c>
      <c r="L81" s="10">
        <v>11240160</v>
      </c>
      <c r="M81" s="10">
        <v>7351440</v>
      </c>
      <c r="N81" s="15"/>
      <c r="O81" s="20" t="s">
        <v>50</v>
      </c>
      <c r="P81" s="14" t="s">
        <v>40</v>
      </c>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XDN81" s="1"/>
      <c r="XDO81" s="1"/>
      <c r="XDP81" s="1"/>
      <c r="XDQ81" s="1"/>
      <c r="XDR81" s="1"/>
      <c r="XDS81" s="1"/>
      <c r="XDT81" s="1"/>
      <c r="XDU81" s="1"/>
      <c r="XDV81" s="1"/>
      <c r="XDW81" s="1"/>
      <c r="XDX81" s="1"/>
      <c r="XDY81" s="1"/>
      <c r="XDZ81" s="1"/>
      <c r="XEA81" s="1"/>
      <c r="XEB81" s="1"/>
      <c r="XEC81" s="1"/>
      <c r="XED81" s="1"/>
      <c r="XEE81" s="1"/>
      <c r="XEF81" s="1"/>
      <c r="XEG81" s="1"/>
      <c r="XEH81" s="1"/>
      <c r="XEI81" s="1"/>
      <c r="XEJ81" s="1"/>
      <c r="XEK81" s="1"/>
      <c r="XEL81" s="1"/>
      <c r="XEM81" s="1"/>
      <c r="XEN81" s="1"/>
      <c r="XEO81" s="1"/>
    </row>
    <row r="82" spans="1:981 16342:16369" customFormat="1" ht="64.5" customHeight="1" thickBot="1" x14ac:dyDescent="0.3">
      <c r="A82" s="26" t="s">
        <v>177</v>
      </c>
      <c r="B82" s="25" t="s">
        <v>37</v>
      </c>
      <c r="C82" s="25" t="s">
        <v>38</v>
      </c>
      <c r="D82" s="27">
        <v>44355</v>
      </c>
      <c r="E82" s="24" t="s">
        <v>17</v>
      </c>
      <c r="F82" s="25" t="s">
        <v>314</v>
      </c>
      <c r="G82" s="42" t="s">
        <v>190</v>
      </c>
      <c r="H82" s="35" t="s">
        <v>206</v>
      </c>
      <c r="I82" s="10">
        <v>70352.25</v>
      </c>
      <c r="J82" s="12"/>
      <c r="K82" s="10">
        <v>70352.25</v>
      </c>
      <c r="L82" s="15"/>
      <c r="M82" s="12"/>
      <c r="N82" s="15"/>
      <c r="O82" s="20" t="s">
        <v>55</v>
      </c>
      <c r="P82" s="14" t="s">
        <v>40</v>
      </c>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c r="VD82" s="1"/>
      <c r="VE82" s="1"/>
      <c r="VF82" s="1"/>
      <c r="VG82" s="1"/>
      <c r="VH82" s="1"/>
      <c r="VI82" s="1"/>
      <c r="VJ82" s="1"/>
      <c r="VK82" s="1"/>
      <c r="VL82" s="1"/>
      <c r="VM82" s="1"/>
      <c r="VN82" s="1"/>
      <c r="VO82" s="1"/>
      <c r="VP82" s="1"/>
      <c r="VQ82" s="1"/>
      <c r="VR82" s="1"/>
      <c r="VS82" s="1"/>
      <c r="VT82" s="1"/>
      <c r="VU82" s="1"/>
      <c r="VV82" s="1"/>
      <c r="VW82" s="1"/>
      <c r="VX82" s="1"/>
      <c r="VY82" s="1"/>
      <c r="VZ82" s="1"/>
      <c r="WA82" s="1"/>
      <c r="WB82" s="1"/>
      <c r="WC82" s="1"/>
      <c r="WD82" s="1"/>
      <c r="WE82" s="1"/>
      <c r="WF82" s="1"/>
      <c r="WG82" s="1"/>
      <c r="WH82" s="1"/>
      <c r="WI82" s="1"/>
      <c r="WJ82" s="1"/>
      <c r="WK82" s="1"/>
      <c r="WL82" s="1"/>
      <c r="WM82" s="1"/>
      <c r="WN82" s="1"/>
      <c r="WO82" s="1"/>
      <c r="WP82" s="1"/>
      <c r="WQ82" s="1"/>
      <c r="WR82" s="1"/>
      <c r="WS82" s="1"/>
      <c r="WT82" s="1"/>
      <c r="WU82" s="1"/>
      <c r="WV82" s="1"/>
      <c r="WW82" s="1"/>
      <c r="WX82" s="1"/>
      <c r="WY82" s="1"/>
      <c r="WZ82" s="1"/>
      <c r="XA82" s="1"/>
      <c r="XB82" s="1"/>
      <c r="XC82" s="1"/>
      <c r="XD82" s="1"/>
      <c r="XE82" s="1"/>
      <c r="XF82" s="1"/>
      <c r="XG82" s="1"/>
      <c r="XH82" s="1"/>
      <c r="XI82" s="1"/>
      <c r="XJ82" s="1"/>
      <c r="XK82" s="1"/>
      <c r="XL82" s="1"/>
      <c r="XM82" s="1"/>
      <c r="XN82" s="1"/>
      <c r="XO82" s="1"/>
      <c r="XP82" s="1"/>
      <c r="XQ82" s="1"/>
      <c r="XR82" s="1"/>
      <c r="XS82" s="1"/>
      <c r="XT82" s="1"/>
      <c r="XU82" s="1"/>
      <c r="XV82" s="1"/>
      <c r="XW82" s="1"/>
      <c r="XX82" s="1"/>
      <c r="XY82" s="1"/>
      <c r="XZ82" s="1"/>
      <c r="YA82" s="1"/>
      <c r="YB82" s="1"/>
      <c r="YC82" s="1"/>
      <c r="YD82" s="1"/>
      <c r="YE82" s="1"/>
      <c r="YF82" s="1"/>
      <c r="YG82" s="1"/>
      <c r="YH82" s="1"/>
      <c r="YI82" s="1"/>
      <c r="YJ82" s="1"/>
      <c r="YK82" s="1"/>
      <c r="YL82" s="1"/>
      <c r="YM82" s="1"/>
      <c r="YN82" s="1"/>
      <c r="YO82" s="1"/>
      <c r="YP82" s="1"/>
      <c r="YQ82" s="1"/>
      <c r="YR82" s="1"/>
      <c r="YS82" s="1"/>
      <c r="YT82" s="1"/>
      <c r="YU82" s="1"/>
      <c r="YV82" s="1"/>
      <c r="YW82" s="1"/>
      <c r="YX82" s="1"/>
      <c r="YY82" s="1"/>
      <c r="YZ82" s="1"/>
      <c r="ZA82" s="1"/>
      <c r="ZB82" s="1"/>
      <c r="ZC82" s="1"/>
      <c r="ZD82" s="1"/>
      <c r="ZE82" s="1"/>
      <c r="ZF82" s="1"/>
      <c r="ZG82" s="1"/>
      <c r="ZH82" s="1"/>
      <c r="ZI82" s="1"/>
      <c r="ZJ82" s="1"/>
      <c r="ZK82" s="1"/>
      <c r="ZL82" s="1"/>
      <c r="ZM82" s="1"/>
      <c r="ZN82" s="1"/>
      <c r="ZO82" s="1"/>
      <c r="ZP82" s="1"/>
      <c r="ZQ82" s="1"/>
      <c r="ZR82" s="1"/>
      <c r="ZS82" s="1"/>
      <c r="ZT82" s="1"/>
      <c r="ZU82" s="1"/>
      <c r="ZV82" s="1"/>
      <c r="ZW82" s="1"/>
      <c r="ZX82" s="1"/>
      <c r="ZY82" s="1"/>
      <c r="ZZ82" s="1"/>
      <c r="AAA82" s="1"/>
      <c r="AAB82" s="1"/>
      <c r="AAC82" s="1"/>
      <c r="AAD82" s="1"/>
      <c r="AAE82" s="1"/>
      <c r="AAF82" s="1"/>
      <c r="AAG82" s="1"/>
      <c r="AAH82" s="1"/>
      <c r="AAI82" s="1"/>
      <c r="AAJ82" s="1"/>
      <c r="AAK82" s="1"/>
      <c r="AAL82" s="1"/>
      <c r="AAM82" s="1"/>
      <c r="AAN82" s="1"/>
      <c r="AAO82" s="1"/>
      <c r="AAP82" s="1"/>
      <c r="AAQ82" s="1"/>
      <c r="AAR82" s="1"/>
      <c r="AAS82" s="1"/>
      <c r="AAT82" s="1"/>
      <c r="AAU82" s="1"/>
      <c r="AAV82" s="1"/>
      <c r="AAW82" s="1"/>
      <c r="AAX82" s="1"/>
      <c r="AAY82" s="1"/>
      <c r="AAZ82" s="1"/>
      <c r="ABA82" s="1"/>
      <c r="ABB82" s="1"/>
      <c r="ABC82" s="1"/>
      <c r="ABD82" s="1"/>
      <c r="ABE82" s="1"/>
      <c r="ABF82" s="1"/>
      <c r="ABG82" s="1"/>
      <c r="ABH82" s="1"/>
      <c r="ABI82" s="1"/>
      <c r="ABJ82" s="1"/>
      <c r="ABK82" s="1"/>
      <c r="ABL82" s="1"/>
      <c r="ABM82" s="1"/>
      <c r="ABN82" s="1"/>
      <c r="ABO82" s="1"/>
      <c r="ABP82" s="1"/>
      <c r="ABQ82" s="1"/>
      <c r="ABR82" s="1"/>
      <c r="ABS82" s="1"/>
      <c r="ABT82" s="1"/>
      <c r="ABU82" s="1"/>
      <c r="ABV82" s="1"/>
      <c r="ABW82" s="1"/>
      <c r="ABX82" s="1"/>
      <c r="ABY82" s="1"/>
      <c r="ABZ82" s="1"/>
      <c r="ACA82" s="1"/>
      <c r="ACB82" s="1"/>
      <c r="ACC82" s="1"/>
      <c r="ACD82" s="1"/>
      <c r="ACE82" s="1"/>
      <c r="ACF82" s="1"/>
      <c r="ACG82" s="1"/>
      <c r="ACH82" s="1"/>
      <c r="ACI82" s="1"/>
      <c r="ACJ82" s="1"/>
      <c r="ACK82" s="1"/>
      <c r="ACL82" s="1"/>
      <c r="ACM82" s="1"/>
      <c r="ACN82" s="1"/>
      <c r="ACO82" s="1"/>
      <c r="ACP82" s="1"/>
      <c r="ACQ82" s="1"/>
      <c r="ACR82" s="1"/>
      <c r="ACS82" s="1"/>
      <c r="ACT82" s="1"/>
      <c r="ACU82" s="1"/>
      <c r="ACV82" s="1"/>
      <c r="ACW82" s="1"/>
      <c r="ACX82" s="1"/>
      <c r="ACY82" s="1"/>
      <c r="ACZ82" s="1"/>
      <c r="ADA82" s="1"/>
      <c r="ADB82" s="1"/>
      <c r="ADC82" s="1"/>
      <c r="ADD82" s="1"/>
      <c r="ADE82" s="1"/>
      <c r="ADF82" s="1"/>
      <c r="ADG82" s="1"/>
      <c r="ADH82" s="1"/>
      <c r="ADI82" s="1"/>
      <c r="ADJ82" s="1"/>
      <c r="ADK82" s="1"/>
      <c r="ADL82" s="1"/>
      <c r="ADM82" s="1"/>
      <c r="ADN82" s="1"/>
      <c r="ADO82" s="1"/>
      <c r="ADP82" s="1"/>
      <c r="ADQ82" s="1"/>
      <c r="ADR82" s="1"/>
      <c r="ADS82" s="1"/>
      <c r="ADT82" s="1"/>
      <c r="ADU82" s="1"/>
      <c r="ADV82" s="1"/>
      <c r="ADW82" s="1"/>
      <c r="ADX82" s="1"/>
      <c r="ADY82" s="1"/>
      <c r="ADZ82" s="1"/>
      <c r="AEA82" s="1"/>
      <c r="AEB82" s="1"/>
      <c r="AEC82" s="1"/>
      <c r="AED82" s="1"/>
      <c r="AEE82" s="1"/>
      <c r="AEF82" s="1"/>
      <c r="AEG82" s="1"/>
      <c r="AEH82" s="1"/>
      <c r="AEI82" s="1"/>
      <c r="AEJ82" s="1"/>
      <c r="AEK82" s="1"/>
      <c r="AEL82" s="1"/>
      <c r="AEM82" s="1"/>
      <c r="AEN82" s="1"/>
      <c r="AEO82" s="1"/>
      <c r="AEP82" s="1"/>
      <c r="AEQ82" s="1"/>
      <c r="AER82" s="1"/>
      <c r="AES82" s="1"/>
      <c r="AET82" s="1"/>
      <c r="AEU82" s="1"/>
      <c r="AEV82" s="1"/>
      <c r="AEW82" s="1"/>
      <c r="AEX82" s="1"/>
      <c r="AEY82" s="1"/>
      <c r="AEZ82" s="1"/>
      <c r="AFA82" s="1"/>
      <c r="AFB82" s="1"/>
      <c r="AFC82" s="1"/>
      <c r="AFD82" s="1"/>
      <c r="AFE82" s="1"/>
      <c r="AFF82" s="1"/>
      <c r="AFG82" s="1"/>
      <c r="AFH82" s="1"/>
      <c r="AFI82" s="1"/>
      <c r="AFJ82" s="1"/>
      <c r="AFK82" s="1"/>
      <c r="AFL82" s="1"/>
      <c r="AFM82" s="1"/>
      <c r="AFN82" s="1"/>
      <c r="AFO82" s="1"/>
      <c r="AFP82" s="1"/>
      <c r="AFQ82" s="1"/>
      <c r="AFR82" s="1"/>
      <c r="AFS82" s="1"/>
      <c r="AFT82" s="1"/>
      <c r="AFU82" s="1"/>
      <c r="AFV82" s="1"/>
      <c r="AFW82" s="1"/>
      <c r="AFX82" s="1"/>
      <c r="AFY82" s="1"/>
      <c r="AFZ82" s="1"/>
      <c r="AGA82" s="1"/>
      <c r="AGB82" s="1"/>
      <c r="AGC82" s="1"/>
      <c r="AGD82" s="1"/>
      <c r="AGE82" s="1"/>
      <c r="AGF82" s="1"/>
      <c r="AGG82" s="1"/>
      <c r="AGH82" s="1"/>
      <c r="AGI82" s="1"/>
      <c r="AGJ82" s="1"/>
      <c r="AGK82" s="1"/>
      <c r="AGL82" s="1"/>
      <c r="AGM82" s="1"/>
      <c r="AGN82" s="1"/>
      <c r="AGO82" s="1"/>
      <c r="AGP82" s="1"/>
      <c r="AGQ82" s="1"/>
      <c r="AGR82" s="1"/>
      <c r="AGS82" s="1"/>
      <c r="AGT82" s="1"/>
      <c r="AGU82" s="1"/>
      <c r="AGV82" s="1"/>
      <c r="AGW82" s="1"/>
      <c r="AGX82" s="1"/>
      <c r="AGY82" s="1"/>
      <c r="AGZ82" s="1"/>
      <c r="AHA82" s="1"/>
      <c r="AHB82" s="1"/>
      <c r="AHC82" s="1"/>
      <c r="AHD82" s="1"/>
      <c r="AHE82" s="1"/>
      <c r="AHF82" s="1"/>
      <c r="AHG82" s="1"/>
      <c r="AHH82" s="1"/>
      <c r="AHI82" s="1"/>
      <c r="AHJ82" s="1"/>
      <c r="AHK82" s="1"/>
      <c r="AHL82" s="1"/>
      <c r="AHM82" s="1"/>
      <c r="AHN82" s="1"/>
      <c r="AHO82" s="1"/>
      <c r="AHP82" s="1"/>
      <c r="AHQ82" s="1"/>
      <c r="AHR82" s="1"/>
      <c r="AHS82" s="1"/>
      <c r="AHT82" s="1"/>
      <c r="AHU82" s="1"/>
      <c r="AHV82" s="1"/>
      <c r="AHW82" s="1"/>
      <c r="AHX82" s="1"/>
      <c r="AHY82" s="1"/>
      <c r="AHZ82" s="1"/>
      <c r="AIA82" s="1"/>
      <c r="AIB82" s="1"/>
      <c r="AIC82" s="1"/>
      <c r="AID82" s="1"/>
      <c r="AIE82" s="1"/>
      <c r="AIF82" s="1"/>
      <c r="AIG82" s="1"/>
      <c r="AIH82" s="1"/>
      <c r="AII82" s="1"/>
      <c r="AIJ82" s="1"/>
      <c r="AIK82" s="1"/>
      <c r="AIL82" s="1"/>
      <c r="AIM82" s="1"/>
      <c r="AIN82" s="1"/>
      <c r="AIO82" s="1"/>
      <c r="AIP82" s="1"/>
      <c r="AIQ82" s="1"/>
      <c r="AIR82" s="1"/>
      <c r="AIS82" s="1"/>
      <c r="AIT82" s="1"/>
      <c r="AIU82" s="1"/>
      <c r="AIV82" s="1"/>
      <c r="AIW82" s="1"/>
      <c r="AIX82" s="1"/>
      <c r="AIY82" s="1"/>
      <c r="AIZ82" s="1"/>
      <c r="AJA82" s="1"/>
      <c r="AJB82" s="1"/>
      <c r="AJC82" s="1"/>
      <c r="AJD82" s="1"/>
      <c r="AJE82" s="1"/>
      <c r="AJF82" s="1"/>
      <c r="AJG82" s="1"/>
      <c r="AJH82" s="1"/>
      <c r="AJI82" s="1"/>
      <c r="AJJ82" s="1"/>
      <c r="AJK82" s="1"/>
      <c r="AJL82" s="1"/>
      <c r="AJM82" s="1"/>
      <c r="AJN82" s="1"/>
      <c r="AJO82" s="1"/>
      <c r="AJP82" s="1"/>
      <c r="AJQ82" s="1"/>
      <c r="AJR82" s="1"/>
      <c r="AJS82" s="1"/>
      <c r="AJT82" s="1"/>
      <c r="AJU82" s="1"/>
      <c r="AJV82" s="1"/>
      <c r="AJW82" s="1"/>
      <c r="AJX82" s="1"/>
      <c r="AJY82" s="1"/>
      <c r="AJZ82" s="1"/>
      <c r="AKA82" s="1"/>
      <c r="AKB82" s="1"/>
      <c r="AKC82" s="1"/>
      <c r="AKD82" s="1"/>
      <c r="AKE82" s="1"/>
      <c r="AKF82" s="1"/>
      <c r="AKG82" s="1"/>
      <c r="AKH82" s="1"/>
      <c r="AKI82" s="1"/>
      <c r="AKJ82" s="1"/>
      <c r="AKK82" s="1"/>
      <c r="AKL82" s="1"/>
      <c r="AKM82" s="1"/>
      <c r="AKN82" s="1"/>
      <c r="AKO82" s="1"/>
      <c r="AKP82" s="1"/>
      <c r="AKQ82" s="1"/>
      <c r="AKR82" s="1"/>
      <c r="AKS82" s="1"/>
      <c r="XDN82" s="1"/>
      <c r="XDO82" s="1"/>
      <c r="XDP82" s="1"/>
      <c r="XDQ82" s="1"/>
      <c r="XDR82" s="1"/>
      <c r="XDS82" s="1"/>
      <c r="XDT82" s="1"/>
      <c r="XDU82" s="1"/>
      <c r="XDV82" s="1"/>
      <c r="XDW82" s="1"/>
      <c r="XDX82" s="1"/>
      <c r="XDY82" s="1"/>
      <c r="XDZ82" s="1"/>
      <c r="XEA82" s="1"/>
      <c r="XEB82" s="1"/>
      <c r="XEC82" s="1"/>
      <c r="XED82" s="1"/>
      <c r="XEE82" s="1"/>
      <c r="XEF82" s="1"/>
      <c r="XEG82" s="1"/>
      <c r="XEH82" s="1"/>
      <c r="XEI82" s="1"/>
      <c r="XEJ82" s="1"/>
      <c r="XEK82" s="1"/>
      <c r="XEL82" s="1"/>
      <c r="XEM82" s="1"/>
      <c r="XEN82" s="1"/>
      <c r="XEO82" s="1"/>
    </row>
    <row r="83" spans="1:981 16342:16369" customFormat="1" ht="64.5" customHeight="1" thickBot="1" x14ac:dyDescent="0.3">
      <c r="A83" s="26" t="s">
        <v>177</v>
      </c>
      <c r="B83" s="25" t="s">
        <v>37</v>
      </c>
      <c r="C83" s="25" t="s">
        <v>38</v>
      </c>
      <c r="D83" s="27">
        <v>45084</v>
      </c>
      <c r="E83" s="24" t="s">
        <v>17</v>
      </c>
      <c r="F83" s="25" t="s">
        <v>314</v>
      </c>
      <c r="G83" s="41" t="s">
        <v>190</v>
      </c>
      <c r="H83" s="32" t="s">
        <v>207</v>
      </c>
      <c r="I83" s="10">
        <v>520000</v>
      </c>
      <c r="J83" s="12"/>
      <c r="K83" s="10">
        <v>115000</v>
      </c>
      <c r="L83" s="10">
        <v>205000</v>
      </c>
      <c r="M83" s="10">
        <v>200000</v>
      </c>
      <c r="N83" s="15"/>
      <c r="O83" s="20" t="s">
        <v>39</v>
      </c>
      <c r="P83" s="14" t="s">
        <v>40</v>
      </c>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c r="VQ83" s="1"/>
      <c r="VR83" s="1"/>
      <c r="VS83" s="1"/>
      <c r="VT83" s="1"/>
      <c r="VU83" s="1"/>
      <c r="VV83" s="1"/>
      <c r="VW83" s="1"/>
      <c r="VX83" s="1"/>
      <c r="VY83" s="1"/>
      <c r="VZ83" s="1"/>
      <c r="WA83" s="1"/>
      <c r="WB83" s="1"/>
      <c r="WC83" s="1"/>
      <c r="WD83" s="1"/>
      <c r="WE83" s="1"/>
      <c r="WF83" s="1"/>
      <c r="WG83" s="1"/>
      <c r="WH83" s="1"/>
      <c r="WI83" s="1"/>
      <c r="WJ83" s="1"/>
      <c r="WK83" s="1"/>
      <c r="WL83" s="1"/>
      <c r="WM83" s="1"/>
      <c r="WN83" s="1"/>
      <c r="WO83" s="1"/>
      <c r="WP83" s="1"/>
      <c r="WQ83" s="1"/>
      <c r="WR83" s="1"/>
      <c r="WS83" s="1"/>
      <c r="WT83" s="1"/>
      <c r="WU83" s="1"/>
      <c r="WV83" s="1"/>
      <c r="WW83" s="1"/>
      <c r="WX83" s="1"/>
      <c r="WY83" s="1"/>
      <c r="WZ83" s="1"/>
      <c r="XA83" s="1"/>
      <c r="XB83" s="1"/>
      <c r="XC83" s="1"/>
      <c r="XD83" s="1"/>
      <c r="XE83" s="1"/>
      <c r="XF83" s="1"/>
      <c r="XG83" s="1"/>
      <c r="XH83" s="1"/>
      <c r="XI83" s="1"/>
      <c r="XJ83" s="1"/>
      <c r="XK83" s="1"/>
      <c r="XL83" s="1"/>
      <c r="XM83" s="1"/>
      <c r="XN83" s="1"/>
      <c r="XO83" s="1"/>
      <c r="XP83" s="1"/>
      <c r="XQ83" s="1"/>
      <c r="XR83" s="1"/>
      <c r="XS83" s="1"/>
      <c r="XT83" s="1"/>
      <c r="XU83" s="1"/>
      <c r="XV83" s="1"/>
      <c r="XW83" s="1"/>
      <c r="XX83" s="1"/>
      <c r="XY83" s="1"/>
      <c r="XZ83" s="1"/>
      <c r="YA83" s="1"/>
      <c r="YB83" s="1"/>
      <c r="YC83" s="1"/>
      <c r="YD83" s="1"/>
      <c r="YE83" s="1"/>
      <c r="YF83" s="1"/>
      <c r="YG83" s="1"/>
      <c r="YH83" s="1"/>
      <c r="YI83" s="1"/>
      <c r="YJ83" s="1"/>
      <c r="YK83" s="1"/>
      <c r="YL83" s="1"/>
      <c r="YM83" s="1"/>
      <c r="YN83" s="1"/>
      <c r="YO83" s="1"/>
      <c r="YP83" s="1"/>
      <c r="YQ83" s="1"/>
      <c r="YR83" s="1"/>
      <c r="YS83" s="1"/>
      <c r="YT83" s="1"/>
      <c r="YU83" s="1"/>
      <c r="YV83" s="1"/>
      <c r="YW83" s="1"/>
      <c r="YX83" s="1"/>
      <c r="YY83" s="1"/>
      <c r="YZ83" s="1"/>
      <c r="ZA83" s="1"/>
      <c r="ZB83" s="1"/>
      <c r="ZC83" s="1"/>
      <c r="ZD83" s="1"/>
      <c r="ZE83" s="1"/>
      <c r="ZF83" s="1"/>
      <c r="ZG83" s="1"/>
      <c r="ZH83" s="1"/>
      <c r="ZI83" s="1"/>
      <c r="ZJ83" s="1"/>
      <c r="ZK83" s="1"/>
      <c r="ZL83" s="1"/>
      <c r="ZM83" s="1"/>
      <c r="ZN83" s="1"/>
      <c r="ZO83" s="1"/>
      <c r="ZP83" s="1"/>
      <c r="ZQ83" s="1"/>
      <c r="ZR83" s="1"/>
      <c r="ZS83" s="1"/>
      <c r="ZT83" s="1"/>
      <c r="ZU83" s="1"/>
      <c r="ZV83" s="1"/>
      <c r="ZW83" s="1"/>
      <c r="ZX83" s="1"/>
      <c r="ZY83" s="1"/>
      <c r="ZZ83" s="1"/>
      <c r="AAA83" s="1"/>
      <c r="AAB83" s="1"/>
      <c r="AAC83" s="1"/>
      <c r="AAD83" s="1"/>
      <c r="AAE83" s="1"/>
      <c r="AAF83" s="1"/>
      <c r="AAG83" s="1"/>
      <c r="AAH83" s="1"/>
      <c r="AAI83" s="1"/>
      <c r="AAJ83" s="1"/>
      <c r="AAK83" s="1"/>
      <c r="AAL83" s="1"/>
      <c r="AAM83" s="1"/>
      <c r="AAN83" s="1"/>
      <c r="AAO83" s="1"/>
      <c r="AAP83" s="1"/>
      <c r="AAQ83" s="1"/>
      <c r="AAR83" s="1"/>
      <c r="AAS83" s="1"/>
      <c r="AAT83" s="1"/>
      <c r="AAU83" s="1"/>
      <c r="AAV83" s="1"/>
      <c r="AAW83" s="1"/>
      <c r="AAX83" s="1"/>
      <c r="AAY83" s="1"/>
      <c r="AAZ83" s="1"/>
      <c r="ABA83" s="1"/>
      <c r="ABB83" s="1"/>
      <c r="ABC83" s="1"/>
      <c r="ABD83" s="1"/>
      <c r="ABE83" s="1"/>
      <c r="ABF83" s="1"/>
      <c r="ABG83" s="1"/>
      <c r="ABH83" s="1"/>
      <c r="ABI83" s="1"/>
      <c r="ABJ83" s="1"/>
      <c r="ABK83" s="1"/>
      <c r="ABL83" s="1"/>
      <c r="ABM83" s="1"/>
      <c r="ABN83" s="1"/>
      <c r="ABO83" s="1"/>
      <c r="ABP83" s="1"/>
      <c r="ABQ83" s="1"/>
      <c r="ABR83" s="1"/>
      <c r="ABS83" s="1"/>
      <c r="ABT83" s="1"/>
      <c r="ABU83" s="1"/>
      <c r="ABV83" s="1"/>
      <c r="ABW83" s="1"/>
      <c r="ABX83" s="1"/>
      <c r="ABY83" s="1"/>
      <c r="ABZ83" s="1"/>
      <c r="ACA83" s="1"/>
      <c r="ACB83" s="1"/>
      <c r="ACC83" s="1"/>
      <c r="ACD83" s="1"/>
      <c r="ACE83" s="1"/>
      <c r="ACF83" s="1"/>
      <c r="ACG83" s="1"/>
      <c r="ACH83" s="1"/>
      <c r="ACI83" s="1"/>
      <c r="ACJ83" s="1"/>
      <c r="ACK83" s="1"/>
      <c r="ACL83" s="1"/>
      <c r="ACM83" s="1"/>
      <c r="ACN83" s="1"/>
      <c r="ACO83" s="1"/>
      <c r="ACP83" s="1"/>
      <c r="ACQ83" s="1"/>
      <c r="ACR83" s="1"/>
      <c r="ACS83" s="1"/>
      <c r="ACT83" s="1"/>
      <c r="ACU83" s="1"/>
      <c r="ACV83" s="1"/>
      <c r="ACW83" s="1"/>
      <c r="ACX83" s="1"/>
      <c r="ACY83" s="1"/>
      <c r="ACZ83" s="1"/>
      <c r="ADA83" s="1"/>
      <c r="ADB83" s="1"/>
      <c r="ADC83" s="1"/>
      <c r="ADD83" s="1"/>
      <c r="ADE83" s="1"/>
      <c r="ADF83" s="1"/>
      <c r="ADG83" s="1"/>
      <c r="ADH83" s="1"/>
      <c r="ADI83" s="1"/>
      <c r="ADJ83" s="1"/>
      <c r="ADK83" s="1"/>
      <c r="ADL83" s="1"/>
      <c r="ADM83" s="1"/>
      <c r="ADN83" s="1"/>
      <c r="ADO83" s="1"/>
      <c r="ADP83" s="1"/>
      <c r="ADQ83" s="1"/>
      <c r="ADR83" s="1"/>
      <c r="ADS83" s="1"/>
      <c r="ADT83" s="1"/>
      <c r="ADU83" s="1"/>
      <c r="ADV83" s="1"/>
      <c r="ADW83" s="1"/>
      <c r="ADX83" s="1"/>
      <c r="ADY83" s="1"/>
      <c r="ADZ83" s="1"/>
      <c r="AEA83" s="1"/>
      <c r="AEB83" s="1"/>
      <c r="AEC83" s="1"/>
      <c r="AED83" s="1"/>
      <c r="AEE83" s="1"/>
      <c r="AEF83" s="1"/>
      <c r="AEG83" s="1"/>
      <c r="AEH83" s="1"/>
      <c r="AEI83" s="1"/>
      <c r="AEJ83" s="1"/>
      <c r="AEK83" s="1"/>
      <c r="AEL83" s="1"/>
      <c r="AEM83" s="1"/>
      <c r="AEN83" s="1"/>
      <c r="AEO83" s="1"/>
      <c r="AEP83" s="1"/>
      <c r="AEQ83" s="1"/>
      <c r="AER83" s="1"/>
      <c r="AES83" s="1"/>
      <c r="AET83" s="1"/>
      <c r="AEU83" s="1"/>
      <c r="AEV83" s="1"/>
      <c r="AEW83" s="1"/>
      <c r="AEX83" s="1"/>
      <c r="AEY83" s="1"/>
      <c r="AEZ83" s="1"/>
      <c r="AFA83" s="1"/>
      <c r="AFB83" s="1"/>
      <c r="AFC83" s="1"/>
      <c r="AFD83" s="1"/>
      <c r="AFE83" s="1"/>
      <c r="AFF83" s="1"/>
      <c r="AFG83" s="1"/>
      <c r="AFH83" s="1"/>
      <c r="AFI83" s="1"/>
      <c r="AFJ83" s="1"/>
      <c r="AFK83" s="1"/>
      <c r="AFL83" s="1"/>
      <c r="AFM83" s="1"/>
      <c r="AFN83" s="1"/>
      <c r="AFO83" s="1"/>
      <c r="AFP83" s="1"/>
      <c r="AFQ83" s="1"/>
      <c r="AFR83" s="1"/>
      <c r="AFS83" s="1"/>
      <c r="AFT83" s="1"/>
      <c r="AFU83" s="1"/>
      <c r="AFV83" s="1"/>
      <c r="AFW83" s="1"/>
      <c r="AFX83" s="1"/>
      <c r="AFY83" s="1"/>
      <c r="AFZ83" s="1"/>
      <c r="AGA83" s="1"/>
      <c r="AGB83" s="1"/>
      <c r="AGC83" s="1"/>
      <c r="AGD83" s="1"/>
      <c r="AGE83" s="1"/>
      <c r="AGF83" s="1"/>
      <c r="AGG83" s="1"/>
      <c r="AGH83" s="1"/>
      <c r="AGI83" s="1"/>
      <c r="AGJ83" s="1"/>
      <c r="AGK83" s="1"/>
      <c r="AGL83" s="1"/>
      <c r="AGM83" s="1"/>
      <c r="AGN83" s="1"/>
      <c r="AGO83" s="1"/>
      <c r="AGP83" s="1"/>
      <c r="AGQ83" s="1"/>
      <c r="AGR83" s="1"/>
      <c r="AGS83" s="1"/>
      <c r="AGT83" s="1"/>
      <c r="AGU83" s="1"/>
      <c r="AGV83" s="1"/>
      <c r="AGW83" s="1"/>
      <c r="AGX83" s="1"/>
      <c r="AGY83" s="1"/>
      <c r="AGZ83" s="1"/>
      <c r="AHA83" s="1"/>
      <c r="AHB83" s="1"/>
      <c r="AHC83" s="1"/>
      <c r="AHD83" s="1"/>
      <c r="AHE83" s="1"/>
      <c r="AHF83" s="1"/>
      <c r="AHG83" s="1"/>
      <c r="AHH83" s="1"/>
      <c r="AHI83" s="1"/>
      <c r="AHJ83" s="1"/>
      <c r="AHK83" s="1"/>
      <c r="AHL83" s="1"/>
      <c r="AHM83" s="1"/>
      <c r="AHN83" s="1"/>
      <c r="AHO83" s="1"/>
      <c r="AHP83" s="1"/>
      <c r="AHQ83" s="1"/>
      <c r="AHR83" s="1"/>
      <c r="AHS83" s="1"/>
      <c r="AHT83" s="1"/>
      <c r="AHU83" s="1"/>
      <c r="AHV83" s="1"/>
      <c r="AHW83" s="1"/>
      <c r="AHX83" s="1"/>
      <c r="AHY83" s="1"/>
      <c r="AHZ83" s="1"/>
      <c r="AIA83" s="1"/>
      <c r="AIB83" s="1"/>
      <c r="AIC83" s="1"/>
      <c r="AID83" s="1"/>
      <c r="AIE83" s="1"/>
      <c r="AIF83" s="1"/>
      <c r="AIG83" s="1"/>
      <c r="AIH83" s="1"/>
      <c r="AII83" s="1"/>
      <c r="AIJ83" s="1"/>
      <c r="AIK83" s="1"/>
      <c r="AIL83" s="1"/>
      <c r="AIM83" s="1"/>
      <c r="AIN83" s="1"/>
      <c r="AIO83" s="1"/>
      <c r="AIP83" s="1"/>
      <c r="AIQ83" s="1"/>
      <c r="AIR83" s="1"/>
      <c r="AIS83" s="1"/>
      <c r="AIT83" s="1"/>
      <c r="AIU83" s="1"/>
      <c r="AIV83" s="1"/>
      <c r="AIW83" s="1"/>
      <c r="AIX83" s="1"/>
      <c r="AIY83" s="1"/>
      <c r="AIZ83" s="1"/>
      <c r="AJA83" s="1"/>
      <c r="AJB83" s="1"/>
      <c r="AJC83" s="1"/>
      <c r="AJD83" s="1"/>
      <c r="AJE83" s="1"/>
      <c r="AJF83" s="1"/>
      <c r="AJG83" s="1"/>
      <c r="AJH83" s="1"/>
      <c r="AJI83" s="1"/>
      <c r="AJJ83" s="1"/>
      <c r="AJK83" s="1"/>
      <c r="AJL83" s="1"/>
      <c r="AJM83" s="1"/>
      <c r="AJN83" s="1"/>
      <c r="AJO83" s="1"/>
      <c r="AJP83" s="1"/>
      <c r="AJQ83" s="1"/>
      <c r="AJR83" s="1"/>
      <c r="AJS83" s="1"/>
      <c r="AJT83" s="1"/>
      <c r="AJU83" s="1"/>
      <c r="AJV83" s="1"/>
      <c r="AJW83" s="1"/>
      <c r="AJX83" s="1"/>
      <c r="AJY83" s="1"/>
      <c r="AJZ83" s="1"/>
      <c r="AKA83" s="1"/>
      <c r="AKB83" s="1"/>
      <c r="AKC83" s="1"/>
      <c r="AKD83" s="1"/>
      <c r="AKE83" s="1"/>
      <c r="AKF83" s="1"/>
      <c r="AKG83" s="1"/>
      <c r="AKH83" s="1"/>
      <c r="AKI83" s="1"/>
      <c r="AKJ83" s="1"/>
      <c r="AKK83" s="1"/>
      <c r="AKL83" s="1"/>
      <c r="AKM83" s="1"/>
      <c r="AKN83" s="1"/>
      <c r="AKO83" s="1"/>
      <c r="AKP83" s="1"/>
      <c r="AKQ83" s="1"/>
      <c r="AKR83" s="1"/>
      <c r="AKS83" s="1"/>
      <c r="XDN83" s="1"/>
      <c r="XDO83" s="1"/>
      <c r="XDP83" s="1"/>
      <c r="XDQ83" s="1"/>
      <c r="XDR83" s="1"/>
      <c r="XDS83" s="1"/>
      <c r="XDT83" s="1"/>
      <c r="XDU83" s="1"/>
      <c r="XDV83" s="1"/>
      <c r="XDW83" s="1"/>
      <c r="XDX83" s="1"/>
      <c r="XDY83" s="1"/>
      <c r="XDZ83" s="1"/>
      <c r="XEA83" s="1"/>
      <c r="XEB83" s="1"/>
      <c r="XEC83" s="1"/>
      <c r="XED83" s="1"/>
      <c r="XEE83" s="1"/>
      <c r="XEF83" s="1"/>
      <c r="XEG83" s="1"/>
      <c r="XEH83" s="1"/>
      <c r="XEI83" s="1"/>
      <c r="XEJ83" s="1"/>
      <c r="XEK83" s="1"/>
      <c r="XEL83" s="1"/>
      <c r="XEM83" s="1"/>
      <c r="XEN83" s="1"/>
      <c r="XEO83" s="1"/>
    </row>
    <row r="84" spans="1:981 16342:16369" customFormat="1" ht="57.75" thickBot="1" x14ac:dyDescent="0.3">
      <c r="A84" s="26" t="s">
        <v>177</v>
      </c>
      <c r="B84" s="25" t="s">
        <v>37</v>
      </c>
      <c r="C84" s="25" t="s">
        <v>38</v>
      </c>
      <c r="D84" s="27"/>
      <c r="E84" s="24" t="s">
        <v>17</v>
      </c>
      <c r="F84" s="25" t="s">
        <v>314</v>
      </c>
      <c r="G84" s="41" t="s">
        <v>185</v>
      </c>
      <c r="H84" s="32" t="s">
        <v>208</v>
      </c>
      <c r="I84" s="10">
        <v>10722936</v>
      </c>
      <c r="J84" s="10">
        <v>10722936</v>
      </c>
      <c r="K84" s="18"/>
      <c r="L84" s="15"/>
      <c r="M84" s="15"/>
      <c r="N84" s="15"/>
      <c r="O84" s="20">
        <v>21129</v>
      </c>
      <c r="P84" s="14" t="s">
        <v>40</v>
      </c>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c r="VQ84" s="1"/>
      <c r="VR84" s="1"/>
      <c r="VS84" s="1"/>
      <c r="VT84" s="1"/>
      <c r="VU84" s="1"/>
      <c r="VV84" s="1"/>
      <c r="VW84" s="1"/>
      <c r="VX84" s="1"/>
      <c r="VY84" s="1"/>
      <c r="VZ84" s="1"/>
      <c r="WA84" s="1"/>
      <c r="WB84" s="1"/>
      <c r="WC84" s="1"/>
      <c r="WD84" s="1"/>
      <c r="WE84" s="1"/>
      <c r="WF84" s="1"/>
      <c r="WG84" s="1"/>
      <c r="WH84" s="1"/>
      <c r="WI84" s="1"/>
      <c r="WJ84" s="1"/>
      <c r="WK84" s="1"/>
      <c r="WL84" s="1"/>
      <c r="WM84" s="1"/>
      <c r="WN84" s="1"/>
      <c r="WO84" s="1"/>
      <c r="WP84" s="1"/>
      <c r="WQ84" s="1"/>
      <c r="WR84" s="1"/>
      <c r="WS84" s="1"/>
      <c r="WT84" s="1"/>
      <c r="WU84" s="1"/>
      <c r="WV84" s="1"/>
      <c r="WW84" s="1"/>
      <c r="WX84" s="1"/>
      <c r="WY84" s="1"/>
      <c r="WZ84" s="1"/>
      <c r="XA84" s="1"/>
      <c r="XB84" s="1"/>
      <c r="XC84" s="1"/>
      <c r="XD84" s="1"/>
      <c r="XE84" s="1"/>
      <c r="XF84" s="1"/>
      <c r="XG84" s="1"/>
      <c r="XH84" s="1"/>
      <c r="XI84" s="1"/>
      <c r="XJ84" s="1"/>
      <c r="XK84" s="1"/>
      <c r="XL84" s="1"/>
      <c r="XM84" s="1"/>
      <c r="XN84" s="1"/>
      <c r="XO84" s="1"/>
      <c r="XP84" s="1"/>
      <c r="XQ84" s="1"/>
      <c r="XR84" s="1"/>
      <c r="XS84" s="1"/>
      <c r="XT84" s="1"/>
      <c r="XU84" s="1"/>
      <c r="XV84" s="1"/>
      <c r="XW84" s="1"/>
      <c r="XX84" s="1"/>
      <c r="XY84" s="1"/>
      <c r="XZ84" s="1"/>
      <c r="YA84" s="1"/>
      <c r="YB84" s="1"/>
      <c r="YC84" s="1"/>
      <c r="YD84" s="1"/>
      <c r="YE84" s="1"/>
      <c r="YF84" s="1"/>
      <c r="YG84" s="1"/>
      <c r="YH84" s="1"/>
      <c r="YI84" s="1"/>
      <c r="YJ84" s="1"/>
      <c r="YK84" s="1"/>
      <c r="YL84" s="1"/>
      <c r="YM84" s="1"/>
      <c r="YN84" s="1"/>
      <c r="YO84" s="1"/>
      <c r="YP84" s="1"/>
      <c r="YQ84" s="1"/>
      <c r="YR84" s="1"/>
      <c r="YS84" s="1"/>
      <c r="YT84" s="1"/>
      <c r="YU84" s="1"/>
      <c r="YV84" s="1"/>
      <c r="YW84" s="1"/>
      <c r="YX84" s="1"/>
      <c r="YY84" s="1"/>
      <c r="YZ84" s="1"/>
      <c r="ZA84" s="1"/>
      <c r="ZB84" s="1"/>
      <c r="ZC84" s="1"/>
      <c r="ZD84" s="1"/>
      <c r="ZE84" s="1"/>
      <c r="ZF84" s="1"/>
      <c r="ZG84" s="1"/>
      <c r="ZH84" s="1"/>
      <c r="ZI84" s="1"/>
      <c r="ZJ84" s="1"/>
      <c r="ZK84" s="1"/>
      <c r="ZL84" s="1"/>
      <c r="ZM84" s="1"/>
      <c r="ZN84" s="1"/>
      <c r="ZO84" s="1"/>
      <c r="ZP84" s="1"/>
      <c r="ZQ84" s="1"/>
      <c r="ZR84" s="1"/>
      <c r="ZS84" s="1"/>
      <c r="ZT84" s="1"/>
      <c r="ZU84" s="1"/>
      <c r="ZV84" s="1"/>
      <c r="ZW84" s="1"/>
      <c r="ZX84" s="1"/>
      <c r="ZY84" s="1"/>
      <c r="ZZ84" s="1"/>
      <c r="AAA84" s="1"/>
      <c r="AAB84" s="1"/>
      <c r="AAC84" s="1"/>
      <c r="AAD84" s="1"/>
      <c r="AAE84" s="1"/>
      <c r="AAF84" s="1"/>
      <c r="AAG84" s="1"/>
      <c r="AAH84" s="1"/>
      <c r="AAI84" s="1"/>
      <c r="AAJ84" s="1"/>
      <c r="AAK84" s="1"/>
      <c r="AAL84" s="1"/>
      <c r="AAM84" s="1"/>
      <c r="AAN84" s="1"/>
      <c r="AAO84" s="1"/>
      <c r="AAP84" s="1"/>
      <c r="AAQ84" s="1"/>
      <c r="AAR84" s="1"/>
      <c r="AAS84" s="1"/>
      <c r="AAT84" s="1"/>
      <c r="AAU84" s="1"/>
      <c r="AAV84" s="1"/>
      <c r="AAW84" s="1"/>
      <c r="AAX84" s="1"/>
      <c r="AAY84" s="1"/>
      <c r="AAZ84" s="1"/>
      <c r="ABA84" s="1"/>
      <c r="ABB84" s="1"/>
      <c r="ABC84" s="1"/>
      <c r="ABD84" s="1"/>
      <c r="ABE84" s="1"/>
      <c r="ABF84" s="1"/>
      <c r="ABG84" s="1"/>
      <c r="ABH84" s="1"/>
      <c r="ABI84" s="1"/>
      <c r="ABJ84" s="1"/>
      <c r="ABK84" s="1"/>
      <c r="ABL84" s="1"/>
      <c r="ABM84" s="1"/>
      <c r="ABN84" s="1"/>
      <c r="ABO84" s="1"/>
      <c r="ABP84" s="1"/>
      <c r="ABQ84" s="1"/>
      <c r="ABR84" s="1"/>
      <c r="ABS84" s="1"/>
      <c r="ABT84" s="1"/>
      <c r="ABU84" s="1"/>
      <c r="ABV84" s="1"/>
      <c r="ABW84" s="1"/>
      <c r="ABX84" s="1"/>
      <c r="ABY84" s="1"/>
      <c r="ABZ84" s="1"/>
      <c r="ACA84" s="1"/>
      <c r="ACB84" s="1"/>
      <c r="ACC84" s="1"/>
      <c r="ACD84" s="1"/>
      <c r="ACE84" s="1"/>
      <c r="ACF84" s="1"/>
      <c r="ACG84" s="1"/>
      <c r="ACH84" s="1"/>
      <c r="ACI84" s="1"/>
      <c r="ACJ84" s="1"/>
      <c r="ACK84" s="1"/>
      <c r="ACL84" s="1"/>
      <c r="ACM84" s="1"/>
      <c r="ACN84" s="1"/>
      <c r="ACO84" s="1"/>
      <c r="ACP84" s="1"/>
      <c r="ACQ84" s="1"/>
      <c r="ACR84" s="1"/>
      <c r="ACS84" s="1"/>
      <c r="ACT84" s="1"/>
      <c r="ACU84" s="1"/>
      <c r="ACV84" s="1"/>
      <c r="ACW84" s="1"/>
      <c r="ACX84" s="1"/>
      <c r="ACY84" s="1"/>
      <c r="ACZ84" s="1"/>
      <c r="ADA84" s="1"/>
      <c r="ADB84" s="1"/>
      <c r="ADC84" s="1"/>
      <c r="ADD84" s="1"/>
      <c r="ADE84" s="1"/>
      <c r="ADF84" s="1"/>
      <c r="ADG84" s="1"/>
      <c r="ADH84" s="1"/>
      <c r="ADI84" s="1"/>
      <c r="ADJ84" s="1"/>
      <c r="ADK84" s="1"/>
      <c r="ADL84" s="1"/>
      <c r="ADM84" s="1"/>
      <c r="ADN84" s="1"/>
      <c r="ADO84" s="1"/>
      <c r="ADP84" s="1"/>
      <c r="ADQ84" s="1"/>
      <c r="ADR84" s="1"/>
      <c r="ADS84" s="1"/>
      <c r="ADT84" s="1"/>
      <c r="ADU84" s="1"/>
      <c r="ADV84" s="1"/>
      <c r="ADW84" s="1"/>
      <c r="ADX84" s="1"/>
      <c r="ADY84" s="1"/>
      <c r="ADZ84" s="1"/>
      <c r="AEA84" s="1"/>
      <c r="AEB84" s="1"/>
      <c r="AEC84" s="1"/>
      <c r="AED84" s="1"/>
      <c r="AEE84" s="1"/>
      <c r="AEF84" s="1"/>
      <c r="AEG84" s="1"/>
      <c r="AEH84" s="1"/>
      <c r="AEI84" s="1"/>
      <c r="AEJ84" s="1"/>
      <c r="AEK84" s="1"/>
      <c r="AEL84" s="1"/>
      <c r="AEM84" s="1"/>
      <c r="AEN84" s="1"/>
      <c r="AEO84" s="1"/>
      <c r="AEP84" s="1"/>
      <c r="AEQ84" s="1"/>
      <c r="AER84" s="1"/>
      <c r="AES84" s="1"/>
      <c r="AET84" s="1"/>
      <c r="AEU84" s="1"/>
      <c r="AEV84" s="1"/>
      <c r="AEW84" s="1"/>
      <c r="AEX84" s="1"/>
      <c r="AEY84" s="1"/>
      <c r="AEZ84" s="1"/>
      <c r="AFA84" s="1"/>
      <c r="AFB84" s="1"/>
      <c r="AFC84" s="1"/>
      <c r="AFD84" s="1"/>
      <c r="AFE84" s="1"/>
      <c r="AFF84" s="1"/>
      <c r="AFG84" s="1"/>
      <c r="AFH84" s="1"/>
      <c r="AFI84" s="1"/>
      <c r="AFJ84" s="1"/>
      <c r="AFK84" s="1"/>
      <c r="AFL84" s="1"/>
      <c r="AFM84" s="1"/>
      <c r="AFN84" s="1"/>
      <c r="AFO84" s="1"/>
      <c r="AFP84" s="1"/>
      <c r="AFQ84" s="1"/>
      <c r="AFR84" s="1"/>
      <c r="AFS84" s="1"/>
      <c r="AFT84" s="1"/>
      <c r="AFU84" s="1"/>
      <c r="AFV84" s="1"/>
      <c r="AFW84" s="1"/>
      <c r="AFX84" s="1"/>
      <c r="AFY84" s="1"/>
      <c r="AFZ84" s="1"/>
      <c r="AGA84" s="1"/>
      <c r="AGB84" s="1"/>
      <c r="AGC84" s="1"/>
      <c r="AGD84" s="1"/>
      <c r="AGE84" s="1"/>
      <c r="AGF84" s="1"/>
      <c r="AGG84" s="1"/>
      <c r="AGH84" s="1"/>
      <c r="AGI84" s="1"/>
      <c r="AGJ84" s="1"/>
      <c r="AGK84" s="1"/>
      <c r="AGL84" s="1"/>
      <c r="AGM84" s="1"/>
      <c r="AGN84" s="1"/>
      <c r="AGO84" s="1"/>
      <c r="AGP84" s="1"/>
      <c r="AGQ84" s="1"/>
      <c r="AGR84" s="1"/>
      <c r="AGS84" s="1"/>
      <c r="AGT84" s="1"/>
      <c r="AGU84" s="1"/>
      <c r="AGV84" s="1"/>
      <c r="AGW84" s="1"/>
      <c r="AGX84" s="1"/>
      <c r="AGY84" s="1"/>
      <c r="AGZ84" s="1"/>
      <c r="AHA84" s="1"/>
      <c r="AHB84" s="1"/>
      <c r="AHC84" s="1"/>
      <c r="AHD84" s="1"/>
      <c r="AHE84" s="1"/>
      <c r="AHF84" s="1"/>
      <c r="AHG84" s="1"/>
      <c r="AHH84" s="1"/>
      <c r="AHI84" s="1"/>
      <c r="AHJ84" s="1"/>
      <c r="AHK84" s="1"/>
      <c r="AHL84" s="1"/>
      <c r="AHM84" s="1"/>
      <c r="AHN84" s="1"/>
      <c r="AHO84" s="1"/>
      <c r="AHP84" s="1"/>
      <c r="AHQ84" s="1"/>
      <c r="AHR84" s="1"/>
      <c r="AHS84" s="1"/>
      <c r="AHT84" s="1"/>
      <c r="AHU84" s="1"/>
      <c r="AHV84" s="1"/>
      <c r="AHW84" s="1"/>
      <c r="AHX84" s="1"/>
      <c r="AHY84" s="1"/>
      <c r="AHZ84" s="1"/>
      <c r="AIA84" s="1"/>
      <c r="AIB84" s="1"/>
      <c r="AIC84" s="1"/>
      <c r="AID84" s="1"/>
      <c r="AIE84" s="1"/>
      <c r="AIF84" s="1"/>
      <c r="AIG84" s="1"/>
      <c r="AIH84" s="1"/>
      <c r="AII84" s="1"/>
      <c r="AIJ84" s="1"/>
      <c r="AIK84" s="1"/>
      <c r="AIL84" s="1"/>
      <c r="AIM84" s="1"/>
      <c r="AIN84" s="1"/>
      <c r="AIO84" s="1"/>
      <c r="AIP84" s="1"/>
      <c r="AIQ84" s="1"/>
      <c r="AIR84" s="1"/>
      <c r="AIS84" s="1"/>
      <c r="AIT84" s="1"/>
      <c r="AIU84" s="1"/>
      <c r="AIV84" s="1"/>
      <c r="AIW84" s="1"/>
      <c r="AIX84" s="1"/>
      <c r="AIY84" s="1"/>
      <c r="AIZ84" s="1"/>
      <c r="AJA84" s="1"/>
      <c r="AJB84" s="1"/>
      <c r="AJC84" s="1"/>
      <c r="AJD84" s="1"/>
      <c r="AJE84" s="1"/>
      <c r="AJF84" s="1"/>
      <c r="AJG84" s="1"/>
      <c r="AJH84" s="1"/>
      <c r="AJI84" s="1"/>
      <c r="AJJ84" s="1"/>
      <c r="AJK84" s="1"/>
      <c r="AJL84" s="1"/>
      <c r="AJM84" s="1"/>
      <c r="AJN84" s="1"/>
      <c r="AJO84" s="1"/>
      <c r="AJP84" s="1"/>
      <c r="AJQ84" s="1"/>
      <c r="AJR84" s="1"/>
      <c r="AJS84" s="1"/>
      <c r="AJT84" s="1"/>
      <c r="AJU84" s="1"/>
      <c r="AJV84" s="1"/>
      <c r="AJW84" s="1"/>
      <c r="AJX84" s="1"/>
      <c r="AJY84" s="1"/>
      <c r="AJZ84" s="1"/>
      <c r="AKA84" s="1"/>
      <c r="AKB84" s="1"/>
      <c r="AKC84" s="1"/>
      <c r="AKD84" s="1"/>
      <c r="AKE84" s="1"/>
      <c r="AKF84" s="1"/>
      <c r="AKG84" s="1"/>
      <c r="AKH84" s="1"/>
      <c r="AKI84" s="1"/>
      <c r="AKJ84" s="1"/>
      <c r="AKK84" s="1"/>
      <c r="AKL84" s="1"/>
      <c r="AKM84" s="1"/>
      <c r="AKN84" s="1"/>
      <c r="AKO84" s="1"/>
      <c r="AKP84" s="1"/>
      <c r="AKQ84" s="1"/>
      <c r="AKR84" s="1"/>
      <c r="AKS84" s="1"/>
      <c r="XDN84" s="1"/>
      <c r="XDO84" s="1"/>
      <c r="XDP84" s="1"/>
      <c r="XDQ84" s="1"/>
      <c r="XDR84" s="1"/>
      <c r="XDS84" s="1"/>
      <c r="XDT84" s="1"/>
      <c r="XDU84" s="1"/>
      <c r="XDV84" s="1"/>
      <c r="XDW84" s="1"/>
      <c r="XDX84" s="1"/>
      <c r="XDY84" s="1"/>
      <c r="XDZ84" s="1"/>
      <c r="XEA84" s="1"/>
      <c r="XEB84" s="1"/>
      <c r="XEC84" s="1"/>
      <c r="XED84" s="1"/>
      <c r="XEE84" s="1"/>
      <c r="XEF84" s="1"/>
      <c r="XEG84" s="1"/>
      <c r="XEH84" s="1"/>
      <c r="XEI84" s="1"/>
      <c r="XEJ84" s="1"/>
      <c r="XEK84" s="1"/>
      <c r="XEL84" s="1"/>
      <c r="XEM84" s="1"/>
      <c r="XEN84" s="1"/>
      <c r="XEO84" s="1"/>
    </row>
    <row r="85" spans="1:981 16342:16369" customFormat="1" ht="72" thickBot="1" x14ac:dyDescent="0.3">
      <c r="A85" s="25" t="s">
        <v>182</v>
      </c>
      <c r="B85" s="25" t="s">
        <v>121</v>
      </c>
      <c r="C85" s="25" t="s">
        <v>127</v>
      </c>
      <c r="D85" s="27">
        <v>45084</v>
      </c>
      <c r="E85" s="24" t="s">
        <v>17</v>
      </c>
      <c r="F85" s="25" t="s">
        <v>314</v>
      </c>
      <c r="G85" s="41" t="s">
        <v>185</v>
      </c>
      <c r="H85" s="32" t="s">
        <v>240</v>
      </c>
      <c r="I85" s="10">
        <v>9382598.6500000004</v>
      </c>
      <c r="J85" s="12"/>
      <c r="K85" s="10">
        <v>3610363.33</v>
      </c>
      <c r="L85" s="10">
        <v>2940787.96</v>
      </c>
      <c r="M85" s="10">
        <v>2831447.36</v>
      </c>
      <c r="N85" s="12"/>
      <c r="O85" s="20" t="s">
        <v>128</v>
      </c>
      <c r="P85" s="13" t="s">
        <v>40</v>
      </c>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XDN85" s="1"/>
      <c r="XDO85" s="1"/>
      <c r="XDP85" s="1"/>
      <c r="XDQ85" s="1"/>
      <c r="XDR85" s="1"/>
      <c r="XDS85" s="1"/>
      <c r="XDT85" s="1"/>
      <c r="XDU85" s="1"/>
      <c r="XDV85" s="1"/>
      <c r="XDW85" s="1"/>
      <c r="XDX85" s="1"/>
      <c r="XDY85" s="1"/>
      <c r="XDZ85" s="1"/>
      <c r="XEA85" s="1"/>
      <c r="XEB85" s="1"/>
      <c r="XEC85" s="1"/>
      <c r="XED85" s="1"/>
      <c r="XEE85" s="1"/>
      <c r="XEF85" s="1"/>
      <c r="XEG85" s="1"/>
      <c r="XEH85" s="1"/>
      <c r="XEI85" s="1"/>
      <c r="XEJ85" s="1"/>
      <c r="XEK85" s="1"/>
      <c r="XEL85" s="1"/>
      <c r="XEM85" s="1"/>
      <c r="XEN85" s="1"/>
      <c r="XEO85" s="1"/>
    </row>
    <row r="86" spans="1:981 16342:16369" customFormat="1" ht="43.5" thickBot="1" x14ac:dyDescent="0.3">
      <c r="A86" s="25" t="s">
        <v>177</v>
      </c>
      <c r="B86" s="25" t="s">
        <v>37</v>
      </c>
      <c r="C86" s="25" t="s">
        <v>162</v>
      </c>
      <c r="D86" s="27">
        <v>44918</v>
      </c>
      <c r="E86" s="24" t="s">
        <v>17</v>
      </c>
      <c r="F86" s="25" t="s">
        <v>314</v>
      </c>
      <c r="G86" s="41" t="s">
        <v>190</v>
      </c>
      <c r="H86" s="32" t="s">
        <v>261</v>
      </c>
      <c r="I86" s="10">
        <v>2931200</v>
      </c>
      <c r="J86" s="12"/>
      <c r="K86" s="12"/>
      <c r="L86" s="10">
        <v>2931200</v>
      </c>
      <c r="M86" s="12"/>
      <c r="N86" s="15"/>
      <c r="O86" s="20" t="s">
        <v>163</v>
      </c>
      <c r="P86" s="14" t="s">
        <v>40</v>
      </c>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c r="JL86" s="1"/>
      <c r="JM86" s="1"/>
      <c r="JN86" s="1"/>
      <c r="JO86" s="1"/>
      <c r="JP86" s="1"/>
      <c r="JQ86" s="1"/>
      <c r="JR86" s="1"/>
      <c r="JS86" s="1"/>
      <c r="JT86" s="1"/>
      <c r="JU86" s="1"/>
      <c r="JV86" s="1"/>
      <c r="JW86" s="1"/>
      <c r="JX86" s="1"/>
      <c r="JY86" s="1"/>
      <c r="JZ86" s="1"/>
      <c r="KA86" s="1"/>
      <c r="KB86" s="1"/>
      <c r="KC86" s="1"/>
      <c r="KD86" s="1"/>
      <c r="KE86" s="1"/>
      <c r="KF86" s="1"/>
      <c r="KG86" s="1"/>
      <c r="KH86" s="1"/>
      <c r="KI86" s="1"/>
      <c r="KJ86" s="1"/>
      <c r="KK86" s="1"/>
      <c r="KL86" s="1"/>
      <c r="KM86" s="1"/>
      <c r="KN86" s="1"/>
      <c r="KO86" s="1"/>
      <c r="KP86" s="1"/>
      <c r="KQ86" s="1"/>
      <c r="KR86" s="1"/>
      <c r="KS86" s="1"/>
      <c r="KT86" s="1"/>
      <c r="KU86" s="1"/>
      <c r="KV86" s="1"/>
      <c r="KW86" s="1"/>
      <c r="KX86" s="1"/>
      <c r="KY86" s="1"/>
      <c r="KZ86" s="1"/>
      <c r="LA86" s="1"/>
      <c r="LB86" s="1"/>
      <c r="LC86" s="1"/>
      <c r="LD86" s="1"/>
      <c r="LE86" s="1"/>
      <c r="LF86" s="1"/>
      <c r="LG86" s="1"/>
      <c r="LH86" s="1"/>
      <c r="LI86" s="1"/>
      <c r="LJ86" s="1"/>
      <c r="LK86" s="1"/>
      <c r="LL86" s="1"/>
      <c r="LM86" s="1"/>
      <c r="LN86" s="1"/>
      <c r="LO86" s="1"/>
      <c r="LP86" s="1"/>
      <c r="LQ86" s="1"/>
      <c r="LR86" s="1"/>
      <c r="LS86" s="1"/>
      <c r="LT86" s="1"/>
      <c r="LU86" s="1"/>
      <c r="LV86" s="1"/>
      <c r="LW86" s="1"/>
      <c r="LX86" s="1"/>
      <c r="LY86" s="1"/>
      <c r="LZ86" s="1"/>
      <c r="MA86" s="1"/>
      <c r="MB86" s="1"/>
      <c r="MC86" s="1"/>
      <c r="MD86" s="1"/>
      <c r="ME86" s="1"/>
      <c r="MF86" s="1"/>
      <c r="MG86" s="1"/>
      <c r="MH86" s="1"/>
      <c r="MI86" s="1"/>
      <c r="MJ86" s="1"/>
      <c r="MK86" s="1"/>
      <c r="ML86" s="1"/>
      <c r="MM86" s="1"/>
      <c r="MN86" s="1"/>
      <c r="MO86" s="1"/>
      <c r="MP86" s="1"/>
      <c r="MQ86" s="1"/>
      <c r="MR86" s="1"/>
      <c r="MS86" s="1"/>
      <c r="MT86" s="1"/>
      <c r="MU86" s="1"/>
      <c r="MV86" s="1"/>
      <c r="MW86" s="1"/>
      <c r="MX86" s="1"/>
      <c r="MY86" s="1"/>
      <c r="MZ86" s="1"/>
      <c r="NA86" s="1"/>
      <c r="NB86" s="1"/>
      <c r="NC86" s="1"/>
      <c r="ND86" s="1"/>
      <c r="NE86" s="1"/>
      <c r="NF86" s="1"/>
      <c r="NG86" s="1"/>
      <c r="NH86" s="1"/>
      <c r="NI86" s="1"/>
      <c r="NJ86" s="1"/>
      <c r="NK86" s="1"/>
      <c r="NL86" s="1"/>
      <c r="NM86" s="1"/>
      <c r="NN86" s="1"/>
      <c r="NO86" s="1"/>
      <c r="NP86" s="1"/>
      <c r="NQ86" s="1"/>
      <c r="NR86" s="1"/>
      <c r="NS86" s="1"/>
      <c r="NT86" s="1"/>
      <c r="NU86" s="1"/>
      <c r="NV86" s="1"/>
      <c r="NW86" s="1"/>
      <c r="NX86" s="1"/>
      <c r="NY86" s="1"/>
      <c r="NZ86" s="1"/>
      <c r="OA86" s="1"/>
      <c r="OB86" s="1"/>
      <c r="OC86" s="1"/>
      <c r="OD86" s="1"/>
      <c r="OE86" s="1"/>
      <c r="OF86" s="1"/>
      <c r="OG86" s="1"/>
      <c r="OH86" s="1"/>
      <c r="OI86" s="1"/>
      <c r="OJ86" s="1"/>
      <c r="OK86" s="1"/>
      <c r="OL86" s="1"/>
      <c r="OM86" s="1"/>
      <c r="ON86" s="1"/>
      <c r="OO86" s="1"/>
      <c r="OP86" s="1"/>
      <c r="OQ86" s="1"/>
      <c r="OR86" s="1"/>
      <c r="OS86" s="1"/>
      <c r="OT86" s="1"/>
      <c r="OU86" s="1"/>
      <c r="OV86" s="1"/>
      <c r="OW86" s="1"/>
      <c r="OX86" s="1"/>
      <c r="OY86" s="1"/>
      <c r="OZ86" s="1"/>
      <c r="PA86" s="1"/>
      <c r="PB86" s="1"/>
      <c r="PC86" s="1"/>
      <c r="PD86" s="1"/>
      <c r="PE86" s="1"/>
      <c r="PF86" s="1"/>
      <c r="PG86" s="1"/>
      <c r="PH86" s="1"/>
      <c r="PI86" s="1"/>
      <c r="PJ86" s="1"/>
      <c r="PK86" s="1"/>
      <c r="PL86" s="1"/>
      <c r="PM86" s="1"/>
      <c r="PN86" s="1"/>
      <c r="PO86" s="1"/>
      <c r="PP86" s="1"/>
      <c r="PQ86" s="1"/>
      <c r="PR86" s="1"/>
      <c r="PS86" s="1"/>
      <c r="PT86" s="1"/>
      <c r="PU86" s="1"/>
      <c r="PV86" s="1"/>
      <c r="PW86" s="1"/>
      <c r="PX86" s="1"/>
      <c r="PY86" s="1"/>
      <c r="PZ86" s="1"/>
      <c r="QA86" s="1"/>
      <c r="QB86" s="1"/>
      <c r="QC86" s="1"/>
      <c r="QD86" s="1"/>
      <c r="QE86" s="1"/>
      <c r="QF86" s="1"/>
      <c r="QG86" s="1"/>
      <c r="QH86" s="1"/>
      <c r="QI86" s="1"/>
      <c r="QJ86" s="1"/>
      <c r="QK86" s="1"/>
      <c r="QL86" s="1"/>
      <c r="QM86" s="1"/>
      <c r="QN86" s="1"/>
      <c r="QO86" s="1"/>
      <c r="QP86" s="1"/>
      <c r="QQ86" s="1"/>
      <c r="QR86" s="1"/>
      <c r="QS86" s="1"/>
      <c r="QT86" s="1"/>
      <c r="QU86" s="1"/>
      <c r="QV86" s="1"/>
      <c r="QW86" s="1"/>
      <c r="QX86" s="1"/>
      <c r="QY86" s="1"/>
      <c r="QZ86" s="1"/>
      <c r="RA86" s="1"/>
      <c r="RB86" s="1"/>
      <c r="RC86" s="1"/>
      <c r="RD86" s="1"/>
      <c r="RE86" s="1"/>
      <c r="RF86" s="1"/>
      <c r="RG86" s="1"/>
      <c r="RH86" s="1"/>
      <c r="RI86" s="1"/>
      <c r="RJ86" s="1"/>
      <c r="RK86" s="1"/>
      <c r="RL86" s="1"/>
      <c r="RM86" s="1"/>
      <c r="RN86" s="1"/>
      <c r="RO86" s="1"/>
      <c r="RP86" s="1"/>
      <c r="RQ86" s="1"/>
      <c r="RR86" s="1"/>
      <c r="RS86" s="1"/>
      <c r="RT86" s="1"/>
      <c r="RU86" s="1"/>
      <c r="RV86" s="1"/>
      <c r="RW86" s="1"/>
      <c r="RX86" s="1"/>
      <c r="RY86" s="1"/>
      <c r="RZ86" s="1"/>
      <c r="SA86" s="1"/>
      <c r="SB86" s="1"/>
      <c r="SC86" s="1"/>
      <c r="SD86" s="1"/>
      <c r="SE86" s="1"/>
      <c r="SF86" s="1"/>
      <c r="SG86" s="1"/>
      <c r="SH86" s="1"/>
      <c r="SI86" s="1"/>
      <c r="SJ86" s="1"/>
      <c r="SK86" s="1"/>
      <c r="SL86" s="1"/>
      <c r="SM86" s="1"/>
      <c r="SN86" s="1"/>
      <c r="SO86" s="1"/>
      <c r="SP86" s="1"/>
      <c r="SQ86" s="1"/>
      <c r="SR86" s="1"/>
      <c r="SS86" s="1"/>
      <c r="ST86" s="1"/>
      <c r="SU86" s="1"/>
      <c r="SV86" s="1"/>
      <c r="SW86" s="1"/>
      <c r="SX86" s="1"/>
      <c r="SY86" s="1"/>
      <c r="SZ86" s="1"/>
      <c r="TA86" s="1"/>
      <c r="TB86" s="1"/>
      <c r="TC86" s="1"/>
      <c r="TD86" s="1"/>
      <c r="TE86" s="1"/>
      <c r="TF86" s="1"/>
      <c r="TG86" s="1"/>
      <c r="TH86" s="1"/>
      <c r="TI86" s="1"/>
      <c r="TJ86" s="1"/>
      <c r="TK86" s="1"/>
      <c r="TL86" s="1"/>
      <c r="TM86" s="1"/>
      <c r="TN86" s="1"/>
      <c r="TO86" s="1"/>
      <c r="TP86" s="1"/>
      <c r="TQ86" s="1"/>
      <c r="TR86" s="1"/>
      <c r="TS86" s="1"/>
      <c r="TT86" s="1"/>
      <c r="TU86" s="1"/>
      <c r="TV86" s="1"/>
      <c r="TW86" s="1"/>
      <c r="TX86" s="1"/>
      <c r="TY86" s="1"/>
      <c r="TZ86" s="1"/>
      <c r="UA86" s="1"/>
      <c r="UB86" s="1"/>
      <c r="UC86" s="1"/>
      <c r="UD86" s="1"/>
      <c r="UE86" s="1"/>
      <c r="UF86" s="1"/>
      <c r="UG86" s="1"/>
      <c r="UH86" s="1"/>
      <c r="UI86" s="1"/>
      <c r="UJ86" s="1"/>
      <c r="UK86" s="1"/>
      <c r="UL86" s="1"/>
      <c r="UM86" s="1"/>
      <c r="UN86" s="1"/>
      <c r="UO86" s="1"/>
      <c r="UP86" s="1"/>
      <c r="UQ86" s="1"/>
      <c r="UR86" s="1"/>
      <c r="US86" s="1"/>
      <c r="UT86" s="1"/>
      <c r="UU86" s="1"/>
      <c r="UV86" s="1"/>
      <c r="UW86" s="1"/>
      <c r="UX86" s="1"/>
      <c r="UY86" s="1"/>
      <c r="UZ86" s="1"/>
      <c r="VA86" s="1"/>
      <c r="VB86" s="1"/>
      <c r="VC86" s="1"/>
      <c r="VD86" s="1"/>
      <c r="VE86" s="1"/>
      <c r="VF86" s="1"/>
      <c r="VG86" s="1"/>
      <c r="VH86" s="1"/>
      <c r="VI86" s="1"/>
      <c r="VJ86" s="1"/>
      <c r="VK86" s="1"/>
      <c r="VL86" s="1"/>
      <c r="VM86" s="1"/>
      <c r="VN86" s="1"/>
      <c r="VO86" s="1"/>
      <c r="VP86" s="1"/>
      <c r="VQ86" s="1"/>
      <c r="VR86" s="1"/>
      <c r="VS86" s="1"/>
      <c r="VT86" s="1"/>
      <c r="VU86" s="1"/>
      <c r="VV86" s="1"/>
      <c r="VW86" s="1"/>
      <c r="VX86" s="1"/>
      <c r="VY86" s="1"/>
      <c r="VZ86" s="1"/>
      <c r="WA86" s="1"/>
      <c r="WB86" s="1"/>
      <c r="WC86" s="1"/>
      <c r="WD86" s="1"/>
      <c r="WE86" s="1"/>
      <c r="WF86" s="1"/>
      <c r="WG86" s="1"/>
      <c r="WH86" s="1"/>
      <c r="WI86" s="1"/>
      <c r="WJ86" s="1"/>
      <c r="WK86" s="1"/>
      <c r="WL86" s="1"/>
      <c r="WM86" s="1"/>
      <c r="WN86" s="1"/>
      <c r="WO86" s="1"/>
      <c r="WP86" s="1"/>
      <c r="WQ86" s="1"/>
      <c r="WR86" s="1"/>
      <c r="WS86" s="1"/>
      <c r="WT86" s="1"/>
      <c r="WU86" s="1"/>
      <c r="WV86" s="1"/>
      <c r="WW86" s="1"/>
      <c r="WX86" s="1"/>
      <c r="WY86" s="1"/>
      <c r="WZ86" s="1"/>
      <c r="XA86" s="1"/>
      <c r="XB86" s="1"/>
      <c r="XC86" s="1"/>
      <c r="XD86" s="1"/>
      <c r="XE86" s="1"/>
      <c r="XF86" s="1"/>
      <c r="XG86" s="1"/>
      <c r="XH86" s="1"/>
      <c r="XI86" s="1"/>
      <c r="XJ86" s="1"/>
      <c r="XK86" s="1"/>
      <c r="XL86" s="1"/>
      <c r="XM86" s="1"/>
      <c r="XN86" s="1"/>
      <c r="XO86" s="1"/>
      <c r="XP86" s="1"/>
      <c r="XQ86" s="1"/>
      <c r="XR86" s="1"/>
      <c r="XS86" s="1"/>
      <c r="XT86" s="1"/>
      <c r="XU86" s="1"/>
      <c r="XV86" s="1"/>
      <c r="XW86" s="1"/>
      <c r="XX86" s="1"/>
      <c r="XY86" s="1"/>
      <c r="XZ86" s="1"/>
      <c r="YA86" s="1"/>
      <c r="YB86" s="1"/>
      <c r="YC86" s="1"/>
      <c r="YD86" s="1"/>
      <c r="YE86" s="1"/>
      <c r="YF86" s="1"/>
      <c r="YG86" s="1"/>
      <c r="YH86" s="1"/>
      <c r="YI86" s="1"/>
      <c r="YJ86" s="1"/>
      <c r="YK86" s="1"/>
      <c r="YL86" s="1"/>
      <c r="YM86" s="1"/>
      <c r="YN86" s="1"/>
      <c r="YO86" s="1"/>
      <c r="YP86" s="1"/>
      <c r="YQ86" s="1"/>
      <c r="YR86" s="1"/>
      <c r="YS86" s="1"/>
      <c r="YT86" s="1"/>
      <c r="YU86" s="1"/>
      <c r="YV86" s="1"/>
      <c r="YW86" s="1"/>
      <c r="YX86" s="1"/>
      <c r="YY86" s="1"/>
      <c r="YZ86" s="1"/>
      <c r="ZA86" s="1"/>
      <c r="ZB86" s="1"/>
      <c r="ZC86" s="1"/>
      <c r="ZD86" s="1"/>
      <c r="ZE86" s="1"/>
      <c r="ZF86" s="1"/>
      <c r="ZG86" s="1"/>
      <c r="ZH86" s="1"/>
      <c r="ZI86" s="1"/>
      <c r="ZJ86" s="1"/>
      <c r="ZK86" s="1"/>
      <c r="ZL86" s="1"/>
      <c r="ZM86" s="1"/>
      <c r="ZN86" s="1"/>
      <c r="ZO86" s="1"/>
      <c r="ZP86" s="1"/>
      <c r="ZQ86" s="1"/>
      <c r="ZR86" s="1"/>
      <c r="ZS86" s="1"/>
      <c r="ZT86" s="1"/>
      <c r="ZU86" s="1"/>
      <c r="ZV86" s="1"/>
      <c r="ZW86" s="1"/>
      <c r="ZX86" s="1"/>
      <c r="ZY86" s="1"/>
      <c r="ZZ86" s="1"/>
      <c r="AAA86" s="1"/>
      <c r="AAB86" s="1"/>
      <c r="AAC86" s="1"/>
      <c r="AAD86" s="1"/>
      <c r="AAE86" s="1"/>
      <c r="AAF86" s="1"/>
      <c r="AAG86" s="1"/>
      <c r="AAH86" s="1"/>
      <c r="AAI86" s="1"/>
      <c r="AAJ86" s="1"/>
      <c r="AAK86" s="1"/>
      <c r="AAL86" s="1"/>
      <c r="AAM86" s="1"/>
      <c r="AAN86" s="1"/>
      <c r="AAO86" s="1"/>
      <c r="AAP86" s="1"/>
      <c r="AAQ86" s="1"/>
      <c r="AAR86" s="1"/>
      <c r="AAS86" s="1"/>
      <c r="AAT86" s="1"/>
      <c r="AAU86" s="1"/>
      <c r="AAV86" s="1"/>
      <c r="AAW86" s="1"/>
      <c r="AAX86" s="1"/>
      <c r="AAY86" s="1"/>
      <c r="AAZ86" s="1"/>
      <c r="ABA86" s="1"/>
      <c r="ABB86" s="1"/>
      <c r="ABC86" s="1"/>
      <c r="ABD86" s="1"/>
      <c r="ABE86" s="1"/>
      <c r="ABF86" s="1"/>
      <c r="ABG86" s="1"/>
      <c r="ABH86" s="1"/>
      <c r="ABI86" s="1"/>
      <c r="ABJ86" s="1"/>
      <c r="ABK86" s="1"/>
      <c r="ABL86" s="1"/>
      <c r="ABM86" s="1"/>
      <c r="ABN86" s="1"/>
      <c r="ABO86" s="1"/>
      <c r="ABP86" s="1"/>
      <c r="ABQ86" s="1"/>
      <c r="ABR86" s="1"/>
      <c r="ABS86" s="1"/>
      <c r="ABT86" s="1"/>
      <c r="ABU86" s="1"/>
      <c r="ABV86" s="1"/>
      <c r="ABW86" s="1"/>
      <c r="ABX86" s="1"/>
      <c r="ABY86" s="1"/>
      <c r="ABZ86" s="1"/>
      <c r="ACA86" s="1"/>
      <c r="ACB86" s="1"/>
      <c r="ACC86" s="1"/>
      <c r="ACD86" s="1"/>
      <c r="ACE86" s="1"/>
      <c r="ACF86" s="1"/>
      <c r="ACG86" s="1"/>
      <c r="ACH86" s="1"/>
      <c r="ACI86" s="1"/>
      <c r="ACJ86" s="1"/>
      <c r="ACK86" s="1"/>
      <c r="ACL86" s="1"/>
      <c r="ACM86" s="1"/>
      <c r="ACN86" s="1"/>
      <c r="ACO86" s="1"/>
      <c r="ACP86" s="1"/>
      <c r="ACQ86" s="1"/>
      <c r="ACR86" s="1"/>
      <c r="ACS86" s="1"/>
      <c r="ACT86" s="1"/>
      <c r="ACU86" s="1"/>
      <c r="ACV86" s="1"/>
      <c r="ACW86" s="1"/>
      <c r="ACX86" s="1"/>
      <c r="ACY86" s="1"/>
      <c r="ACZ86" s="1"/>
      <c r="ADA86" s="1"/>
      <c r="ADB86" s="1"/>
      <c r="ADC86" s="1"/>
      <c r="ADD86" s="1"/>
      <c r="ADE86" s="1"/>
      <c r="ADF86" s="1"/>
      <c r="ADG86" s="1"/>
      <c r="ADH86" s="1"/>
      <c r="ADI86" s="1"/>
      <c r="ADJ86" s="1"/>
      <c r="ADK86" s="1"/>
      <c r="ADL86" s="1"/>
      <c r="ADM86" s="1"/>
      <c r="ADN86" s="1"/>
      <c r="ADO86" s="1"/>
      <c r="ADP86" s="1"/>
      <c r="ADQ86" s="1"/>
      <c r="ADR86" s="1"/>
      <c r="ADS86" s="1"/>
      <c r="ADT86" s="1"/>
      <c r="ADU86" s="1"/>
      <c r="ADV86" s="1"/>
      <c r="ADW86" s="1"/>
      <c r="ADX86" s="1"/>
      <c r="ADY86" s="1"/>
      <c r="ADZ86" s="1"/>
      <c r="AEA86" s="1"/>
      <c r="AEB86" s="1"/>
      <c r="AEC86" s="1"/>
      <c r="AED86" s="1"/>
      <c r="AEE86" s="1"/>
      <c r="AEF86" s="1"/>
      <c r="AEG86" s="1"/>
      <c r="AEH86" s="1"/>
      <c r="AEI86" s="1"/>
      <c r="AEJ86" s="1"/>
      <c r="AEK86" s="1"/>
      <c r="AEL86" s="1"/>
      <c r="AEM86" s="1"/>
      <c r="AEN86" s="1"/>
      <c r="AEO86" s="1"/>
      <c r="AEP86" s="1"/>
      <c r="AEQ86" s="1"/>
      <c r="AER86" s="1"/>
      <c r="AES86" s="1"/>
      <c r="AET86" s="1"/>
      <c r="AEU86" s="1"/>
      <c r="AEV86" s="1"/>
      <c r="AEW86" s="1"/>
      <c r="AEX86" s="1"/>
      <c r="AEY86" s="1"/>
      <c r="AEZ86" s="1"/>
      <c r="AFA86" s="1"/>
      <c r="AFB86" s="1"/>
      <c r="AFC86" s="1"/>
      <c r="AFD86" s="1"/>
      <c r="AFE86" s="1"/>
      <c r="AFF86" s="1"/>
      <c r="AFG86" s="1"/>
      <c r="AFH86" s="1"/>
      <c r="AFI86" s="1"/>
      <c r="AFJ86" s="1"/>
      <c r="AFK86" s="1"/>
      <c r="AFL86" s="1"/>
      <c r="AFM86" s="1"/>
      <c r="AFN86" s="1"/>
      <c r="AFO86" s="1"/>
      <c r="AFP86" s="1"/>
      <c r="AFQ86" s="1"/>
      <c r="AFR86" s="1"/>
      <c r="AFS86" s="1"/>
      <c r="AFT86" s="1"/>
      <c r="AFU86" s="1"/>
      <c r="AFV86" s="1"/>
      <c r="AFW86" s="1"/>
      <c r="AFX86" s="1"/>
      <c r="AFY86" s="1"/>
      <c r="AFZ86" s="1"/>
      <c r="AGA86" s="1"/>
      <c r="AGB86" s="1"/>
      <c r="AGC86" s="1"/>
      <c r="AGD86" s="1"/>
      <c r="AGE86" s="1"/>
      <c r="AGF86" s="1"/>
      <c r="AGG86" s="1"/>
      <c r="AGH86" s="1"/>
      <c r="AGI86" s="1"/>
      <c r="AGJ86" s="1"/>
      <c r="AGK86" s="1"/>
      <c r="AGL86" s="1"/>
      <c r="AGM86" s="1"/>
      <c r="AGN86" s="1"/>
      <c r="AGO86" s="1"/>
      <c r="AGP86" s="1"/>
      <c r="AGQ86" s="1"/>
      <c r="AGR86" s="1"/>
      <c r="AGS86" s="1"/>
      <c r="AGT86" s="1"/>
      <c r="AGU86" s="1"/>
      <c r="AGV86" s="1"/>
      <c r="AGW86" s="1"/>
      <c r="AGX86" s="1"/>
      <c r="AGY86" s="1"/>
      <c r="AGZ86" s="1"/>
      <c r="AHA86" s="1"/>
      <c r="AHB86" s="1"/>
      <c r="AHC86" s="1"/>
      <c r="AHD86" s="1"/>
      <c r="AHE86" s="1"/>
      <c r="AHF86" s="1"/>
      <c r="AHG86" s="1"/>
      <c r="AHH86" s="1"/>
      <c r="AHI86" s="1"/>
      <c r="AHJ86" s="1"/>
      <c r="AHK86" s="1"/>
      <c r="AHL86" s="1"/>
      <c r="AHM86" s="1"/>
      <c r="AHN86" s="1"/>
      <c r="AHO86" s="1"/>
      <c r="AHP86" s="1"/>
      <c r="AHQ86" s="1"/>
      <c r="AHR86" s="1"/>
      <c r="AHS86" s="1"/>
      <c r="AHT86" s="1"/>
      <c r="AHU86" s="1"/>
      <c r="AHV86" s="1"/>
      <c r="AHW86" s="1"/>
      <c r="AHX86" s="1"/>
      <c r="AHY86" s="1"/>
      <c r="AHZ86" s="1"/>
      <c r="AIA86" s="1"/>
      <c r="AIB86" s="1"/>
      <c r="AIC86" s="1"/>
      <c r="AID86" s="1"/>
      <c r="AIE86" s="1"/>
      <c r="AIF86" s="1"/>
      <c r="AIG86" s="1"/>
      <c r="AIH86" s="1"/>
      <c r="AII86" s="1"/>
      <c r="AIJ86" s="1"/>
      <c r="AIK86" s="1"/>
      <c r="AIL86" s="1"/>
      <c r="AIM86" s="1"/>
      <c r="AIN86" s="1"/>
      <c r="AIO86" s="1"/>
      <c r="AIP86" s="1"/>
      <c r="AIQ86" s="1"/>
      <c r="AIR86" s="1"/>
      <c r="AIS86" s="1"/>
      <c r="AIT86" s="1"/>
      <c r="AIU86" s="1"/>
      <c r="AIV86" s="1"/>
      <c r="AIW86" s="1"/>
      <c r="AIX86" s="1"/>
      <c r="AIY86" s="1"/>
      <c r="AIZ86" s="1"/>
      <c r="AJA86" s="1"/>
      <c r="AJB86" s="1"/>
      <c r="AJC86" s="1"/>
      <c r="AJD86" s="1"/>
      <c r="AJE86" s="1"/>
      <c r="AJF86" s="1"/>
      <c r="AJG86" s="1"/>
      <c r="AJH86" s="1"/>
      <c r="AJI86" s="1"/>
      <c r="AJJ86" s="1"/>
      <c r="AJK86" s="1"/>
      <c r="AJL86" s="1"/>
      <c r="AJM86" s="1"/>
      <c r="AJN86" s="1"/>
      <c r="AJO86" s="1"/>
      <c r="AJP86" s="1"/>
      <c r="AJQ86" s="1"/>
      <c r="AJR86" s="1"/>
      <c r="AJS86" s="1"/>
      <c r="AJT86" s="1"/>
      <c r="AJU86" s="1"/>
      <c r="AJV86" s="1"/>
      <c r="AJW86" s="1"/>
      <c r="AJX86" s="1"/>
      <c r="AJY86" s="1"/>
      <c r="AJZ86" s="1"/>
      <c r="AKA86" s="1"/>
      <c r="AKB86" s="1"/>
      <c r="AKC86" s="1"/>
      <c r="AKD86" s="1"/>
      <c r="AKE86" s="1"/>
      <c r="AKF86" s="1"/>
      <c r="AKG86" s="1"/>
      <c r="AKH86" s="1"/>
      <c r="AKI86" s="1"/>
      <c r="AKJ86" s="1"/>
      <c r="AKK86" s="1"/>
      <c r="AKL86" s="1"/>
      <c r="AKM86" s="1"/>
      <c r="AKN86" s="1"/>
      <c r="AKO86" s="1"/>
      <c r="AKP86" s="1"/>
      <c r="AKQ86" s="1"/>
      <c r="AKR86" s="1"/>
      <c r="AKS86" s="1"/>
      <c r="XDN86" s="1"/>
      <c r="XDO86" s="1"/>
      <c r="XDP86" s="1"/>
      <c r="XDQ86" s="1"/>
      <c r="XDR86" s="1"/>
      <c r="XDS86" s="1"/>
      <c r="XDT86" s="1"/>
      <c r="XDU86" s="1"/>
      <c r="XDV86" s="1"/>
      <c r="XDW86" s="1"/>
      <c r="XDX86" s="1"/>
      <c r="XDY86" s="1"/>
      <c r="XDZ86" s="1"/>
      <c r="XEA86" s="1"/>
      <c r="XEB86" s="1"/>
      <c r="XEC86" s="1"/>
      <c r="XED86" s="1"/>
      <c r="XEE86" s="1"/>
      <c r="XEF86" s="1"/>
      <c r="XEG86" s="1"/>
      <c r="XEH86" s="1"/>
      <c r="XEI86" s="1"/>
      <c r="XEJ86" s="1"/>
      <c r="XEK86" s="1"/>
      <c r="XEL86" s="1"/>
      <c r="XEM86" s="1"/>
      <c r="XEN86" s="1"/>
      <c r="XEO86" s="1"/>
    </row>
    <row r="87" spans="1:981 16342:16369" customFormat="1" ht="43.5" thickBot="1" x14ac:dyDescent="0.3">
      <c r="A87" s="28" t="s">
        <v>177</v>
      </c>
      <c r="B87" s="28" t="s">
        <v>37</v>
      </c>
      <c r="C87" s="28" t="s">
        <v>162</v>
      </c>
      <c r="D87" s="30"/>
      <c r="E87" s="32" t="s">
        <v>17</v>
      </c>
      <c r="F87" s="25" t="s">
        <v>314</v>
      </c>
      <c r="G87" s="41" t="s">
        <v>187</v>
      </c>
      <c r="H87" s="32" t="s">
        <v>172</v>
      </c>
      <c r="I87" s="10">
        <v>165930</v>
      </c>
      <c r="J87" s="12"/>
      <c r="K87" s="10">
        <v>103706.25</v>
      </c>
      <c r="L87" s="10">
        <v>62223.75</v>
      </c>
      <c r="M87" s="12"/>
      <c r="N87" s="15"/>
      <c r="O87" s="20"/>
      <c r="P87" s="14" t="s">
        <v>40</v>
      </c>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c r="JW87" s="1"/>
      <c r="JX87" s="1"/>
      <c r="JY87" s="1"/>
      <c r="JZ87" s="1"/>
      <c r="KA87" s="1"/>
      <c r="KB87" s="1"/>
      <c r="KC87" s="1"/>
      <c r="KD87" s="1"/>
      <c r="KE87" s="1"/>
      <c r="KF87" s="1"/>
      <c r="KG87" s="1"/>
      <c r="KH87" s="1"/>
      <c r="KI87" s="1"/>
      <c r="KJ87" s="1"/>
      <c r="KK87" s="1"/>
      <c r="KL87" s="1"/>
      <c r="KM87" s="1"/>
      <c r="KN87" s="1"/>
      <c r="KO87" s="1"/>
      <c r="KP87" s="1"/>
      <c r="KQ87" s="1"/>
      <c r="KR87" s="1"/>
      <c r="KS87" s="1"/>
      <c r="KT87" s="1"/>
      <c r="KU87" s="1"/>
      <c r="KV87" s="1"/>
      <c r="KW87" s="1"/>
      <c r="KX87" s="1"/>
      <c r="KY87" s="1"/>
      <c r="KZ87" s="1"/>
      <c r="LA87" s="1"/>
      <c r="LB87" s="1"/>
      <c r="LC87" s="1"/>
      <c r="LD87" s="1"/>
      <c r="LE87" s="1"/>
      <c r="LF87" s="1"/>
      <c r="LG87" s="1"/>
      <c r="LH87" s="1"/>
      <c r="LI87" s="1"/>
      <c r="LJ87" s="1"/>
      <c r="LK87" s="1"/>
      <c r="LL87" s="1"/>
      <c r="LM87" s="1"/>
      <c r="LN87" s="1"/>
      <c r="LO87" s="1"/>
      <c r="LP87" s="1"/>
      <c r="LQ87" s="1"/>
      <c r="LR87" s="1"/>
      <c r="LS87" s="1"/>
      <c r="LT87" s="1"/>
      <c r="LU87" s="1"/>
      <c r="LV87" s="1"/>
      <c r="LW87" s="1"/>
      <c r="LX87" s="1"/>
      <c r="LY87" s="1"/>
      <c r="LZ87" s="1"/>
      <c r="MA87" s="1"/>
      <c r="MB87" s="1"/>
      <c r="MC87" s="1"/>
      <c r="MD87" s="1"/>
      <c r="ME87" s="1"/>
      <c r="MF87" s="1"/>
      <c r="MG87" s="1"/>
      <c r="MH87" s="1"/>
      <c r="MI87" s="1"/>
      <c r="MJ87" s="1"/>
      <c r="MK87" s="1"/>
      <c r="ML87" s="1"/>
      <c r="MM87" s="1"/>
      <c r="MN87" s="1"/>
      <c r="MO87" s="1"/>
      <c r="MP87" s="1"/>
      <c r="MQ87" s="1"/>
      <c r="MR87" s="1"/>
      <c r="MS87" s="1"/>
      <c r="MT87" s="1"/>
      <c r="MU87" s="1"/>
      <c r="MV87" s="1"/>
      <c r="MW87" s="1"/>
      <c r="MX87" s="1"/>
      <c r="MY87" s="1"/>
      <c r="MZ87" s="1"/>
      <c r="NA87" s="1"/>
      <c r="NB87" s="1"/>
      <c r="NC87" s="1"/>
      <c r="ND87" s="1"/>
      <c r="NE87" s="1"/>
      <c r="NF87" s="1"/>
      <c r="NG87" s="1"/>
      <c r="NH87" s="1"/>
      <c r="NI87" s="1"/>
      <c r="NJ87" s="1"/>
      <c r="NK87" s="1"/>
      <c r="NL87" s="1"/>
      <c r="NM87" s="1"/>
      <c r="NN87" s="1"/>
      <c r="NO87" s="1"/>
      <c r="NP87" s="1"/>
      <c r="NQ87" s="1"/>
      <c r="NR87" s="1"/>
      <c r="NS87" s="1"/>
      <c r="NT87" s="1"/>
      <c r="NU87" s="1"/>
      <c r="NV87" s="1"/>
      <c r="NW87" s="1"/>
      <c r="NX87" s="1"/>
      <c r="NY87" s="1"/>
      <c r="NZ87" s="1"/>
      <c r="OA87" s="1"/>
      <c r="OB87" s="1"/>
      <c r="OC87" s="1"/>
      <c r="OD87" s="1"/>
      <c r="OE87" s="1"/>
      <c r="OF87" s="1"/>
      <c r="OG87" s="1"/>
      <c r="OH87" s="1"/>
      <c r="OI87" s="1"/>
      <c r="OJ87" s="1"/>
      <c r="OK87" s="1"/>
      <c r="OL87" s="1"/>
      <c r="OM87" s="1"/>
      <c r="ON87" s="1"/>
      <c r="OO87" s="1"/>
      <c r="OP87" s="1"/>
      <c r="OQ87" s="1"/>
      <c r="OR87" s="1"/>
      <c r="OS87" s="1"/>
      <c r="OT87" s="1"/>
      <c r="OU87" s="1"/>
      <c r="OV87" s="1"/>
      <c r="OW87" s="1"/>
      <c r="OX87" s="1"/>
      <c r="OY87" s="1"/>
      <c r="OZ87" s="1"/>
      <c r="PA87" s="1"/>
      <c r="PB87" s="1"/>
      <c r="PC87" s="1"/>
      <c r="PD87" s="1"/>
      <c r="PE87" s="1"/>
      <c r="PF87" s="1"/>
      <c r="PG87" s="1"/>
      <c r="PH87" s="1"/>
      <c r="PI87" s="1"/>
      <c r="PJ87" s="1"/>
      <c r="PK87" s="1"/>
      <c r="PL87" s="1"/>
      <c r="PM87" s="1"/>
      <c r="PN87" s="1"/>
      <c r="PO87" s="1"/>
      <c r="PP87" s="1"/>
      <c r="PQ87" s="1"/>
      <c r="PR87" s="1"/>
      <c r="PS87" s="1"/>
      <c r="PT87" s="1"/>
      <c r="PU87" s="1"/>
      <c r="PV87" s="1"/>
      <c r="PW87" s="1"/>
      <c r="PX87" s="1"/>
      <c r="PY87" s="1"/>
      <c r="PZ87" s="1"/>
      <c r="QA87" s="1"/>
      <c r="QB87" s="1"/>
      <c r="QC87" s="1"/>
      <c r="QD87" s="1"/>
      <c r="QE87" s="1"/>
      <c r="QF87" s="1"/>
      <c r="QG87" s="1"/>
      <c r="QH87" s="1"/>
      <c r="QI87" s="1"/>
      <c r="QJ87" s="1"/>
      <c r="QK87" s="1"/>
      <c r="QL87" s="1"/>
      <c r="QM87" s="1"/>
      <c r="QN87" s="1"/>
      <c r="QO87" s="1"/>
      <c r="QP87" s="1"/>
      <c r="QQ87" s="1"/>
      <c r="QR87" s="1"/>
      <c r="QS87" s="1"/>
      <c r="QT87" s="1"/>
      <c r="QU87" s="1"/>
      <c r="QV87" s="1"/>
      <c r="QW87" s="1"/>
      <c r="QX87" s="1"/>
      <c r="QY87" s="1"/>
      <c r="QZ87" s="1"/>
      <c r="RA87" s="1"/>
      <c r="RB87" s="1"/>
      <c r="RC87" s="1"/>
      <c r="RD87" s="1"/>
      <c r="RE87" s="1"/>
      <c r="RF87" s="1"/>
      <c r="RG87" s="1"/>
      <c r="RH87" s="1"/>
      <c r="RI87" s="1"/>
      <c r="RJ87" s="1"/>
      <c r="RK87" s="1"/>
      <c r="RL87" s="1"/>
      <c r="RM87" s="1"/>
      <c r="RN87" s="1"/>
      <c r="RO87" s="1"/>
      <c r="RP87" s="1"/>
      <c r="RQ87" s="1"/>
      <c r="RR87" s="1"/>
      <c r="RS87" s="1"/>
      <c r="RT87" s="1"/>
      <c r="RU87" s="1"/>
      <c r="RV87" s="1"/>
      <c r="RW87" s="1"/>
      <c r="RX87" s="1"/>
      <c r="RY87" s="1"/>
      <c r="RZ87" s="1"/>
      <c r="SA87" s="1"/>
      <c r="SB87" s="1"/>
      <c r="SC87" s="1"/>
      <c r="SD87" s="1"/>
      <c r="SE87" s="1"/>
      <c r="SF87" s="1"/>
      <c r="SG87" s="1"/>
      <c r="SH87" s="1"/>
      <c r="SI87" s="1"/>
      <c r="SJ87" s="1"/>
      <c r="SK87" s="1"/>
      <c r="SL87" s="1"/>
      <c r="SM87" s="1"/>
      <c r="SN87" s="1"/>
      <c r="SO87" s="1"/>
      <c r="SP87" s="1"/>
      <c r="SQ87" s="1"/>
      <c r="SR87" s="1"/>
      <c r="SS87" s="1"/>
      <c r="ST87" s="1"/>
      <c r="SU87" s="1"/>
      <c r="SV87" s="1"/>
      <c r="SW87" s="1"/>
      <c r="SX87" s="1"/>
      <c r="SY87" s="1"/>
      <c r="SZ87" s="1"/>
      <c r="TA87" s="1"/>
      <c r="TB87" s="1"/>
      <c r="TC87" s="1"/>
      <c r="TD87" s="1"/>
      <c r="TE87" s="1"/>
      <c r="TF87" s="1"/>
      <c r="TG87" s="1"/>
      <c r="TH87" s="1"/>
      <c r="TI87" s="1"/>
      <c r="TJ87" s="1"/>
      <c r="TK87" s="1"/>
      <c r="TL87" s="1"/>
      <c r="TM87" s="1"/>
      <c r="TN87" s="1"/>
      <c r="TO87" s="1"/>
      <c r="TP87" s="1"/>
      <c r="TQ87" s="1"/>
      <c r="TR87" s="1"/>
      <c r="TS87" s="1"/>
      <c r="TT87" s="1"/>
      <c r="TU87" s="1"/>
      <c r="TV87" s="1"/>
      <c r="TW87" s="1"/>
      <c r="TX87" s="1"/>
      <c r="TY87" s="1"/>
      <c r="TZ87" s="1"/>
      <c r="UA87" s="1"/>
      <c r="UB87" s="1"/>
      <c r="UC87" s="1"/>
      <c r="UD87" s="1"/>
      <c r="UE87" s="1"/>
      <c r="UF87" s="1"/>
      <c r="UG87" s="1"/>
      <c r="UH87" s="1"/>
      <c r="UI87" s="1"/>
      <c r="UJ87" s="1"/>
      <c r="UK87" s="1"/>
      <c r="UL87" s="1"/>
      <c r="UM87" s="1"/>
      <c r="UN87" s="1"/>
      <c r="UO87" s="1"/>
      <c r="UP87" s="1"/>
      <c r="UQ87" s="1"/>
      <c r="UR87" s="1"/>
      <c r="US87" s="1"/>
      <c r="UT87" s="1"/>
      <c r="UU87" s="1"/>
      <c r="UV87" s="1"/>
      <c r="UW87" s="1"/>
      <c r="UX87" s="1"/>
      <c r="UY87" s="1"/>
      <c r="UZ87" s="1"/>
      <c r="VA87" s="1"/>
      <c r="VB87" s="1"/>
      <c r="VC87" s="1"/>
      <c r="VD87" s="1"/>
      <c r="VE87" s="1"/>
      <c r="VF87" s="1"/>
      <c r="VG87" s="1"/>
      <c r="VH87" s="1"/>
      <c r="VI87" s="1"/>
      <c r="VJ87" s="1"/>
      <c r="VK87" s="1"/>
      <c r="VL87" s="1"/>
      <c r="VM87" s="1"/>
      <c r="VN87" s="1"/>
      <c r="VO87" s="1"/>
      <c r="VP87" s="1"/>
      <c r="VQ87" s="1"/>
      <c r="VR87" s="1"/>
      <c r="VS87" s="1"/>
      <c r="VT87" s="1"/>
      <c r="VU87" s="1"/>
      <c r="VV87" s="1"/>
      <c r="VW87" s="1"/>
      <c r="VX87" s="1"/>
      <c r="VY87" s="1"/>
      <c r="VZ87" s="1"/>
      <c r="WA87" s="1"/>
      <c r="WB87" s="1"/>
      <c r="WC87" s="1"/>
      <c r="WD87" s="1"/>
      <c r="WE87" s="1"/>
      <c r="WF87" s="1"/>
      <c r="WG87" s="1"/>
      <c r="WH87" s="1"/>
      <c r="WI87" s="1"/>
      <c r="WJ87" s="1"/>
      <c r="WK87" s="1"/>
      <c r="WL87" s="1"/>
      <c r="WM87" s="1"/>
      <c r="WN87" s="1"/>
      <c r="WO87" s="1"/>
      <c r="WP87" s="1"/>
      <c r="WQ87" s="1"/>
      <c r="WR87" s="1"/>
      <c r="WS87" s="1"/>
      <c r="WT87" s="1"/>
      <c r="WU87" s="1"/>
      <c r="WV87" s="1"/>
      <c r="WW87" s="1"/>
      <c r="WX87" s="1"/>
      <c r="WY87" s="1"/>
      <c r="WZ87" s="1"/>
      <c r="XA87" s="1"/>
      <c r="XB87" s="1"/>
      <c r="XC87" s="1"/>
      <c r="XD87" s="1"/>
      <c r="XE87" s="1"/>
      <c r="XF87" s="1"/>
      <c r="XG87" s="1"/>
      <c r="XH87" s="1"/>
      <c r="XI87" s="1"/>
      <c r="XJ87" s="1"/>
      <c r="XK87" s="1"/>
      <c r="XL87" s="1"/>
      <c r="XM87" s="1"/>
      <c r="XN87" s="1"/>
      <c r="XO87" s="1"/>
      <c r="XP87" s="1"/>
      <c r="XQ87" s="1"/>
      <c r="XR87" s="1"/>
      <c r="XS87" s="1"/>
      <c r="XT87" s="1"/>
      <c r="XU87" s="1"/>
      <c r="XV87" s="1"/>
      <c r="XW87" s="1"/>
      <c r="XX87" s="1"/>
      <c r="XY87" s="1"/>
      <c r="XZ87" s="1"/>
      <c r="YA87" s="1"/>
      <c r="YB87" s="1"/>
      <c r="YC87" s="1"/>
      <c r="YD87" s="1"/>
      <c r="YE87" s="1"/>
      <c r="YF87" s="1"/>
      <c r="YG87" s="1"/>
      <c r="YH87" s="1"/>
      <c r="YI87" s="1"/>
      <c r="YJ87" s="1"/>
      <c r="YK87" s="1"/>
      <c r="YL87" s="1"/>
      <c r="YM87" s="1"/>
      <c r="YN87" s="1"/>
      <c r="YO87" s="1"/>
      <c r="YP87" s="1"/>
      <c r="YQ87" s="1"/>
      <c r="YR87" s="1"/>
      <c r="YS87" s="1"/>
      <c r="YT87" s="1"/>
      <c r="YU87" s="1"/>
      <c r="YV87" s="1"/>
      <c r="YW87" s="1"/>
      <c r="YX87" s="1"/>
      <c r="YY87" s="1"/>
      <c r="YZ87" s="1"/>
      <c r="ZA87" s="1"/>
      <c r="ZB87" s="1"/>
      <c r="ZC87" s="1"/>
      <c r="ZD87" s="1"/>
      <c r="ZE87" s="1"/>
      <c r="ZF87" s="1"/>
      <c r="ZG87" s="1"/>
      <c r="ZH87" s="1"/>
      <c r="ZI87" s="1"/>
      <c r="ZJ87" s="1"/>
      <c r="ZK87" s="1"/>
      <c r="ZL87" s="1"/>
      <c r="ZM87" s="1"/>
      <c r="ZN87" s="1"/>
      <c r="ZO87" s="1"/>
      <c r="ZP87" s="1"/>
      <c r="ZQ87" s="1"/>
      <c r="ZR87" s="1"/>
      <c r="ZS87" s="1"/>
      <c r="ZT87" s="1"/>
      <c r="ZU87" s="1"/>
      <c r="ZV87" s="1"/>
      <c r="ZW87" s="1"/>
      <c r="ZX87" s="1"/>
      <c r="ZY87" s="1"/>
      <c r="ZZ87" s="1"/>
      <c r="AAA87" s="1"/>
      <c r="AAB87" s="1"/>
      <c r="AAC87" s="1"/>
      <c r="AAD87" s="1"/>
      <c r="AAE87" s="1"/>
      <c r="AAF87" s="1"/>
      <c r="AAG87" s="1"/>
      <c r="AAH87" s="1"/>
      <c r="AAI87" s="1"/>
      <c r="AAJ87" s="1"/>
      <c r="AAK87" s="1"/>
      <c r="AAL87" s="1"/>
      <c r="AAM87" s="1"/>
      <c r="AAN87" s="1"/>
      <c r="AAO87" s="1"/>
      <c r="AAP87" s="1"/>
      <c r="AAQ87" s="1"/>
      <c r="AAR87" s="1"/>
      <c r="AAS87" s="1"/>
      <c r="AAT87" s="1"/>
      <c r="AAU87" s="1"/>
      <c r="AAV87" s="1"/>
      <c r="AAW87" s="1"/>
      <c r="AAX87" s="1"/>
      <c r="AAY87" s="1"/>
      <c r="AAZ87" s="1"/>
      <c r="ABA87" s="1"/>
      <c r="ABB87" s="1"/>
      <c r="ABC87" s="1"/>
      <c r="ABD87" s="1"/>
      <c r="ABE87" s="1"/>
      <c r="ABF87" s="1"/>
      <c r="ABG87" s="1"/>
      <c r="ABH87" s="1"/>
      <c r="ABI87" s="1"/>
      <c r="ABJ87" s="1"/>
      <c r="ABK87" s="1"/>
      <c r="ABL87" s="1"/>
      <c r="ABM87" s="1"/>
      <c r="ABN87" s="1"/>
      <c r="ABO87" s="1"/>
      <c r="ABP87" s="1"/>
      <c r="ABQ87" s="1"/>
      <c r="ABR87" s="1"/>
      <c r="ABS87" s="1"/>
      <c r="ABT87" s="1"/>
      <c r="ABU87" s="1"/>
      <c r="ABV87" s="1"/>
      <c r="ABW87" s="1"/>
      <c r="ABX87" s="1"/>
      <c r="ABY87" s="1"/>
      <c r="ABZ87" s="1"/>
      <c r="ACA87" s="1"/>
      <c r="ACB87" s="1"/>
      <c r="ACC87" s="1"/>
      <c r="ACD87" s="1"/>
      <c r="ACE87" s="1"/>
      <c r="ACF87" s="1"/>
      <c r="ACG87" s="1"/>
      <c r="ACH87" s="1"/>
      <c r="ACI87" s="1"/>
      <c r="ACJ87" s="1"/>
      <c r="ACK87" s="1"/>
      <c r="ACL87" s="1"/>
      <c r="ACM87" s="1"/>
      <c r="ACN87" s="1"/>
      <c r="ACO87" s="1"/>
      <c r="ACP87" s="1"/>
      <c r="ACQ87" s="1"/>
      <c r="ACR87" s="1"/>
      <c r="ACS87" s="1"/>
      <c r="ACT87" s="1"/>
      <c r="ACU87" s="1"/>
      <c r="ACV87" s="1"/>
      <c r="ACW87" s="1"/>
      <c r="ACX87" s="1"/>
      <c r="ACY87" s="1"/>
      <c r="ACZ87" s="1"/>
      <c r="ADA87" s="1"/>
      <c r="ADB87" s="1"/>
      <c r="ADC87" s="1"/>
      <c r="ADD87" s="1"/>
      <c r="ADE87" s="1"/>
      <c r="ADF87" s="1"/>
      <c r="ADG87" s="1"/>
      <c r="ADH87" s="1"/>
      <c r="ADI87" s="1"/>
      <c r="ADJ87" s="1"/>
      <c r="ADK87" s="1"/>
      <c r="ADL87" s="1"/>
      <c r="ADM87" s="1"/>
      <c r="ADN87" s="1"/>
      <c r="ADO87" s="1"/>
      <c r="ADP87" s="1"/>
      <c r="ADQ87" s="1"/>
      <c r="ADR87" s="1"/>
      <c r="ADS87" s="1"/>
      <c r="ADT87" s="1"/>
      <c r="ADU87" s="1"/>
      <c r="ADV87" s="1"/>
      <c r="ADW87" s="1"/>
      <c r="ADX87" s="1"/>
      <c r="ADY87" s="1"/>
      <c r="ADZ87" s="1"/>
      <c r="AEA87" s="1"/>
      <c r="AEB87" s="1"/>
      <c r="AEC87" s="1"/>
      <c r="AED87" s="1"/>
      <c r="AEE87" s="1"/>
      <c r="AEF87" s="1"/>
      <c r="AEG87" s="1"/>
      <c r="AEH87" s="1"/>
      <c r="AEI87" s="1"/>
      <c r="AEJ87" s="1"/>
      <c r="AEK87" s="1"/>
      <c r="AEL87" s="1"/>
      <c r="AEM87" s="1"/>
      <c r="AEN87" s="1"/>
      <c r="AEO87" s="1"/>
      <c r="AEP87" s="1"/>
      <c r="AEQ87" s="1"/>
      <c r="AER87" s="1"/>
      <c r="AES87" s="1"/>
      <c r="AET87" s="1"/>
      <c r="AEU87" s="1"/>
      <c r="AEV87" s="1"/>
      <c r="AEW87" s="1"/>
      <c r="AEX87" s="1"/>
      <c r="AEY87" s="1"/>
      <c r="AEZ87" s="1"/>
      <c r="AFA87" s="1"/>
      <c r="AFB87" s="1"/>
      <c r="AFC87" s="1"/>
      <c r="AFD87" s="1"/>
      <c r="AFE87" s="1"/>
      <c r="AFF87" s="1"/>
      <c r="AFG87" s="1"/>
      <c r="AFH87" s="1"/>
      <c r="AFI87" s="1"/>
      <c r="AFJ87" s="1"/>
      <c r="AFK87" s="1"/>
      <c r="AFL87" s="1"/>
      <c r="AFM87" s="1"/>
      <c r="AFN87" s="1"/>
      <c r="AFO87" s="1"/>
      <c r="AFP87" s="1"/>
      <c r="AFQ87" s="1"/>
      <c r="AFR87" s="1"/>
      <c r="AFS87" s="1"/>
      <c r="AFT87" s="1"/>
      <c r="AFU87" s="1"/>
      <c r="AFV87" s="1"/>
      <c r="AFW87" s="1"/>
      <c r="AFX87" s="1"/>
      <c r="AFY87" s="1"/>
      <c r="AFZ87" s="1"/>
      <c r="AGA87" s="1"/>
      <c r="AGB87" s="1"/>
      <c r="AGC87" s="1"/>
      <c r="AGD87" s="1"/>
      <c r="AGE87" s="1"/>
      <c r="AGF87" s="1"/>
      <c r="AGG87" s="1"/>
      <c r="AGH87" s="1"/>
      <c r="AGI87" s="1"/>
      <c r="AGJ87" s="1"/>
      <c r="AGK87" s="1"/>
      <c r="AGL87" s="1"/>
      <c r="AGM87" s="1"/>
      <c r="AGN87" s="1"/>
      <c r="AGO87" s="1"/>
      <c r="AGP87" s="1"/>
      <c r="AGQ87" s="1"/>
      <c r="AGR87" s="1"/>
      <c r="AGS87" s="1"/>
      <c r="AGT87" s="1"/>
      <c r="AGU87" s="1"/>
      <c r="AGV87" s="1"/>
      <c r="AGW87" s="1"/>
      <c r="AGX87" s="1"/>
      <c r="AGY87" s="1"/>
      <c r="AGZ87" s="1"/>
      <c r="AHA87" s="1"/>
      <c r="AHB87" s="1"/>
      <c r="AHC87" s="1"/>
      <c r="AHD87" s="1"/>
      <c r="AHE87" s="1"/>
      <c r="AHF87" s="1"/>
      <c r="AHG87" s="1"/>
      <c r="AHH87" s="1"/>
      <c r="AHI87" s="1"/>
      <c r="AHJ87" s="1"/>
      <c r="AHK87" s="1"/>
      <c r="AHL87" s="1"/>
      <c r="AHM87" s="1"/>
      <c r="AHN87" s="1"/>
      <c r="AHO87" s="1"/>
      <c r="AHP87" s="1"/>
      <c r="AHQ87" s="1"/>
      <c r="AHR87" s="1"/>
      <c r="AHS87" s="1"/>
      <c r="AHT87" s="1"/>
      <c r="AHU87" s="1"/>
      <c r="AHV87" s="1"/>
      <c r="AHW87" s="1"/>
      <c r="AHX87" s="1"/>
      <c r="AHY87" s="1"/>
      <c r="AHZ87" s="1"/>
      <c r="AIA87" s="1"/>
      <c r="AIB87" s="1"/>
      <c r="AIC87" s="1"/>
      <c r="AID87" s="1"/>
      <c r="AIE87" s="1"/>
      <c r="AIF87" s="1"/>
      <c r="AIG87" s="1"/>
      <c r="AIH87" s="1"/>
      <c r="AII87" s="1"/>
      <c r="AIJ87" s="1"/>
      <c r="AIK87" s="1"/>
      <c r="AIL87" s="1"/>
      <c r="AIM87" s="1"/>
      <c r="AIN87" s="1"/>
      <c r="AIO87" s="1"/>
      <c r="AIP87" s="1"/>
      <c r="AIQ87" s="1"/>
      <c r="AIR87" s="1"/>
      <c r="AIS87" s="1"/>
      <c r="AIT87" s="1"/>
      <c r="AIU87" s="1"/>
      <c r="AIV87" s="1"/>
      <c r="AIW87" s="1"/>
      <c r="AIX87" s="1"/>
      <c r="AIY87" s="1"/>
      <c r="AIZ87" s="1"/>
      <c r="AJA87" s="1"/>
      <c r="AJB87" s="1"/>
      <c r="AJC87" s="1"/>
      <c r="AJD87" s="1"/>
      <c r="AJE87" s="1"/>
      <c r="AJF87" s="1"/>
      <c r="AJG87" s="1"/>
      <c r="AJH87" s="1"/>
      <c r="AJI87" s="1"/>
      <c r="AJJ87" s="1"/>
      <c r="AJK87" s="1"/>
      <c r="AJL87" s="1"/>
      <c r="AJM87" s="1"/>
      <c r="AJN87" s="1"/>
      <c r="AJO87" s="1"/>
      <c r="AJP87" s="1"/>
      <c r="AJQ87" s="1"/>
      <c r="AJR87" s="1"/>
      <c r="AJS87" s="1"/>
      <c r="AJT87" s="1"/>
      <c r="AJU87" s="1"/>
      <c r="AJV87" s="1"/>
      <c r="AJW87" s="1"/>
      <c r="AJX87" s="1"/>
      <c r="AJY87" s="1"/>
      <c r="AJZ87" s="1"/>
      <c r="AKA87" s="1"/>
      <c r="AKB87" s="1"/>
      <c r="AKC87" s="1"/>
      <c r="AKD87" s="1"/>
      <c r="AKE87" s="1"/>
      <c r="AKF87" s="1"/>
      <c r="AKG87" s="1"/>
      <c r="AKH87" s="1"/>
      <c r="AKI87" s="1"/>
      <c r="AKJ87" s="1"/>
      <c r="AKK87" s="1"/>
      <c r="AKL87" s="1"/>
      <c r="AKM87" s="1"/>
      <c r="AKN87" s="1"/>
      <c r="AKO87" s="1"/>
      <c r="AKP87" s="1"/>
      <c r="AKQ87" s="1"/>
      <c r="AKR87" s="1"/>
      <c r="AKS87" s="1"/>
      <c r="XDN87" s="1"/>
      <c r="XDO87" s="1"/>
      <c r="XDP87" s="1"/>
      <c r="XDQ87" s="1"/>
      <c r="XDR87" s="1"/>
      <c r="XDS87" s="1"/>
      <c r="XDT87" s="1"/>
      <c r="XDU87" s="1"/>
      <c r="XDV87" s="1"/>
      <c r="XDW87" s="1"/>
      <c r="XDX87" s="1"/>
      <c r="XDY87" s="1"/>
      <c r="XDZ87" s="1"/>
      <c r="XEA87" s="1"/>
      <c r="XEB87" s="1"/>
      <c r="XEC87" s="1"/>
      <c r="XED87" s="1"/>
      <c r="XEE87" s="1"/>
      <c r="XEF87" s="1"/>
      <c r="XEG87" s="1"/>
      <c r="XEH87" s="1"/>
      <c r="XEI87" s="1"/>
      <c r="XEJ87" s="1"/>
      <c r="XEK87" s="1"/>
      <c r="XEL87" s="1"/>
      <c r="XEM87" s="1"/>
      <c r="XEN87" s="1"/>
      <c r="XEO87" s="1"/>
    </row>
    <row r="88" spans="1:981 16342:16369" customFormat="1" ht="72" thickBot="1" x14ac:dyDescent="0.3">
      <c r="A88" s="26" t="s">
        <v>177</v>
      </c>
      <c r="B88" s="25" t="s">
        <v>37</v>
      </c>
      <c r="C88" s="25" t="s">
        <v>38</v>
      </c>
      <c r="D88" s="27">
        <v>45112</v>
      </c>
      <c r="E88" s="24" t="s">
        <v>17</v>
      </c>
      <c r="F88" s="25" t="s">
        <v>315</v>
      </c>
      <c r="G88" s="42" t="s">
        <v>187</v>
      </c>
      <c r="H88" s="35" t="s">
        <v>178</v>
      </c>
      <c r="I88" s="10">
        <v>3504960</v>
      </c>
      <c r="J88" s="12"/>
      <c r="K88" s="10">
        <v>842735</v>
      </c>
      <c r="L88" s="10">
        <v>1096100</v>
      </c>
      <c r="M88" s="10">
        <v>1566125</v>
      </c>
      <c r="N88" s="15"/>
      <c r="O88" s="20" t="s">
        <v>42</v>
      </c>
      <c r="P88" s="14" t="s">
        <v>40</v>
      </c>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c r="VQ88" s="1"/>
      <c r="VR88" s="1"/>
      <c r="VS88" s="1"/>
      <c r="VT88" s="1"/>
      <c r="VU88" s="1"/>
      <c r="VV88" s="1"/>
      <c r="VW88" s="1"/>
      <c r="VX88" s="1"/>
      <c r="VY88" s="1"/>
      <c r="VZ88" s="1"/>
      <c r="WA88" s="1"/>
      <c r="WB88" s="1"/>
      <c r="WC88" s="1"/>
      <c r="WD88" s="1"/>
      <c r="WE88" s="1"/>
      <c r="WF88" s="1"/>
      <c r="WG88" s="1"/>
      <c r="WH88" s="1"/>
      <c r="WI88" s="1"/>
      <c r="WJ88" s="1"/>
      <c r="WK88" s="1"/>
      <c r="WL88" s="1"/>
      <c r="WM88" s="1"/>
      <c r="WN88" s="1"/>
      <c r="WO88" s="1"/>
      <c r="WP88" s="1"/>
      <c r="WQ88" s="1"/>
      <c r="WR88" s="1"/>
      <c r="WS88" s="1"/>
      <c r="WT88" s="1"/>
      <c r="WU88" s="1"/>
      <c r="WV88" s="1"/>
      <c r="WW88" s="1"/>
      <c r="WX88" s="1"/>
      <c r="WY88" s="1"/>
      <c r="WZ88" s="1"/>
      <c r="XA88" s="1"/>
      <c r="XB88" s="1"/>
      <c r="XC88" s="1"/>
      <c r="XD88" s="1"/>
      <c r="XE88" s="1"/>
      <c r="XF88" s="1"/>
      <c r="XG88" s="1"/>
      <c r="XH88" s="1"/>
      <c r="XI88" s="1"/>
      <c r="XJ88" s="1"/>
      <c r="XK88" s="1"/>
      <c r="XL88" s="1"/>
      <c r="XM88" s="1"/>
      <c r="XN88" s="1"/>
      <c r="XO88" s="1"/>
      <c r="XP88" s="1"/>
      <c r="XQ88" s="1"/>
      <c r="XR88" s="1"/>
      <c r="XS88" s="1"/>
      <c r="XT88" s="1"/>
      <c r="XU88" s="1"/>
      <c r="XV88" s="1"/>
      <c r="XW88" s="1"/>
      <c r="XX88" s="1"/>
      <c r="XY88" s="1"/>
      <c r="XZ88" s="1"/>
      <c r="YA88" s="1"/>
      <c r="YB88" s="1"/>
      <c r="YC88" s="1"/>
      <c r="YD88" s="1"/>
      <c r="YE88" s="1"/>
      <c r="YF88" s="1"/>
      <c r="YG88" s="1"/>
      <c r="YH88" s="1"/>
      <c r="YI88" s="1"/>
      <c r="YJ88" s="1"/>
      <c r="YK88" s="1"/>
      <c r="YL88" s="1"/>
      <c r="YM88" s="1"/>
      <c r="YN88" s="1"/>
      <c r="YO88" s="1"/>
      <c r="YP88" s="1"/>
      <c r="YQ88" s="1"/>
      <c r="YR88" s="1"/>
      <c r="YS88" s="1"/>
      <c r="YT88" s="1"/>
      <c r="YU88" s="1"/>
      <c r="YV88" s="1"/>
      <c r="YW88" s="1"/>
      <c r="YX88" s="1"/>
      <c r="YY88" s="1"/>
      <c r="YZ88" s="1"/>
      <c r="ZA88" s="1"/>
      <c r="ZB88" s="1"/>
      <c r="ZC88" s="1"/>
      <c r="ZD88" s="1"/>
      <c r="ZE88" s="1"/>
      <c r="ZF88" s="1"/>
      <c r="ZG88" s="1"/>
      <c r="ZH88" s="1"/>
      <c r="ZI88" s="1"/>
      <c r="ZJ88" s="1"/>
      <c r="ZK88" s="1"/>
      <c r="ZL88" s="1"/>
      <c r="ZM88" s="1"/>
      <c r="ZN88" s="1"/>
      <c r="ZO88" s="1"/>
      <c r="ZP88" s="1"/>
      <c r="ZQ88" s="1"/>
      <c r="ZR88" s="1"/>
      <c r="ZS88" s="1"/>
      <c r="ZT88" s="1"/>
      <c r="ZU88" s="1"/>
      <c r="ZV88" s="1"/>
      <c r="ZW88" s="1"/>
      <c r="ZX88" s="1"/>
      <c r="ZY88" s="1"/>
      <c r="ZZ88" s="1"/>
      <c r="AAA88" s="1"/>
      <c r="AAB88" s="1"/>
      <c r="AAC88" s="1"/>
      <c r="AAD88" s="1"/>
      <c r="AAE88" s="1"/>
      <c r="AAF88" s="1"/>
      <c r="AAG88" s="1"/>
      <c r="AAH88" s="1"/>
      <c r="AAI88" s="1"/>
      <c r="AAJ88" s="1"/>
      <c r="AAK88" s="1"/>
      <c r="AAL88" s="1"/>
      <c r="AAM88" s="1"/>
      <c r="AAN88" s="1"/>
      <c r="AAO88" s="1"/>
      <c r="AAP88" s="1"/>
      <c r="AAQ88" s="1"/>
      <c r="AAR88" s="1"/>
      <c r="AAS88" s="1"/>
      <c r="AAT88" s="1"/>
      <c r="AAU88" s="1"/>
      <c r="AAV88" s="1"/>
      <c r="AAW88" s="1"/>
      <c r="AAX88" s="1"/>
      <c r="AAY88" s="1"/>
      <c r="AAZ88" s="1"/>
      <c r="ABA88" s="1"/>
      <c r="ABB88" s="1"/>
      <c r="ABC88" s="1"/>
      <c r="ABD88" s="1"/>
      <c r="ABE88" s="1"/>
      <c r="ABF88" s="1"/>
      <c r="ABG88" s="1"/>
      <c r="ABH88" s="1"/>
      <c r="ABI88" s="1"/>
      <c r="ABJ88" s="1"/>
      <c r="ABK88" s="1"/>
      <c r="ABL88" s="1"/>
      <c r="ABM88" s="1"/>
      <c r="ABN88" s="1"/>
      <c r="ABO88" s="1"/>
      <c r="ABP88" s="1"/>
      <c r="ABQ88" s="1"/>
      <c r="ABR88" s="1"/>
      <c r="ABS88" s="1"/>
      <c r="ABT88" s="1"/>
      <c r="ABU88" s="1"/>
      <c r="ABV88" s="1"/>
      <c r="ABW88" s="1"/>
      <c r="ABX88" s="1"/>
      <c r="ABY88" s="1"/>
      <c r="ABZ88" s="1"/>
      <c r="ACA88" s="1"/>
      <c r="ACB88" s="1"/>
      <c r="ACC88" s="1"/>
      <c r="ACD88" s="1"/>
      <c r="ACE88" s="1"/>
      <c r="ACF88" s="1"/>
      <c r="ACG88" s="1"/>
      <c r="ACH88" s="1"/>
      <c r="ACI88" s="1"/>
      <c r="ACJ88" s="1"/>
      <c r="ACK88" s="1"/>
      <c r="ACL88" s="1"/>
      <c r="ACM88" s="1"/>
      <c r="ACN88" s="1"/>
      <c r="ACO88" s="1"/>
      <c r="ACP88" s="1"/>
      <c r="ACQ88" s="1"/>
      <c r="ACR88" s="1"/>
      <c r="ACS88" s="1"/>
      <c r="ACT88" s="1"/>
      <c r="ACU88" s="1"/>
      <c r="ACV88" s="1"/>
      <c r="ACW88" s="1"/>
      <c r="ACX88" s="1"/>
      <c r="ACY88" s="1"/>
      <c r="ACZ88" s="1"/>
      <c r="ADA88" s="1"/>
      <c r="ADB88" s="1"/>
      <c r="ADC88" s="1"/>
      <c r="ADD88" s="1"/>
      <c r="ADE88" s="1"/>
      <c r="ADF88" s="1"/>
      <c r="ADG88" s="1"/>
      <c r="ADH88" s="1"/>
      <c r="ADI88" s="1"/>
      <c r="ADJ88" s="1"/>
      <c r="ADK88" s="1"/>
      <c r="ADL88" s="1"/>
      <c r="ADM88" s="1"/>
      <c r="ADN88" s="1"/>
      <c r="ADO88" s="1"/>
      <c r="ADP88" s="1"/>
      <c r="ADQ88" s="1"/>
      <c r="ADR88" s="1"/>
      <c r="ADS88" s="1"/>
      <c r="ADT88" s="1"/>
      <c r="ADU88" s="1"/>
      <c r="ADV88" s="1"/>
      <c r="ADW88" s="1"/>
      <c r="ADX88" s="1"/>
      <c r="ADY88" s="1"/>
      <c r="ADZ88" s="1"/>
      <c r="AEA88" s="1"/>
      <c r="AEB88" s="1"/>
      <c r="AEC88" s="1"/>
      <c r="AED88" s="1"/>
      <c r="AEE88" s="1"/>
      <c r="AEF88" s="1"/>
      <c r="AEG88" s="1"/>
      <c r="AEH88" s="1"/>
      <c r="AEI88" s="1"/>
      <c r="AEJ88" s="1"/>
      <c r="AEK88" s="1"/>
      <c r="AEL88" s="1"/>
      <c r="AEM88" s="1"/>
      <c r="AEN88" s="1"/>
      <c r="AEO88" s="1"/>
      <c r="AEP88" s="1"/>
      <c r="AEQ88" s="1"/>
      <c r="AER88" s="1"/>
      <c r="AES88" s="1"/>
      <c r="AET88" s="1"/>
      <c r="AEU88" s="1"/>
      <c r="AEV88" s="1"/>
      <c r="AEW88" s="1"/>
      <c r="AEX88" s="1"/>
      <c r="AEY88" s="1"/>
      <c r="AEZ88" s="1"/>
      <c r="AFA88" s="1"/>
      <c r="AFB88" s="1"/>
      <c r="AFC88" s="1"/>
      <c r="AFD88" s="1"/>
      <c r="AFE88" s="1"/>
      <c r="AFF88" s="1"/>
      <c r="AFG88" s="1"/>
      <c r="AFH88" s="1"/>
      <c r="AFI88" s="1"/>
      <c r="AFJ88" s="1"/>
      <c r="AFK88" s="1"/>
      <c r="AFL88" s="1"/>
      <c r="AFM88" s="1"/>
      <c r="AFN88" s="1"/>
      <c r="AFO88" s="1"/>
      <c r="AFP88" s="1"/>
      <c r="AFQ88" s="1"/>
      <c r="AFR88" s="1"/>
      <c r="AFS88" s="1"/>
      <c r="AFT88" s="1"/>
      <c r="AFU88" s="1"/>
      <c r="AFV88" s="1"/>
      <c r="AFW88" s="1"/>
      <c r="AFX88" s="1"/>
      <c r="AFY88" s="1"/>
      <c r="AFZ88" s="1"/>
      <c r="AGA88" s="1"/>
      <c r="AGB88" s="1"/>
      <c r="AGC88" s="1"/>
      <c r="AGD88" s="1"/>
      <c r="AGE88" s="1"/>
      <c r="AGF88" s="1"/>
      <c r="AGG88" s="1"/>
      <c r="AGH88" s="1"/>
      <c r="AGI88" s="1"/>
      <c r="AGJ88" s="1"/>
      <c r="AGK88" s="1"/>
      <c r="AGL88" s="1"/>
      <c r="AGM88" s="1"/>
      <c r="AGN88" s="1"/>
      <c r="AGO88" s="1"/>
      <c r="AGP88" s="1"/>
      <c r="AGQ88" s="1"/>
      <c r="AGR88" s="1"/>
      <c r="AGS88" s="1"/>
      <c r="AGT88" s="1"/>
      <c r="AGU88" s="1"/>
      <c r="AGV88" s="1"/>
      <c r="AGW88" s="1"/>
      <c r="AGX88" s="1"/>
      <c r="AGY88" s="1"/>
      <c r="AGZ88" s="1"/>
      <c r="AHA88" s="1"/>
      <c r="AHB88" s="1"/>
      <c r="AHC88" s="1"/>
      <c r="AHD88" s="1"/>
      <c r="AHE88" s="1"/>
      <c r="AHF88" s="1"/>
      <c r="AHG88" s="1"/>
      <c r="AHH88" s="1"/>
      <c r="AHI88" s="1"/>
      <c r="AHJ88" s="1"/>
      <c r="AHK88" s="1"/>
      <c r="AHL88" s="1"/>
      <c r="AHM88" s="1"/>
      <c r="AHN88" s="1"/>
      <c r="AHO88" s="1"/>
      <c r="AHP88" s="1"/>
      <c r="AHQ88" s="1"/>
      <c r="AHR88" s="1"/>
      <c r="AHS88" s="1"/>
      <c r="AHT88" s="1"/>
      <c r="AHU88" s="1"/>
      <c r="AHV88" s="1"/>
      <c r="AHW88" s="1"/>
      <c r="AHX88" s="1"/>
      <c r="AHY88" s="1"/>
      <c r="AHZ88" s="1"/>
      <c r="AIA88" s="1"/>
      <c r="AIB88" s="1"/>
      <c r="AIC88" s="1"/>
      <c r="AID88" s="1"/>
      <c r="AIE88" s="1"/>
      <c r="AIF88" s="1"/>
      <c r="AIG88" s="1"/>
      <c r="AIH88" s="1"/>
      <c r="AII88" s="1"/>
      <c r="AIJ88" s="1"/>
      <c r="AIK88" s="1"/>
      <c r="AIL88" s="1"/>
      <c r="AIM88" s="1"/>
      <c r="AIN88" s="1"/>
      <c r="AIO88" s="1"/>
      <c r="AIP88" s="1"/>
      <c r="AIQ88" s="1"/>
      <c r="AIR88" s="1"/>
      <c r="AIS88" s="1"/>
      <c r="AIT88" s="1"/>
      <c r="AIU88" s="1"/>
      <c r="AIV88" s="1"/>
      <c r="AIW88" s="1"/>
      <c r="AIX88" s="1"/>
      <c r="AIY88" s="1"/>
      <c r="AIZ88" s="1"/>
      <c r="AJA88" s="1"/>
      <c r="AJB88" s="1"/>
      <c r="AJC88" s="1"/>
      <c r="AJD88" s="1"/>
      <c r="AJE88" s="1"/>
      <c r="AJF88" s="1"/>
      <c r="AJG88" s="1"/>
      <c r="AJH88" s="1"/>
      <c r="AJI88" s="1"/>
      <c r="AJJ88" s="1"/>
      <c r="AJK88" s="1"/>
      <c r="AJL88" s="1"/>
      <c r="AJM88" s="1"/>
      <c r="AJN88" s="1"/>
      <c r="AJO88" s="1"/>
      <c r="AJP88" s="1"/>
      <c r="AJQ88" s="1"/>
      <c r="AJR88" s="1"/>
      <c r="AJS88" s="1"/>
      <c r="AJT88" s="1"/>
      <c r="AJU88" s="1"/>
      <c r="AJV88" s="1"/>
      <c r="AJW88" s="1"/>
      <c r="AJX88" s="1"/>
      <c r="AJY88" s="1"/>
      <c r="AJZ88" s="1"/>
      <c r="AKA88" s="1"/>
      <c r="AKB88" s="1"/>
      <c r="AKC88" s="1"/>
      <c r="AKD88" s="1"/>
      <c r="AKE88" s="1"/>
      <c r="AKF88" s="1"/>
      <c r="AKG88" s="1"/>
      <c r="AKH88" s="1"/>
      <c r="AKI88" s="1"/>
      <c r="AKJ88" s="1"/>
      <c r="AKK88" s="1"/>
      <c r="AKL88" s="1"/>
      <c r="AKM88" s="1"/>
      <c r="AKN88" s="1"/>
      <c r="AKO88" s="1"/>
      <c r="AKP88" s="1"/>
      <c r="AKQ88" s="1"/>
      <c r="AKR88" s="1"/>
      <c r="AKS88" s="1"/>
      <c r="XDN88" s="1"/>
      <c r="XDO88" s="1"/>
      <c r="XDP88" s="1"/>
      <c r="XDQ88" s="1"/>
      <c r="XDR88" s="1"/>
      <c r="XDS88" s="1"/>
      <c r="XDT88" s="1"/>
      <c r="XDU88" s="1"/>
      <c r="XDV88" s="1"/>
      <c r="XDW88" s="1"/>
      <c r="XDX88" s="1"/>
      <c r="XDY88" s="1"/>
      <c r="XDZ88" s="1"/>
      <c r="XEA88" s="1"/>
      <c r="XEB88" s="1"/>
      <c r="XEC88" s="1"/>
      <c r="XED88" s="1"/>
      <c r="XEE88" s="1"/>
      <c r="XEF88" s="1"/>
      <c r="XEG88" s="1"/>
      <c r="XEH88" s="1"/>
      <c r="XEI88" s="1"/>
      <c r="XEJ88" s="1"/>
      <c r="XEK88" s="1"/>
      <c r="XEL88" s="1"/>
      <c r="XEM88" s="1"/>
      <c r="XEN88" s="1"/>
      <c r="XEO88" s="1"/>
    </row>
    <row r="89" spans="1:981 16342:16369" customFormat="1" ht="43.5" thickBot="1" x14ac:dyDescent="0.3">
      <c r="A89" s="28" t="s">
        <v>177</v>
      </c>
      <c r="B89" s="28" t="s">
        <v>37</v>
      </c>
      <c r="C89" s="28" t="s">
        <v>38</v>
      </c>
      <c r="D89" s="30">
        <v>45112</v>
      </c>
      <c r="E89" s="24" t="s">
        <v>17</v>
      </c>
      <c r="F89" s="25" t="s">
        <v>315</v>
      </c>
      <c r="G89" s="41" t="s">
        <v>190</v>
      </c>
      <c r="H89" s="32" t="s">
        <v>47</v>
      </c>
      <c r="I89" s="10">
        <v>10413244</v>
      </c>
      <c r="J89" s="12"/>
      <c r="K89" s="10">
        <v>2591502</v>
      </c>
      <c r="L89" s="10">
        <v>3910871</v>
      </c>
      <c r="M89" s="10">
        <v>3910871</v>
      </c>
      <c r="N89" s="15"/>
      <c r="O89" s="20" t="s">
        <v>48</v>
      </c>
      <c r="P89" s="14" t="s">
        <v>40</v>
      </c>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XDN89" s="1"/>
      <c r="XDO89" s="1"/>
      <c r="XDP89" s="1"/>
      <c r="XDQ89" s="1"/>
      <c r="XDR89" s="1"/>
      <c r="XDS89" s="1"/>
      <c r="XDT89" s="1"/>
      <c r="XDU89" s="1"/>
      <c r="XDV89" s="1"/>
      <c r="XDW89" s="1"/>
      <c r="XDX89" s="1"/>
      <c r="XDY89" s="1"/>
      <c r="XDZ89" s="1"/>
      <c r="XEA89" s="1"/>
      <c r="XEB89" s="1"/>
      <c r="XEC89" s="1"/>
      <c r="XED89" s="1"/>
      <c r="XEE89" s="1"/>
      <c r="XEF89" s="1"/>
      <c r="XEG89" s="1"/>
      <c r="XEH89" s="1"/>
      <c r="XEI89" s="1"/>
      <c r="XEJ89" s="1"/>
      <c r="XEK89" s="1"/>
      <c r="XEL89" s="1"/>
      <c r="XEM89" s="1"/>
      <c r="XEN89" s="1"/>
      <c r="XEO89" s="1"/>
    </row>
    <row r="90" spans="1:981 16342:16369" customFormat="1" ht="43.5" thickBot="1" x14ac:dyDescent="0.3">
      <c r="A90" s="25" t="s">
        <v>177</v>
      </c>
      <c r="B90" s="25" t="s">
        <v>37</v>
      </c>
      <c r="C90" s="25" t="s">
        <v>38</v>
      </c>
      <c r="D90" s="27">
        <v>45279</v>
      </c>
      <c r="E90" s="24" t="s">
        <v>17</v>
      </c>
      <c r="F90" s="25" t="s">
        <v>315</v>
      </c>
      <c r="G90" s="41" t="s">
        <v>185</v>
      </c>
      <c r="H90" s="32" t="s">
        <v>56</v>
      </c>
      <c r="I90" s="10">
        <v>24644704</v>
      </c>
      <c r="J90" s="12"/>
      <c r="K90" s="10">
        <v>7423456</v>
      </c>
      <c r="L90" s="10">
        <v>12238475</v>
      </c>
      <c r="M90" s="10">
        <v>4982773</v>
      </c>
      <c r="N90" s="12"/>
      <c r="O90" s="19" t="s">
        <v>51</v>
      </c>
      <c r="P90" s="13" t="s">
        <v>40</v>
      </c>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c r="VD90" s="1"/>
      <c r="VE90" s="1"/>
      <c r="VF90" s="1"/>
      <c r="VG90" s="1"/>
      <c r="VH90" s="1"/>
      <c r="VI90" s="1"/>
      <c r="VJ90" s="1"/>
      <c r="VK90" s="1"/>
      <c r="VL90" s="1"/>
      <c r="VM90" s="1"/>
      <c r="VN90" s="1"/>
      <c r="VO90" s="1"/>
      <c r="VP90" s="1"/>
      <c r="VQ90" s="1"/>
      <c r="VR90" s="1"/>
      <c r="VS90" s="1"/>
      <c r="VT90" s="1"/>
      <c r="VU90" s="1"/>
      <c r="VV90" s="1"/>
      <c r="VW90" s="1"/>
      <c r="VX90" s="1"/>
      <c r="VY90" s="1"/>
      <c r="VZ90" s="1"/>
      <c r="WA90" s="1"/>
      <c r="WB90" s="1"/>
      <c r="WC90" s="1"/>
      <c r="WD90" s="1"/>
      <c r="WE90" s="1"/>
      <c r="WF90" s="1"/>
      <c r="WG90" s="1"/>
      <c r="WH90" s="1"/>
      <c r="WI90" s="1"/>
      <c r="WJ90" s="1"/>
      <c r="WK90" s="1"/>
      <c r="WL90" s="1"/>
      <c r="WM90" s="1"/>
      <c r="WN90" s="1"/>
      <c r="WO90" s="1"/>
      <c r="WP90" s="1"/>
      <c r="WQ90" s="1"/>
      <c r="WR90" s="1"/>
      <c r="WS90" s="1"/>
      <c r="WT90" s="1"/>
      <c r="WU90" s="1"/>
      <c r="WV90" s="1"/>
      <c r="WW90" s="1"/>
      <c r="WX90" s="1"/>
      <c r="WY90" s="1"/>
      <c r="WZ90" s="1"/>
      <c r="XA90" s="1"/>
      <c r="XB90" s="1"/>
      <c r="XC90" s="1"/>
      <c r="XD90" s="1"/>
      <c r="XE90" s="1"/>
      <c r="XF90" s="1"/>
      <c r="XG90" s="1"/>
      <c r="XH90" s="1"/>
      <c r="XI90" s="1"/>
      <c r="XJ90" s="1"/>
      <c r="XK90" s="1"/>
      <c r="XL90" s="1"/>
      <c r="XM90" s="1"/>
      <c r="XN90" s="1"/>
      <c r="XO90" s="1"/>
      <c r="XP90" s="1"/>
      <c r="XQ90" s="1"/>
      <c r="XR90" s="1"/>
      <c r="XS90" s="1"/>
      <c r="XT90" s="1"/>
      <c r="XU90" s="1"/>
      <c r="XV90" s="1"/>
      <c r="XW90" s="1"/>
      <c r="XX90" s="1"/>
      <c r="XY90" s="1"/>
      <c r="XZ90" s="1"/>
      <c r="YA90" s="1"/>
      <c r="YB90" s="1"/>
      <c r="YC90" s="1"/>
      <c r="YD90" s="1"/>
      <c r="YE90" s="1"/>
      <c r="YF90" s="1"/>
      <c r="YG90" s="1"/>
      <c r="YH90" s="1"/>
      <c r="YI90" s="1"/>
      <c r="YJ90" s="1"/>
      <c r="YK90" s="1"/>
      <c r="YL90" s="1"/>
      <c r="YM90" s="1"/>
      <c r="YN90" s="1"/>
      <c r="YO90" s="1"/>
      <c r="YP90" s="1"/>
      <c r="YQ90" s="1"/>
      <c r="YR90" s="1"/>
      <c r="YS90" s="1"/>
      <c r="YT90" s="1"/>
      <c r="YU90" s="1"/>
      <c r="YV90" s="1"/>
      <c r="YW90" s="1"/>
      <c r="YX90" s="1"/>
      <c r="YY90" s="1"/>
      <c r="YZ90" s="1"/>
      <c r="ZA90" s="1"/>
      <c r="ZB90" s="1"/>
      <c r="ZC90" s="1"/>
      <c r="ZD90" s="1"/>
      <c r="ZE90" s="1"/>
      <c r="ZF90" s="1"/>
      <c r="ZG90" s="1"/>
      <c r="ZH90" s="1"/>
      <c r="ZI90" s="1"/>
      <c r="ZJ90" s="1"/>
      <c r="ZK90" s="1"/>
      <c r="ZL90" s="1"/>
      <c r="ZM90" s="1"/>
      <c r="ZN90" s="1"/>
      <c r="ZO90" s="1"/>
      <c r="ZP90" s="1"/>
      <c r="ZQ90" s="1"/>
      <c r="ZR90" s="1"/>
      <c r="ZS90" s="1"/>
      <c r="ZT90" s="1"/>
      <c r="ZU90" s="1"/>
      <c r="ZV90" s="1"/>
      <c r="ZW90" s="1"/>
      <c r="ZX90" s="1"/>
      <c r="ZY90" s="1"/>
      <c r="ZZ90" s="1"/>
      <c r="AAA90" s="1"/>
      <c r="AAB90" s="1"/>
      <c r="AAC90" s="1"/>
      <c r="AAD90" s="1"/>
      <c r="AAE90" s="1"/>
      <c r="AAF90" s="1"/>
      <c r="AAG90" s="1"/>
      <c r="AAH90" s="1"/>
      <c r="AAI90" s="1"/>
      <c r="AAJ90" s="1"/>
      <c r="AAK90" s="1"/>
      <c r="AAL90" s="1"/>
      <c r="AAM90" s="1"/>
      <c r="AAN90" s="1"/>
      <c r="AAO90" s="1"/>
      <c r="AAP90" s="1"/>
      <c r="AAQ90" s="1"/>
      <c r="AAR90" s="1"/>
      <c r="AAS90" s="1"/>
      <c r="AAT90" s="1"/>
      <c r="AAU90" s="1"/>
      <c r="AAV90" s="1"/>
      <c r="AAW90" s="1"/>
      <c r="AAX90" s="1"/>
      <c r="AAY90" s="1"/>
      <c r="AAZ90" s="1"/>
      <c r="ABA90" s="1"/>
      <c r="ABB90" s="1"/>
      <c r="ABC90" s="1"/>
      <c r="ABD90" s="1"/>
      <c r="ABE90" s="1"/>
      <c r="ABF90" s="1"/>
      <c r="ABG90" s="1"/>
      <c r="ABH90" s="1"/>
      <c r="ABI90" s="1"/>
      <c r="ABJ90" s="1"/>
      <c r="ABK90" s="1"/>
      <c r="ABL90" s="1"/>
      <c r="ABM90" s="1"/>
      <c r="ABN90" s="1"/>
      <c r="ABO90" s="1"/>
      <c r="ABP90" s="1"/>
      <c r="ABQ90" s="1"/>
      <c r="ABR90" s="1"/>
      <c r="ABS90" s="1"/>
      <c r="ABT90" s="1"/>
      <c r="ABU90" s="1"/>
      <c r="ABV90" s="1"/>
      <c r="ABW90" s="1"/>
      <c r="ABX90" s="1"/>
      <c r="ABY90" s="1"/>
      <c r="ABZ90" s="1"/>
      <c r="ACA90" s="1"/>
      <c r="ACB90" s="1"/>
      <c r="ACC90" s="1"/>
      <c r="ACD90" s="1"/>
      <c r="ACE90" s="1"/>
      <c r="ACF90" s="1"/>
      <c r="ACG90" s="1"/>
      <c r="ACH90" s="1"/>
      <c r="ACI90" s="1"/>
      <c r="ACJ90" s="1"/>
      <c r="ACK90" s="1"/>
      <c r="ACL90" s="1"/>
      <c r="ACM90" s="1"/>
      <c r="ACN90" s="1"/>
      <c r="ACO90" s="1"/>
      <c r="ACP90" s="1"/>
      <c r="ACQ90" s="1"/>
      <c r="ACR90" s="1"/>
      <c r="ACS90" s="1"/>
      <c r="ACT90" s="1"/>
      <c r="ACU90" s="1"/>
      <c r="ACV90" s="1"/>
      <c r="ACW90" s="1"/>
      <c r="ACX90" s="1"/>
      <c r="ACY90" s="1"/>
      <c r="ACZ90" s="1"/>
      <c r="ADA90" s="1"/>
      <c r="ADB90" s="1"/>
      <c r="ADC90" s="1"/>
      <c r="ADD90" s="1"/>
      <c r="ADE90" s="1"/>
      <c r="ADF90" s="1"/>
      <c r="ADG90" s="1"/>
      <c r="ADH90" s="1"/>
      <c r="ADI90" s="1"/>
      <c r="ADJ90" s="1"/>
      <c r="ADK90" s="1"/>
      <c r="ADL90" s="1"/>
      <c r="ADM90" s="1"/>
      <c r="ADN90" s="1"/>
      <c r="ADO90" s="1"/>
      <c r="ADP90" s="1"/>
      <c r="ADQ90" s="1"/>
      <c r="ADR90" s="1"/>
      <c r="ADS90" s="1"/>
      <c r="ADT90" s="1"/>
      <c r="ADU90" s="1"/>
      <c r="ADV90" s="1"/>
      <c r="ADW90" s="1"/>
      <c r="ADX90" s="1"/>
      <c r="ADY90" s="1"/>
      <c r="ADZ90" s="1"/>
      <c r="AEA90" s="1"/>
      <c r="AEB90" s="1"/>
      <c r="AEC90" s="1"/>
      <c r="AED90" s="1"/>
      <c r="AEE90" s="1"/>
      <c r="AEF90" s="1"/>
      <c r="AEG90" s="1"/>
      <c r="AEH90" s="1"/>
      <c r="AEI90" s="1"/>
      <c r="AEJ90" s="1"/>
      <c r="AEK90" s="1"/>
      <c r="AEL90" s="1"/>
      <c r="AEM90" s="1"/>
      <c r="AEN90" s="1"/>
      <c r="AEO90" s="1"/>
      <c r="AEP90" s="1"/>
      <c r="AEQ90" s="1"/>
      <c r="AER90" s="1"/>
      <c r="AES90" s="1"/>
      <c r="AET90" s="1"/>
      <c r="AEU90" s="1"/>
      <c r="AEV90" s="1"/>
      <c r="AEW90" s="1"/>
      <c r="AEX90" s="1"/>
      <c r="AEY90" s="1"/>
      <c r="AEZ90" s="1"/>
      <c r="AFA90" s="1"/>
      <c r="AFB90" s="1"/>
      <c r="AFC90" s="1"/>
      <c r="AFD90" s="1"/>
      <c r="AFE90" s="1"/>
      <c r="AFF90" s="1"/>
      <c r="AFG90" s="1"/>
      <c r="AFH90" s="1"/>
      <c r="AFI90" s="1"/>
      <c r="AFJ90" s="1"/>
      <c r="AFK90" s="1"/>
      <c r="AFL90" s="1"/>
      <c r="AFM90" s="1"/>
      <c r="AFN90" s="1"/>
      <c r="AFO90" s="1"/>
      <c r="AFP90" s="1"/>
      <c r="AFQ90" s="1"/>
      <c r="AFR90" s="1"/>
      <c r="AFS90" s="1"/>
      <c r="AFT90" s="1"/>
      <c r="AFU90" s="1"/>
      <c r="AFV90" s="1"/>
      <c r="AFW90" s="1"/>
      <c r="AFX90" s="1"/>
      <c r="AFY90" s="1"/>
      <c r="AFZ90" s="1"/>
      <c r="AGA90" s="1"/>
      <c r="AGB90" s="1"/>
      <c r="AGC90" s="1"/>
      <c r="AGD90" s="1"/>
      <c r="AGE90" s="1"/>
      <c r="AGF90" s="1"/>
      <c r="AGG90" s="1"/>
      <c r="AGH90" s="1"/>
      <c r="AGI90" s="1"/>
      <c r="AGJ90" s="1"/>
      <c r="AGK90" s="1"/>
      <c r="AGL90" s="1"/>
      <c r="AGM90" s="1"/>
      <c r="AGN90" s="1"/>
      <c r="AGO90" s="1"/>
      <c r="AGP90" s="1"/>
      <c r="AGQ90" s="1"/>
      <c r="AGR90" s="1"/>
      <c r="AGS90" s="1"/>
      <c r="AGT90" s="1"/>
      <c r="AGU90" s="1"/>
      <c r="AGV90" s="1"/>
      <c r="AGW90" s="1"/>
      <c r="AGX90" s="1"/>
      <c r="AGY90" s="1"/>
      <c r="AGZ90" s="1"/>
      <c r="AHA90" s="1"/>
      <c r="AHB90" s="1"/>
      <c r="AHC90" s="1"/>
      <c r="AHD90" s="1"/>
      <c r="AHE90" s="1"/>
      <c r="AHF90" s="1"/>
      <c r="AHG90" s="1"/>
      <c r="AHH90" s="1"/>
      <c r="AHI90" s="1"/>
      <c r="AHJ90" s="1"/>
      <c r="AHK90" s="1"/>
      <c r="AHL90" s="1"/>
      <c r="AHM90" s="1"/>
      <c r="AHN90" s="1"/>
      <c r="AHO90" s="1"/>
      <c r="AHP90" s="1"/>
      <c r="AHQ90" s="1"/>
      <c r="AHR90" s="1"/>
      <c r="AHS90" s="1"/>
      <c r="AHT90" s="1"/>
      <c r="AHU90" s="1"/>
      <c r="AHV90" s="1"/>
      <c r="AHW90" s="1"/>
      <c r="AHX90" s="1"/>
      <c r="AHY90" s="1"/>
      <c r="AHZ90" s="1"/>
      <c r="AIA90" s="1"/>
      <c r="AIB90" s="1"/>
      <c r="AIC90" s="1"/>
      <c r="AID90" s="1"/>
      <c r="AIE90" s="1"/>
      <c r="AIF90" s="1"/>
      <c r="AIG90" s="1"/>
      <c r="AIH90" s="1"/>
      <c r="AII90" s="1"/>
      <c r="AIJ90" s="1"/>
      <c r="AIK90" s="1"/>
      <c r="AIL90" s="1"/>
      <c r="AIM90" s="1"/>
      <c r="AIN90" s="1"/>
      <c r="AIO90" s="1"/>
      <c r="AIP90" s="1"/>
      <c r="AIQ90" s="1"/>
      <c r="AIR90" s="1"/>
      <c r="AIS90" s="1"/>
      <c r="AIT90" s="1"/>
      <c r="AIU90" s="1"/>
      <c r="AIV90" s="1"/>
      <c r="AIW90" s="1"/>
      <c r="AIX90" s="1"/>
      <c r="AIY90" s="1"/>
      <c r="AIZ90" s="1"/>
      <c r="AJA90" s="1"/>
      <c r="AJB90" s="1"/>
      <c r="AJC90" s="1"/>
      <c r="AJD90" s="1"/>
      <c r="AJE90" s="1"/>
      <c r="AJF90" s="1"/>
      <c r="AJG90" s="1"/>
      <c r="AJH90" s="1"/>
      <c r="AJI90" s="1"/>
      <c r="AJJ90" s="1"/>
      <c r="AJK90" s="1"/>
      <c r="AJL90" s="1"/>
      <c r="AJM90" s="1"/>
      <c r="AJN90" s="1"/>
      <c r="AJO90" s="1"/>
      <c r="AJP90" s="1"/>
      <c r="AJQ90" s="1"/>
      <c r="AJR90" s="1"/>
      <c r="AJS90" s="1"/>
      <c r="AJT90" s="1"/>
      <c r="AJU90" s="1"/>
      <c r="AJV90" s="1"/>
      <c r="AJW90" s="1"/>
      <c r="AJX90" s="1"/>
      <c r="AJY90" s="1"/>
      <c r="AJZ90" s="1"/>
      <c r="AKA90" s="1"/>
      <c r="AKB90" s="1"/>
      <c r="AKC90" s="1"/>
      <c r="AKD90" s="1"/>
      <c r="AKE90" s="1"/>
      <c r="AKF90" s="1"/>
      <c r="AKG90" s="1"/>
      <c r="AKH90" s="1"/>
      <c r="AKI90" s="1"/>
      <c r="AKJ90" s="1"/>
      <c r="AKK90" s="1"/>
      <c r="AKL90" s="1"/>
      <c r="AKM90" s="1"/>
      <c r="AKN90" s="1"/>
      <c r="AKO90" s="1"/>
      <c r="AKP90" s="1"/>
      <c r="AKQ90" s="1"/>
      <c r="AKR90" s="1"/>
      <c r="AKS90" s="1"/>
      <c r="XDN90" s="1"/>
      <c r="XDO90" s="1"/>
      <c r="XDP90" s="1"/>
      <c r="XDQ90" s="1"/>
      <c r="XDR90" s="1"/>
      <c r="XDS90" s="1"/>
      <c r="XDT90" s="1"/>
      <c r="XDU90" s="1"/>
      <c r="XDV90" s="1"/>
      <c r="XDW90" s="1"/>
      <c r="XDX90" s="1"/>
      <c r="XDY90" s="1"/>
      <c r="XDZ90" s="1"/>
      <c r="XEA90" s="1"/>
      <c r="XEB90" s="1"/>
      <c r="XEC90" s="1"/>
      <c r="XED90" s="1"/>
      <c r="XEE90" s="1"/>
      <c r="XEF90" s="1"/>
      <c r="XEG90" s="1"/>
      <c r="XEH90" s="1"/>
      <c r="XEI90" s="1"/>
      <c r="XEJ90" s="1"/>
      <c r="XEK90" s="1"/>
      <c r="XEL90" s="1"/>
      <c r="XEM90" s="1"/>
      <c r="XEN90" s="1"/>
      <c r="XEO90" s="1"/>
    </row>
    <row r="91" spans="1:981 16342:16369" customFormat="1" ht="43.5" thickBot="1" x14ac:dyDescent="0.3">
      <c r="A91" s="25" t="s">
        <v>177</v>
      </c>
      <c r="B91" s="25" t="s">
        <v>37</v>
      </c>
      <c r="C91" s="25" t="s">
        <v>285</v>
      </c>
      <c r="D91" s="27">
        <v>45281</v>
      </c>
      <c r="E91" s="24" t="s">
        <v>17</v>
      </c>
      <c r="F91" s="25" t="s">
        <v>315</v>
      </c>
      <c r="G91" s="41" t="s">
        <v>259</v>
      </c>
      <c r="H91" s="32" t="s">
        <v>286</v>
      </c>
      <c r="I91" s="10">
        <v>1321806</v>
      </c>
      <c r="J91" s="12"/>
      <c r="K91" s="12"/>
      <c r="L91" s="12"/>
      <c r="M91" s="10">
        <v>1321806</v>
      </c>
      <c r="N91" s="12"/>
      <c r="O91" s="19" t="s">
        <v>287</v>
      </c>
      <c r="P91" s="13" t="s">
        <v>72</v>
      </c>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XDN91" s="1"/>
      <c r="XDO91" s="1"/>
      <c r="XDP91" s="1"/>
      <c r="XDQ91" s="1"/>
      <c r="XDR91" s="1"/>
      <c r="XDS91" s="1"/>
      <c r="XDT91" s="1"/>
      <c r="XDU91" s="1"/>
      <c r="XDV91" s="1"/>
      <c r="XDW91" s="1"/>
      <c r="XDX91" s="1"/>
      <c r="XDY91" s="1"/>
      <c r="XDZ91" s="1"/>
      <c r="XEA91" s="1"/>
      <c r="XEB91" s="1"/>
      <c r="XEC91" s="1"/>
      <c r="XED91" s="1"/>
      <c r="XEE91" s="1"/>
      <c r="XEF91" s="1"/>
      <c r="XEG91" s="1"/>
      <c r="XEH91" s="1"/>
      <c r="XEI91" s="1"/>
      <c r="XEJ91" s="1"/>
      <c r="XEK91" s="1"/>
      <c r="XEL91" s="1"/>
      <c r="XEM91" s="1"/>
      <c r="XEN91" s="1"/>
      <c r="XEO91" s="1"/>
    </row>
    <row r="92" spans="1:981 16342:16369" customFormat="1" ht="143.25" thickBot="1" x14ac:dyDescent="0.3">
      <c r="A92" s="25" t="s">
        <v>193</v>
      </c>
      <c r="B92" s="25" t="s">
        <v>22</v>
      </c>
      <c r="C92" s="26" t="s">
        <v>23</v>
      </c>
      <c r="D92" s="27">
        <v>45261</v>
      </c>
      <c r="E92" s="24" t="s">
        <v>17</v>
      </c>
      <c r="F92" s="24" t="s">
        <v>316</v>
      </c>
      <c r="G92" s="41" t="s">
        <v>185</v>
      </c>
      <c r="H92" s="32" t="s">
        <v>288</v>
      </c>
      <c r="I92" s="10">
        <v>7992848.0800000001</v>
      </c>
      <c r="J92" s="38"/>
      <c r="K92" s="17">
        <v>1786693.65</v>
      </c>
      <c r="L92" s="10">
        <v>2200361.64</v>
      </c>
      <c r="M92" s="17">
        <v>4005792.79</v>
      </c>
      <c r="N92" s="15"/>
      <c r="O92" s="20" t="s">
        <v>24</v>
      </c>
      <c r="P92" s="14" t="s">
        <v>25</v>
      </c>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c r="VQ92" s="1"/>
      <c r="VR92" s="1"/>
      <c r="VS92" s="1"/>
      <c r="VT92" s="1"/>
      <c r="VU92" s="1"/>
      <c r="VV92" s="1"/>
      <c r="VW92" s="1"/>
      <c r="VX92" s="1"/>
      <c r="VY92" s="1"/>
      <c r="VZ92" s="1"/>
      <c r="WA92" s="1"/>
      <c r="WB92" s="1"/>
      <c r="WC92" s="1"/>
      <c r="WD92" s="1"/>
      <c r="WE92" s="1"/>
      <c r="WF92" s="1"/>
      <c r="WG92" s="1"/>
      <c r="WH92" s="1"/>
      <c r="WI92" s="1"/>
      <c r="WJ92" s="1"/>
      <c r="WK92" s="1"/>
      <c r="WL92" s="1"/>
      <c r="WM92" s="1"/>
      <c r="WN92" s="1"/>
      <c r="WO92" s="1"/>
      <c r="WP92" s="1"/>
      <c r="WQ92" s="1"/>
      <c r="WR92" s="1"/>
      <c r="WS92" s="1"/>
      <c r="WT92" s="1"/>
      <c r="WU92" s="1"/>
      <c r="WV92" s="1"/>
      <c r="WW92" s="1"/>
      <c r="WX92" s="1"/>
      <c r="WY92" s="1"/>
      <c r="WZ92" s="1"/>
      <c r="XA92" s="1"/>
      <c r="XB92" s="1"/>
      <c r="XC92" s="1"/>
      <c r="XD92" s="1"/>
      <c r="XE92" s="1"/>
      <c r="XF92" s="1"/>
      <c r="XG92" s="1"/>
      <c r="XH92" s="1"/>
      <c r="XI92" s="1"/>
      <c r="XJ92" s="1"/>
      <c r="XK92" s="1"/>
      <c r="XL92" s="1"/>
      <c r="XM92" s="1"/>
      <c r="XN92" s="1"/>
      <c r="XO92" s="1"/>
      <c r="XP92" s="1"/>
      <c r="XQ92" s="1"/>
      <c r="XR92" s="1"/>
      <c r="XS92" s="1"/>
      <c r="XT92" s="1"/>
      <c r="XU92" s="1"/>
      <c r="XV92" s="1"/>
      <c r="XW92" s="1"/>
      <c r="XX92" s="1"/>
      <c r="XY92" s="1"/>
      <c r="XZ92" s="1"/>
      <c r="YA92" s="1"/>
      <c r="YB92" s="1"/>
      <c r="YC92" s="1"/>
      <c r="YD92" s="1"/>
      <c r="YE92" s="1"/>
      <c r="YF92" s="1"/>
      <c r="YG92" s="1"/>
      <c r="YH92" s="1"/>
      <c r="YI92" s="1"/>
      <c r="YJ92" s="1"/>
      <c r="YK92" s="1"/>
      <c r="YL92" s="1"/>
      <c r="YM92" s="1"/>
      <c r="YN92" s="1"/>
      <c r="YO92" s="1"/>
      <c r="YP92" s="1"/>
      <c r="YQ92" s="1"/>
      <c r="YR92" s="1"/>
      <c r="YS92" s="1"/>
      <c r="YT92" s="1"/>
      <c r="YU92" s="1"/>
      <c r="YV92" s="1"/>
      <c r="YW92" s="1"/>
      <c r="YX92" s="1"/>
      <c r="YY92" s="1"/>
      <c r="YZ92" s="1"/>
      <c r="ZA92" s="1"/>
      <c r="ZB92" s="1"/>
      <c r="ZC92" s="1"/>
      <c r="ZD92" s="1"/>
      <c r="ZE92" s="1"/>
      <c r="ZF92" s="1"/>
      <c r="ZG92" s="1"/>
      <c r="ZH92" s="1"/>
      <c r="ZI92" s="1"/>
      <c r="ZJ92" s="1"/>
      <c r="ZK92" s="1"/>
      <c r="ZL92" s="1"/>
      <c r="ZM92" s="1"/>
      <c r="ZN92" s="1"/>
      <c r="ZO92" s="1"/>
      <c r="ZP92" s="1"/>
      <c r="ZQ92" s="1"/>
      <c r="ZR92" s="1"/>
      <c r="ZS92" s="1"/>
      <c r="ZT92" s="1"/>
      <c r="ZU92" s="1"/>
      <c r="ZV92" s="1"/>
      <c r="ZW92" s="1"/>
      <c r="ZX92" s="1"/>
      <c r="ZY92" s="1"/>
      <c r="ZZ92" s="1"/>
      <c r="AAA92" s="1"/>
      <c r="AAB92" s="1"/>
      <c r="AAC92" s="1"/>
      <c r="AAD92" s="1"/>
      <c r="AAE92" s="1"/>
      <c r="AAF92" s="1"/>
      <c r="AAG92" s="1"/>
      <c r="AAH92" s="1"/>
      <c r="AAI92" s="1"/>
      <c r="AAJ92" s="1"/>
      <c r="AAK92" s="1"/>
      <c r="AAL92" s="1"/>
      <c r="AAM92" s="1"/>
      <c r="AAN92" s="1"/>
      <c r="AAO92" s="1"/>
      <c r="AAP92" s="1"/>
      <c r="AAQ92" s="1"/>
      <c r="AAR92" s="1"/>
      <c r="AAS92" s="1"/>
      <c r="AAT92" s="1"/>
      <c r="AAU92" s="1"/>
      <c r="AAV92" s="1"/>
      <c r="AAW92" s="1"/>
      <c r="AAX92" s="1"/>
      <c r="AAY92" s="1"/>
      <c r="AAZ92" s="1"/>
      <c r="ABA92" s="1"/>
      <c r="ABB92" s="1"/>
      <c r="ABC92" s="1"/>
      <c r="ABD92" s="1"/>
      <c r="ABE92" s="1"/>
      <c r="ABF92" s="1"/>
      <c r="ABG92" s="1"/>
      <c r="ABH92" s="1"/>
      <c r="ABI92" s="1"/>
      <c r="ABJ92" s="1"/>
      <c r="ABK92" s="1"/>
      <c r="ABL92" s="1"/>
      <c r="ABM92" s="1"/>
      <c r="ABN92" s="1"/>
      <c r="ABO92" s="1"/>
      <c r="ABP92" s="1"/>
      <c r="ABQ92" s="1"/>
      <c r="ABR92" s="1"/>
      <c r="ABS92" s="1"/>
      <c r="ABT92" s="1"/>
      <c r="ABU92" s="1"/>
      <c r="ABV92" s="1"/>
      <c r="ABW92" s="1"/>
      <c r="ABX92" s="1"/>
      <c r="ABY92" s="1"/>
      <c r="ABZ92" s="1"/>
      <c r="ACA92" s="1"/>
      <c r="ACB92" s="1"/>
      <c r="ACC92" s="1"/>
      <c r="ACD92" s="1"/>
      <c r="ACE92" s="1"/>
      <c r="ACF92" s="1"/>
      <c r="ACG92" s="1"/>
      <c r="ACH92" s="1"/>
      <c r="ACI92" s="1"/>
      <c r="ACJ92" s="1"/>
      <c r="ACK92" s="1"/>
      <c r="ACL92" s="1"/>
      <c r="ACM92" s="1"/>
      <c r="ACN92" s="1"/>
      <c r="ACO92" s="1"/>
      <c r="ACP92" s="1"/>
      <c r="ACQ92" s="1"/>
      <c r="ACR92" s="1"/>
      <c r="ACS92" s="1"/>
      <c r="ACT92" s="1"/>
      <c r="ACU92" s="1"/>
      <c r="ACV92" s="1"/>
      <c r="ACW92" s="1"/>
      <c r="ACX92" s="1"/>
      <c r="ACY92" s="1"/>
      <c r="ACZ92" s="1"/>
      <c r="ADA92" s="1"/>
      <c r="ADB92" s="1"/>
      <c r="ADC92" s="1"/>
      <c r="ADD92" s="1"/>
      <c r="ADE92" s="1"/>
      <c r="ADF92" s="1"/>
      <c r="ADG92" s="1"/>
      <c r="ADH92" s="1"/>
      <c r="ADI92" s="1"/>
      <c r="ADJ92" s="1"/>
      <c r="ADK92" s="1"/>
      <c r="ADL92" s="1"/>
      <c r="ADM92" s="1"/>
      <c r="ADN92" s="1"/>
      <c r="ADO92" s="1"/>
      <c r="ADP92" s="1"/>
      <c r="ADQ92" s="1"/>
      <c r="ADR92" s="1"/>
      <c r="ADS92" s="1"/>
      <c r="ADT92" s="1"/>
      <c r="ADU92" s="1"/>
      <c r="ADV92" s="1"/>
      <c r="ADW92" s="1"/>
      <c r="ADX92" s="1"/>
      <c r="ADY92" s="1"/>
      <c r="ADZ92" s="1"/>
      <c r="AEA92" s="1"/>
      <c r="AEB92" s="1"/>
      <c r="AEC92" s="1"/>
      <c r="AED92" s="1"/>
      <c r="AEE92" s="1"/>
      <c r="AEF92" s="1"/>
      <c r="AEG92" s="1"/>
      <c r="AEH92" s="1"/>
      <c r="AEI92" s="1"/>
      <c r="AEJ92" s="1"/>
      <c r="AEK92" s="1"/>
      <c r="AEL92" s="1"/>
      <c r="AEM92" s="1"/>
      <c r="AEN92" s="1"/>
      <c r="AEO92" s="1"/>
      <c r="AEP92" s="1"/>
      <c r="AEQ92" s="1"/>
      <c r="AER92" s="1"/>
      <c r="AES92" s="1"/>
      <c r="AET92" s="1"/>
      <c r="AEU92" s="1"/>
      <c r="AEV92" s="1"/>
      <c r="AEW92" s="1"/>
      <c r="AEX92" s="1"/>
      <c r="AEY92" s="1"/>
      <c r="AEZ92" s="1"/>
      <c r="AFA92" s="1"/>
      <c r="AFB92" s="1"/>
      <c r="AFC92" s="1"/>
      <c r="AFD92" s="1"/>
      <c r="AFE92" s="1"/>
      <c r="AFF92" s="1"/>
      <c r="AFG92" s="1"/>
      <c r="AFH92" s="1"/>
      <c r="AFI92" s="1"/>
      <c r="AFJ92" s="1"/>
      <c r="AFK92" s="1"/>
      <c r="AFL92" s="1"/>
      <c r="AFM92" s="1"/>
      <c r="AFN92" s="1"/>
      <c r="AFO92" s="1"/>
      <c r="AFP92" s="1"/>
      <c r="AFQ92" s="1"/>
      <c r="AFR92" s="1"/>
      <c r="AFS92" s="1"/>
      <c r="AFT92" s="1"/>
      <c r="AFU92" s="1"/>
      <c r="AFV92" s="1"/>
      <c r="AFW92" s="1"/>
      <c r="AFX92" s="1"/>
      <c r="AFY92" s="1"/>
      <c r="AFZ92" s="1"/>
      <c r="AGA92" s="1"/>
      <c r="AGB92" s="1"/>
      <c r="AGC92" s="1"/>
      <c r="AGD92" s="1"/>
      <c r="AGE92" s="1"/>
      <c r="AGF92" s="1"/>
      <c r="AGG92" s="1"/>
      <c r="AGH92" s="1"/>
      <c r="AGI92" s="1"/>
      <c r="AGJ92" s="1"/>
      <c r="AGK92" s="1"/>
      <c r="AGL92" s="1"/>
      <c r="AGM92" s="1"/>
      <c r="AGN92" s="1"/>
      <c r="AGO92" s="1"/>
      <c r="AGP92" s="1"/>
      <c r="AGQ92" s="1"/>
      <c r="AGR92" s="1"/>
      <c r="AGS92" s="1"/>
      <c r="AGT92" s="1"/>
      <c r="AGU92" s="1"/>
      <c r="AGV92" s="1"/>
      <c r="AGW92" s="1"/>
      <c r="AGX92" s="1"/>
      <c r="AGY92" s="1"/>
      <c r="AGZ92" s="1"/>
      <c r="AHA92" s="1"/>
      <c r="AHB92" s="1"/>
      <c r="AHC92" s="1"/>
      <c r="AHD92" s="1"/>
      <c r="AHE92" s="1"/>
      <c r="AHF92" s="1"/>
      <c r="AHG92" s="1"/>
      <c r="AHH92" s="1"/>
      <c r="AHI92" s="1"/>
      <c r="AHJ92" s="1"/>
      <c r="AHK92" s="1"/>
      <c r="AHL92" s="1"/>
      <c r="AHM92" s="1"/>
      <c r="AHN92" s="1"/>
      <c r="AHO92" s="1"/>
      <c r="AHP92" s="1"/>
      <c r="AHQ92" s="1"/>
      <c r="AHR92" s="1"/>
      <c r="AHS92" s="1"/>
      <c r="AHT92" s="1"/>
      <c r="AHU92" s="1"/>
      <c r="AHV92" s="1"/>
      <c r="AHW92" s="1"/>
      <c r="AHX92" s="1"/>
      <c r="AHY92" s="1"/>
      <c r="AHZ92" s="1"/>
      <c r="AIA92" s="1"/>
      <c r="AIB92" s="1"/>
      <c r="AIC92" s="1"/>
      <c r="AID92" s="1"/>
      <c r="AIE92" s="1"/>
      <c r="AIF92" s="1"/>
      <c r="AIG92" s="1"/>
      <c r="AIH92" s="1"/>
      <c r="AII92" s="1"/>
      <c r="AIJ92" s="1"/>
      <c r="AIK92" s="1"/>
      <c r="AIL92" s="1"/>
      <c r="AIM92" s="1"/>
      <c r="AIN92" s="1"/>
      <c r="AIO92" s="1"/>
      <c r="AIP92" s="1"/>
      <c r="AIQ92" s="1"/>
      <c r="AIR92" s="1"/>
      <c r="AIS92" s="1"/>
      <c r="AIT92" s="1"/>
      <c r="AIU92" s="1"/>
      <c r="AIV92" s="1"/>
      <c r="AIW92" s="1"/>
      <c r="AIX92" s="1"/>
      <c r="AIY92" s="1"/>
      <c r="AIZ92" s="1"/>
      <c r="AJA92" s="1"/>
      <c r="AJB92" s="1"/>
      <c r="AJC92" s="1"/>
      <c r="AJD92" s="1"/>
      <c r="AJE92" s="1"/>
      <c r="AJF92" s="1"/>
      <c r="AJG92" s="1"/>
      <c r="AJH92" s="1"/>
      <c r="AJI92" s="1"/>
      <c r="AJJ92" s="1"/>
      <c r="AJK92" s="1"/>
      <c r="AJL92" s="1"/>
      <c r="AJM92" s="1"/>
      <c r="AJN92" s="1"/>
      <c r="AJO92" s="1"/>
      <c r="AJP92" s="1"/>
      <c r="AJQ92" s="1"/>
      <c r="AJR92" s="1"/>
      <c r="AJS92" s="1"/>
      <c r="AJT92" s="1"/>
      <c r="AJU92" s="1"/>
      <c r="AJV92" s="1"/>
      <c r="AJW92" s="1"/>
      <c r="AJX92" s="1"/>
      <c r="AJY92" s="1"/>
      <c r="AJZ92" s="1"/>
      <c r="AKA92" s="1"/>
      <c r="AKB92" s="1"/>
      <c r="AKC92" s="1"/>
      <c r="AKD92" s="1"/>
      <c r="AKE92" s="1"/>
      <c r="AKF92" s="1"/>
      <c r="AKG92" s="1"/>
      <c r="AKH92" s="1"/>
      <c r="AKI92" s="1"/>
      <c r="AKJ92" s="1"/>
      <c r="AKK92" s="1"/>
      <c r="AKL92" s="1"/>
      <c r="AKM92" s="1"/>
      <c r="AKN92" s="1"/>
      <c r="AKO92" s="1"/>
      <c r="AKP92" s="1"/>
      <c r="AKQ92" s="1"/>
      <c r="AKR92" s="1"/>
      <c r="AKS92" s="1"/>
      <c r="XDN92" s="1"/>
      <c r="XDO92" s="1"/>
      <c r="XDP92" s="1"/>
      <c r="XDQ92" s="1"/>
      <c r="XDR92" s="1"/>
      <c r="XDS92" s="1"/>
      <c r="XDT92" s="1"/>
      <c r="XDU92" s="1"/>
      <c r="XDV92" s="1"/>
      <c r="XDW92" s="1"/>
      <c r="XDX92" s="1"/>
      <c r="XDY92" s="1"/>
      <c r="XDZ92" s="1"/>
      <c r="XEA92" s="1"/>
      <c r="XEB92" s="1"/>
      <c r="XEC92" s="1"/>
      <c r="XED92" s="1"/>
      <c r="XEE92" s="1"/>
      <c r="XEF92" s="1"/>
      <c r="XEG92" s="1"/>
      <c r="XEH92" s="1"/>
      <c r="XEI92" s="1"/>
      <c r="XEJ92" s="1"/>
      <c r="XEK92" s="1"/>
      <c r="XEL92" s="1"/>
      <c r="XEM92" s="1"/>
      <c r="XEN92" s="1"/>
      <c r="XEO92" s="1"/>
    </row>
    <row r="93" spans="1:981 16342:16369" customFormat="1" ht="143.25" thickBot="1" x14ac:dyDescent="0.3">
      <c r="A93" s="25" t="s">
        <v>193</v>
      </c>
      <c r="B93" s="25" t="s">
        <v>22</v>
      </c>
      <c r="C93" s="26" t="s">
        <v>23</v>
      </c>
      <c r="D93" s="27">
        <v>45261</v>
      </c>
      <c r="E93" s="24" t="s">
        <v>17</v>
      </c>
      <c r="F93" s="24" t="s">
        <v>316</v>
      </c>
      <c r="G93" s="41" t="s">
        <v>185</v>
      </c>
      <c r="H93" s="32" t="s">
        <v>289</v>
      </c>
      <c r="I93" s="10">
        <v>43862412.57</v>
      </c>
      <c r="J93" s="38"/>
      <c r="K93" s="17">
        <v>11952900.5</v>
      </c>
      <c r="L93" s="10">
        <v>14720320.810000001</v>
      </c>
      <c r="M93" s="17">
        <v>17189191.260000002</v>
      </c>
      <c r="N93" s="15"/>
      <c r="O93" s="20" t="s">
        <v>24</v>
      </c>
      <c r="P93" s="14" t="s">
        <v>25</v>
      </c>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c r="VQ93" s="1"/>
      <c r="VR93" s="1"/>
      <c r="VS93" s="1"/>
      <c r="VT93" s="1"/>
      <c r="VU93" s="1"/>
      <c r="VV93" s="1"/>
      <c r="VW93" s="1"/>
      <c r="VX93" s="1"/>
      <c r="VY93" s="1"/>
      <c r="VZ93" s="1"/>
      <c r="WA93" s="1"/>
      <c r="WB93" s="1"/>
      <c r="WC93" s="1"/>
      <c r="WD93" s="1"/>
      <c r="WE93" s="1"/>
      <c r="WF93" s="1"/>
      <c r="WG93" s="1"/>
      <c r="WH93" s="1"/>
      <c r="WI93" s="1"/>
      <c r="WJ93" s="1"/>
      <c r="WK93" s="1"/>
      <c r="WL93" s="1"/>
      <c r="WM93" s="1"/>
      <c r="WN93" s="1"/>
      <c r="WO93" s="1"/>
      <c r="WP93" s="1"/>
      <c r="WQ93" s="1"/>
      <c r="WR93" s="1"/>
      <c r="WS93" s="1"/>
      <c r="WT93" s="1"/>
      <c r="WU93" s="1"/>
      <c r="WV93" s="1"/>
      <c r="WW93" s="1"/>
      <c r="WX93" s="1"/>
      <c r="WY93" s="1"/>
      <c r="WZ93" s="1"/>
      <c r="XA93" s="1"/>
      <c r="XB93" s="1"/>
      <c r="XC93" s="1"/>
      <c r="XD93" s="1"/>
      <c r="XE93" s="1"/>
      <c r="XF93" s="1"/>
      <c r="XG93" s="1"/>
      <c r="XH93" s="1"/>
      <c r="XI93" s="1"/>
      <c r="XJ93" s="1"/>
      <c r="XK93" s="1"/>
      <c r="XL93" s="1"/>
      <c r="XM93" s="1"/>
      <c r="XN93" s="1"/>
      <c r="XO93" s="1"/>
      <c r="XP93" s="1"/>
      <c r="XQ93" s="1"/>
      <c r="XR93" s="1"/>
      <c r="XS93" s="1"/>
      <c r="XT93" s="1"/>
      <c r="XU93" s="1"/>
      <c r="XV93" s="1"/>
      <c r="XW93" s="1"/>
      <c r="XX93" s="1"/>
      <c r="XY93" s="1"/>
      <c r="XZ93" s="1"/>
      <c r="YA93" s="1"/>
      <c r="YB93" s="1"/>
      <c r="YC93" s="1"/>
      <c r="YD93" s="1"/>
      <c r="YE93" s="1"/>
      <c r="YF93" s="1"/>
      <c r="YG93" s="1"/>
      <c r="YH93" s="1"/>
      <c r="YI93" s="1"/>
      <c r="YJ93" s="1"/>
      <c r="YK93" s="1"/>
      <c r="YL93" s="1"/>
      <c r="YM93" s="1"/>
      <c r="YN93" s="1"/>
      <c r="YO93" s="1"/>
      <c r="YP93" s="1"/>
      <c r="YQ93" s="1"/>
      <c r="YR93" s="1"/>
      <c r="YS93" s="1"/>
      <c r="YT93" s="1"/>
      <c r="YU93" s="1"/>
      <c r="YV93" s="1"/>
      <c r="YW93" s="1"/>
      <c r="YX93" s="1"/>
      <c r="YY93" s="1"/>
      <c r="YZ93" s="1"/>
      <c r="ZA93" s="1"/>
      <c r="ZB93" s="1"/>
      <c r="ZC93" s="1"/>
      <c r="ZD93" s="1"/>
      <c r="ZE93" s="1"/>
      <c r="ZF93" s="1"/>
      <c r="ZG93" s="1"/>
      <c r="ZH93" s="1"/>
      <c r="ZI93" s="1"/>
      <c r="ZJ93" s="1"/>
      <c r="ZK93" s="1"/>
      <c r="ZL93" s="1"/>
      <c r="ZM93" s="1"/>
      <c r="ZN93" s="1"/>
      <c r="ZO93" s="1"/>
      <c r="ZP93" s="1"/>
      <c r="ZQ93" s="1"/>
      <c r="ZR93" s="1"/>
      <c r="ZS93" s="1"/>
      <c r="ZT93" s="1"/>
      <c r="ZU93" s="1"/>
      <c r="ZV93" s="1"/>
      <c r="ZW93" s="1"/>
      <c r="ZX93" s="1"/>
      <c r="ZY93" s="1"/>
      <c r="ZZ93" s="1"/>
      <c r="AAA93" s="1"/>
      <c r="AAB93" s="1"/>
      <c r="AAC93" s="1"/>
      <c r="AAD93" s="1"/>
      <c r="AAE93" s="1"/>
      <c r="AAF93" s="1"/>
      <c r="AAG93" s="1"/>
      <c r="AAH93" s="1"/>
      <c r="AAI93" s="1"/>
      <c r="AAJ93" s="1"/>
      <c r="AAK93" s="1"/>
      <c r="AAL93" s="1"/>
      <c r="AAM93" s="1"/>
      <c r="AAN93" s="1"/>
      <c r="AAO93" s="1"/>
      <c r="AAP93" s="1"/>
      <c r="AAQ93" s="1"/>
      <c r="AAR93" s="1"/>
      <c r="AAS93" s="1"/>
      <c r="AAT93" s="1"/>
      <c r="AAU93" s="1"/>
      <c r="AAV93" s="1"/>
      <c r="AAW93" s="1"/>
      <c r="AAX93" s="1"/>
      <c r="AAY93" s="1"/>
      <c r="AAZ93" s="1"/>
      <c r="ABA93" s="1"/>
      <c r="ABB93" s="1"/>
      <c r="ABC93" s="1"/>
      <c r="ABD93" s="1"/>
      <c r="ABE93" s="1"/>
      <c r="ABF93" s="1"/>
      <c r="ABG93" s="1"/>
      <c r="ABH93" s="1"/>
      <c r="ABI93" s="1"/>
      <c r="ABJ93" s="1"/>
      <c r="ABK93" s="1"/>
      <c r="ABL93" s="1"/>
      <c r="ABM93" s="1"/>
      <c r="ABN93" s="1"/>
      <c r="ABO93" s="1"/>
      <c r="ABP93" s="1"/>
      <c r="ABQ93" s="1"/>
      <c r="ABR93" s="1"/>
      <c r="ABS93" s="1"/>
      <c r="ABT93" s="1"/>
      <c r="ABU93" s="1"/>
      <c r="ABV93" s="1"/>
      <c r="ABW93" s="1"/>
      <c r="ABX93" s="1"/>
      <c r="ABY93" s="1"/>
      <c r="ABZ93" s="1"/>
      <c r="ACA93" s="1"/>
      <c r="ACB93" s="1"/>
      <c r="ACC93" s="1"/>
      <c r="ACD93" s="1"/>
      <c r="ACE93" s="1"/>
      <c r="ACF93" s="1"/>
      <c r="ACG93" s="1"/>
      <c r="ACH93" s="1"/>
      <c r="ACI93" s="1"/>
      <c r="ACJ93" s="1"/>
      <c r="ACK93" s="1"/>
      <c r="ACL93" s="1"/>
      <c r="ACM93" s="1"/>
      <c r="ACN93" s="1"/>
      <c r="ACO93" s="1"/>
      <c r="ACP93" s="1"/>
      <c r="ACQ93" s="1"/>
      <c r="ACR93" s="1"/>
      <c r="ACS93" s="1"/>
      <c r="ACT93" s="1"/>
      <c r="ACU93" s="1"/>
      <c r="ACV93" s="1"/>
      <c r="ACW93" s="1"/>
      <c r="ACX93" s="1"/>
      <c r="ACY93" s="1"/>
      <c r="ACZ93" s="1"/>
      <c r="ADA93" s="1"/>
      <c r="ADB93" s="1"/>
      <c r="ADC93" s="1"/>
      <c r="ADD93" s="1"/>
      <c r="ADE93" s="1"/>
      <c r="ADF93" s="1"/>
      <c r="ADG93" s="1"/>
      <c r="ADH93" s="1"/>
      <c r="ADI93" s="1"/>
      <c r="ADJ93" s="1"/>
      <c r="ADK93" s="1"/>
      <c r="ADL93" s="1"/>
      <c r="ADM93" s="1"/>
      <c r="ADN93" s="1"/>
      <c r="ADO93" s="1"/>
      <c r="ADP93" s="1"/>
      <c r="ADQ93" s="1"/>
      <c r="ADR93" s="1"/>
      <c r="ADS93" s="1"/>
      <c r="ADT93" s="1"/>
      <c r="ADU93" s="1"/>
      <c r="ADV93" s="1"/>
      <c r="ADW93" s="1"/>
      <c r="ADX93" s="1"/>
      <c r="ADY93" s="1"/>
      <c r="ADZ93" s="1"/>
      <c r="AEA93" s="1"/>
      <c r="AEB93" s="1"/>
      <c r="AEC93" s="1"/>
      <c r="AED93" s="1"/>
      <c r="AEE93" s="1"/>
      <c r="AEF93" s="1"/>
      <c r="AEG93" s="1"/>
      <c r="AEH93" s="1"/>
      <c r="AEI93" s="1"/>
      <c r="AEJ93" s="1"/>
      <c r="AEK93" s="1"/>
      <c r="AEL93" s="1"/>
      <c r="AEM93" s="1"/>
      <c r="AEN93" s="1"/>
      <c r="AEO93" s="1"/>
      <c r="AEP93" s="1"/>
      <c r="AEQ93" s="1"/>
      <c r="AER93" s="1"/>
      <c r="AES93" s="1"/>
      <c r="AET93" s="1"/>
      <c r="AEU93" s="1"/>
      <c r="AEV93" s="1"/>
      <c r="AEW93" s="1"/>
      <c r="AEX93" s="1"/>
      <c r="AEY93" s="1"/>
      <c r="AEZ93" s="1"/>
      <c r="AFA93" s="1"/>
      <c r="AFB93" s="1"/>
      <c r="AFC93" s="1"/>
      <c r="AFD93" s="1"/>
      <c r="AFE93" s="1"/>
      <c r="AFF93" s="1"/>
      <c r="AFG93" s="1"/>
      <c r="AFH93" s="1"/>
      <c r="AFI93" s="1"/>
      <c r="AFJ93" s="1"/>
      <c r="AFK93" s="1"/>
      <c r="AFL93" s="1"/>
      <c r="AFM93" s="1"/>
      <c r="AFN93" s="1"/>
      <c r="AFO93" s="1"/>
      <c r="AFP93" s="1"/>
      <c r="AFQ93" s="1"/>
      <c r="AFR93" s="1"/>
      <c r="AFS93" s="1"/>
      <c r="AFT93" s="1"/>
      <c r="AFU93" s="1"/>
      <c r="AFV93" s="1"/>
      <c r="AFW93" s="1"/>
      <c r="AFX93" s="1"/>
      <c r="AFY93" s="1"/>
      <c r="AFZ93" s="1"/>
      <c r="AGA93" s="1"/>
      <c r="AGB93" s="1"/>
      <c r="AGC93" s="1"/>
      <c r="AGD93" s="1"/>
      <c r="AGE93" s="1"/>
      <c r="AGF93" s="1"/>
      <c r="AGG93" s="1"/>
      <c r="AGH93" s="1"/>
      <c r="AGI93" s="1"/>
      <c r="AGJ93" s="1"/>
      <c r="AGK93" s="1"/>
      <c r="AGL93" s="1"/>
      <c r="AGM93" s="1"/>
      <c r="AGN93" s="1"/>
      <c r="AGO93" s="1"/>
      <c r="AGP93" s="1"/>
      <c r="AGQ93" s="1"/>
      <c r="AGR93" s="1"/>
      <c r="AGS93" s="1"/>
      <c r="AGT93" s="1"/>
      <c r="AGU93" s="1"/>
      <c r="AGV93" s="1"/>
      <c r="AGW93" s="1"/>
      <c r="AGX93" s="1"/>
      <c r="AGY93" s="1"/>
      <c r="AGZ93" s="1"/>
      <c r="AHA93" s="1"/>
      <c r="AHB93" s="1"/>
      <c r="AHC93" s="1"/>
      <c r="AHD93" s="1"/>
      <c r="AHE93" s="1"/>
      <c r="AHF93" s="1"/>
      <c r="AHG93" s="1"/>
      <c r="AHH93" s="1"/>
      <c r="AHI93" s="1"/>
      <c r="AHJ93" s="1"/>
      <c r="AHK93" s="1"/>
      <c r="AHL93" s="1"/>
      <c r="AHM93" s="1"/>
      <c r="AHN93" s="1"/>
      <c r="AHO93" s="1"/>
      <c r="AHP93" s="1"/>
      <c r="AHQ93" s="1"/>
      <c r="AHR93" s="1"/>
      <c r="AHS93" s="1"/>
      <c r="AHT93" s="1"/>
      <c r="AHU93" s="1"/>
      <c r="AHV93" s="1"/>
      <c r="AHW93" s="1"/>
      <c r="AHX93" s="1"/>
      <c r="AHY93" s="1"/>
      <c r="AHZ93" s="1"/>
      <c r="AIA93" s="1"/>
      <c r="AIB93" s="1"/>
      <c r="AIC93" s="1"/>
      <c r="AID93" s="1"/>
      <c r="AIE93" s="1"/>
      <c r="AIF93" s="1"/>
      <c r="AIG93" s="1"/>
      <c r="AIH93" s="1"/>
      <c r="AII93" s="1"/>
      <c r="AIJ93" s="1"/>
      <c r="AIK93" s="1"/>
      <c r="AIL93" s="1"/>
      <c r="AIM93" s="1"/>
      <c r="AIN93" s="1"/>
      <c r="AIO93" s="1"/>
      <c r="AIP93" s="1"/>
      <c r="AIQ93" s="1"/>
      <c r="AIR93" s="1"/>
      <c r="AIS93" s="1"/>
      <c r="AIT93" s="1"/>
      <c r="AIU93" s="1"/>
      <c r="AIV93" s="1"/>
      <c r="AIW93" s="1"/>
      <c r="AIX93" s="1"/>
      <c r="AIY93" s="1"/>
      <c r="AIZ93" s="1"/>
      <c r="AJA93" s="1"/>
      <c r="AJB93" s="1"/>
      <c r="AJC93" s="1"/>
      <c r="AJD93" s="1"/>
      <c r="AJE93" s="1"/>
      <c r="AJF93" s="1"/>
      <c r="AJG93" s="1"/>
      <c r="AJH93" s="1"/>
      <c r="AJI93" s="1"/>
      <c r="AJJ93" s="1"/>
      <c r="AJK93" s="1"/>
      <c r="AJL93" s="1"/>
      <c r="AJM93" s="1"/>
      <c r="AJN93" s="1"/>
      <c r="AJO93" s="1"/>
      <c r="AJP93" s="1"/>
      <c r="AJQ93" s="1"/>
      <c r="AJR93" s="1"/>
      <c r="AJS93" s="1"/>
      <c r="AJT93" s="1"/>
      <c r="AJU93" s="1"/>
      <c r="AJV93" s="1"/>
      <c r="AJW93" s="1"/>
      <c r="AJX93" s="1"/>
      <c r="AJY93" s="1"/>
      <c r="AJZ93" s="1"/>
      <c r="AKA93" s="1"/>
      <c r="AKB93" s="1"/>
      <c r="AKC93" s="1"/>
      <c r="AKD93" s="1"/>
      <c r="AKE93" s="1"/>
      <c r="AKF93" s="1"/>
      <c r="AKG93" s="1"/>
      <c r="AKH93" s="1"/>
      <c r="AKI93" s="1"/>
      <c r="AKJ93" s="1"/>
      <c r="AKK93" s="1"/>
      <c r="AKL93" s="1"/>
      <c r="AKM93" s="1"/>
      <c r="AKN93" s="1"/>
      <c r="AKO93" s="1"/>
      <c r="AKP93" s="1"/>
      <c r="AKQ93" s="1"/>
      <c r="AKR93" s="1"/>
      <c r="AKS93" s="1"/>
      <c r="XDN93" s="1"/>
      <c r="XDO93" s="1"/>
      <c r="XDP93" s="1"/>
      <c r="XDQ93" s="1"/>
      <c r="XDR93" s="1"/>
      <c r="XDS93" s="1"/>
      <c r="XDT93" s="1"/>
      <c r="XDU93" s="1"/>
      <c r="XDV93" s="1"/>
      <c r="XDW93" s="1"/>
      <c r="XDX93" s="1"/>
      <c r="XDY93" s="1"/>
      <c r="XDZ93" s="1"/>
      <c r="XEA93" s="1"/>
      <c r="XEB93" s="1"/>
      <c r="XEC93" s="1"/>
      <c r="XED93" s="1"/>
      <c r="XEE93" s="1"/>
      <c r="XEF93" s="1"/>
      <c r="XEG93" s="1"/>
      <c r="XEH93" s="1"/>
      <c r="XEI93" s="1"/>
      <c r="XEJ93" s="1"/>
      <c r="XEK93" s="1"/>
      <c r="XEL93" s="1"/>
      <c r="XEM93" s="1"/>
      <c r="XEN93" s="1"/>
      <c r="XEO93" s="1"/>
    </row>
    <row r="94" spans="1:981 16342:16369" s="6" customFormat="1" ht="114.75" thickBot="1" x14ac:dyDescent="0.3">
      <c r="A94" s="25" t="s">
        <v>193</v>
      </c>
      <c r="B94" s="25" t="s">
        <v>22</v>
      </c>
      <c r="C94" s="26" t="s">
        <v>23</v>
      </c>
      <c r="D94" s="27">
        <v>45261</v>
      </c>
      <c r="E94" s="24" t="s">
        <v>17</v>
      </c>
      <c r="F94" s="24" t="s">
        <v>316</v>
      </c>
      <c r="G94" s="41" t="s">
        <v>190</v>
      </c>
      <c r="H94" s="32" t="s">
        <v>290</v>
      </c>
      <c r="I94" s="10">
        <v>13893195.48</v>
      </c>
      <c r="J94" s="38"/>
      <c r="K94" s="17">
        <v>3859338.32</v>
      </c>
      <c r="L94" s="10">
        <v>4752879.7</v>
      </c>
      <c r="M94" s="17">
        <v>5280977.46</v>
      </c>
      <c r="N94" s="15"/>
      <c r="O94" s="20" t="s">
        <v>24</v>
      </c>
      <c r="P94" s="14" t="s">
        <v>25</v>
      </c>
    </row>
    <row r="95" spans="1:981 16342:16369" customFormat="1" ht="72" thickBot="1" x14ac:dyDescent="0.3">
      <c r="A95" s="25" t="s">
        <v>193</v>
      </c>
      <c r="B95" s="25" t="s">
        <v>22</v>
      </c>
      <c r="C95" s="26" t="s">
        <v>23</v>
      </c>
      <c r="D95" s="27">
        <v>45261</v>
      </c>
      <c r="E95" s="24" t="s">
        <v>17</v>
      </c>
      <c r="F95" s="24" t="s">
        <v>316</v>
      </c>
      <c r="G95" s="41" t="s">
        <v>194</v>
      </c>
      <c r="H95" s="32" t="s">
        <v>291</v>
      </c>
      <c r="I95" s="10">
        <v>964785.21</v>
      </c>
      <c r="J95" s="38"/>
      <c r="K95" s="17">
        <v>268004.03999999998</v>
      </c>
      <c r="L95" s="10">
        <v>330054.24</v>
      </c>
      <c r="M95" s="17">
        <v>366726.93</v>
      </c>
      <c r="N95" s="15"/>
      <c r="O95" s="20" t="s">
        <v>24</v>
      </c>
      <c r="P95" s="14" t="s">
        <v>25</v>
      </c>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1"/>
      <c r="VB95" s="1"/>
      <c r="VC95" s="1"/>
      <c r="VD95" s="1"/>
      <c r="VE95" s="1"/>
      <c r="VF95" s="1"/>
      <c r="VG95" s="1"/>
      <c r="VH95" s="1"/>
      <c r="VI95" s="1"/>
      <c r="VJ95" s="1"/>
      <c r="VK95" s="1"/>
      <c r="VL95" s="1"/>
      <c r="VM95" s="1"/>
      <c r="VN95" s="1"/>
      <c r="VO95" s="1"/>
      <c r="VP95" s="1"/>
      <c r="VQ95" s="1"/>
      <c r="VR95" s="1"/>
      <c r="VS95" s="1"/>
      <c r="VT95" s="1"/>
      <c r="VU95" s="1"/>
      <c r="VV95" s="1"/>
      <c r="VW95" s="1"/>
      <c r="VX95" s="1"/>
      <c r="VY95" s="1"/>
      <c r="VZ95" s="1"/>
      <c r="WA95" s="1"/>
      <c r="WB95" s="1"/>
      <c r="WC95" s="1"/>
      <c r="WD95" s="1"/>
      <c r="WE95" s="1"/>
      <c r="WF95" s="1"/>
      <c r="WG95" s="1"/>
      <c r="WH95" s="1"/>
      <c r="WI95" s="1"/>
      <c r="WJ95" s="1"/>
      <c r="WK95" s="1"/>
      <c r="WL95" s="1"/>
      <c r="WM95" s="1"/>
      <c r="WN95" s="1"/>
      <c r="WO95" s="1"/>
      <c r="WP95" s="1"/>
      <c r="WQ95" s="1"/>
      <c r="WR95" s="1"/>
      <c r="WS95" s="1"/>
      <c r="WT95" s="1"/>
      <c r="WU95" s="1"/>
      <c r="WV95" s="1"/>
      <c r="WW95" s="1"/>
      <c r="WX95" s="1"/>
      <c r="WY95" s="1"/>
      <c r="WZ95" s="1"/>
      <c r="XA95" s="1"/>
      <c r="XB95" s="1"/>
      <c r="XC95" s="1"/>
      <c r="XD95" s="1"/>
      <c r="XE95" s="1"/>
      <c r="XF95" s="1"/>
      <c r="XG95" s="1"/>
      <c r="XH95" s="1"/>
      <c r="XI95" s="1"/>
      <c r="XJ95" s="1"/>
      <c r="XK95" s="1"/>
      <c r="XL95" s="1"/>
      <c r="XM95" s="1"/>
      <c r="XN95" s="1"/>
      <c r="XO95" s="1"/>
      <c r="XP95" s="1"/>
      <c r="XQ95" s="1"/>
      <c r="XR95" s="1"/>
      <c r="XS95" s="1"/>
      <c r="XT95" s="1"/>
      <c r="XU95" s="1"/>
      <c r="XV95" s="1"/>
      <c r="XW95" s="1"/>
      <c r="XX95" s="1"/>
      <c r="XY95" s="1"/>
      <c r="XZ95" s="1"/>
      <c r="YA95" s="1"/>
      <c r="YB95" s="1"/>
      <c r="YC95" s="1"/>
      <c r="YD95" s="1"/>
      <c r="YE95" s="1"/>
      <c r="YF95" s="1"/>
      <c r="YG95" s="1"/>
      <c r="YH95" s="1"/>
      <c r="YI95" s="1"/>
      <c r="YJ95" s="1"/>
      <c r="YK95" s="1"/>
      <c r="YL95" s="1"/>
      <c r="YM95" s="1"/>
      <c r="YN95" s="1"/>
      <c r="YO95" s="1"/>
      <c r="YP95" s="1"/>
      <c r="YQ95" s="1"/>
      <c r="YR95" s="1"/>
      <c r="YS95" s="1"/>
      <c r="YT95" s="1"/>
      <c r="YU95" s="1"/>
      <c r="YV95" s="1"/>
      <c r="YW95" s="1"/>
      <c r="YX95" s="1"/>
      <c r="YY95" s="1"/>
      <c r="YZ95" s="1"/>
      <c r="ZA95" s="1"/>
      <c r="ZB95" s="1"/>
      <c r="ZC95" s="1"/>
      <c r="ZD95" s="1"/>
      <c r="ZE95" s="1"/>
      <c r="ZF95" s="1"/>
      <c r="ZG95" s="1"/>
      <c r="ZH95" s="1"/>
      <c r="ZI95" s="1"/>
      <c r="ZJ95" s="1"/>
      <c r="ZK95" s="1"/>
      <c r="ZL95" s="1"/>
      <c r="ZM95" s="1"/>
      <c r="ZN95" s="1"/>
      <c r="ZO95" s="1"/>
      <c r="ZP95" s="1"/>
      <c r="ZQ95" s="1"/>
      <c r="ZR95" s="1"/>
      <c r="ZS95" s="1"/>
      <c r="ZT95" s="1"/>
      <c r="ZU95" s="1"/>
      <c r="ZV95" s="1"/>
      <c r="ZW95" s="1"/>
      <c r="ZX95" s="1"/>
      <c r="ZY95" s="1"/>
      <c r="ZZ95" s="1"/>
      <c r="AAA95" s="1"/>
      <c r="AAB95" s="1"/>
      <c r="AAC95" s="1"/>
      <c r="AAD95" s="1"/>
      <c r="AAE95" s="1"/>
      <c r="AAF95" s="1"/>
      <c r="AAG95" s="1"/>
      <c r="AAH95" s="1"/>
      <c r="AAI95" s="1"/>
      <c r="AAJ95" s="1"/>
      <c r="AAK95" s="1"/>
      <c r="AAL95" s="1"/>
      <c r="AAM95" s="1"/>
      <c r="AAN95" s="1"/>
      <c r="AAO95" s="1"/>
      <c r="AAP95" s="1"/>
      <c r="AAQ95" s="1"/>
      <c r="AAR95" s="1"/>
      <c r="AAS95" s="1"/>
      <c r="AAT95" s="1"/>
      <c r="AAU95" s="1"/>
      <c r="AAV95" s="1"/>
      <c r="AAW95" s="1"/>
      <c r="AAX95" s="1"/>
      <c r="AAY95" s="1"/>
      <c r="AAZ95" s="1"/>
      <c r="ABA95" s="1"/>
      <c r="ABB95" s="1"/>
      <c r="ABC95" s="1"/>
      <c r="ABD95" s="1"/>
      <c r="ABE95" s="1"/>
      <c r="ABF95" s="1"/>
      <c r="ABG95" s="1"/>
      <c r="ABH95" s="1"/>
      <c r="ABI95" s="1"/>
      <c r="ABJ95" s="1"/>
      <c r="ABK95" s="1"/>
      <c r="ABL95" s="1"/>
      <c r="ABM95" s="1"/>
      <c r="ABN95" s="1"/>
      <c r="ABO95" s="1"/>
      <c r="ABP95" s="1"/>
      <c r="ABQ95" s="1"/>
      <c r="ABR95" s="1"/>
      <c r="ABS95" s="1"/>
      <c r="ABT95" s="1"/>
      <c r="ABU95" s="1"/>
      <c r="ABV95" s="1"/>
      <c r="ABW95" s="1"/>
      <c r="ABX95" s="1"/>
      <c r="ABY95" s="1"/>
      <c r="ABZ95" s="1"/>
      <c r="ACA95" s="1"/>
      <c r="ACB95" s="1"/>
      <c r="ACC95" s="1"/>
      <c r="ACD95" s="1"/>
      <c r="ACE95" s="1"/>
      <c r="ACF95" s="1"/>
      <c r="ACG95" s="1"/>
      <c r="ACH95" s="1"/>
      <c r="ACI95" s="1"/>
      <c r="ACJ95" s="1"/>
      <c r="ACK95" s="1"/>
      <c r="ACL95" s="1"/>
      <c r="ACM95" s="1"/>
      <c r="ACN95" s="1"/>
      <c r="ACO95" s="1"/>
      <c r="ACP95" s="1"/>
      <c r="ACQ95" s="1"/>
      <c r="ACR95" s="1"/>
      <c r="ACS95" s="1"/>
      <c r="ACT95" s="1"/>
      <c r="ACU95" s="1"/>
      <c r="ACV95" s="1"/>
      <c r="ACW95" s="1"/>
      <c r="ACX95" s="1"/>
      <c r="ACY95" s="1"/>
      <c r="ACZ95" s="1"/>
      <c r="ADA95" s="1"/>
      <c r="ADB95" s="1"/>
      <c r="ADC95" s="1"/>
      <c r="ADD95" s="1"/>
      <c r="ADE95" s="1"/>
      <c r="ADF95" s="1"/>
      <c r="ADG95" s="1"/>
      <c r="ADH95" s="1"/>
      <c r="ADI95" s="1"/>
      <c r="ADJ95" s="1"/>
      <c r="ADK95" s="1"/>
      <c r="ADL95" s="1"/>
      <c r="ADM95" s="1"/>
      <c r="ADN95" s="1"/>
      <c r="ADO95" s="1"/>
      <c r="ADP95" s="1"/>
      <c r="ADQ95" s="1"/>
      <c r="ADR95" s="1"/>
      <c r="ADS95" s="1"/>
      <c r="ADT95" s="1"/>
      <c r="ADU95" s="1"/>
      <c r="ADV95" s="1"/>
      <c r="ADW95" s="1"/>
      <c r="ADX95" s="1"/>
      <c r="ADY95" s="1"/>
      <c r="ADZ95" s="1"/>
      <c r="AEA95" s="1"/>
      <c r="AEB95" s="1"/>
      <c r="AEC95" s="1"/>
      <c r="AED95" s="1"/>
      <c r="AEE95" s="1"/>
      <c r="AEF95" s="1"/>
      <c r="AEG95" s="1"/>
      <c r="AEH95" s="1"/>
      <c r="AEI95" s="1"/>
      <c r="AEJ95" s="1"/>
      <c r="AEK95" s="1"/>
      <c r="AEL95" s="1"/>
      <c r="AEM95" s="1"/>
      <c r="AEN95" s="1"/>
      <c r="AEO95" s="1"/>
      <c r="AEP95" s="1"/>
      <c r="AEQ95" s="1"/>
      <c r="AER95" s="1"/>
      <c r="AES95" s="1"/>
      <c r="AET95" s="1"/>
      <c r="AEU95" s="1"/>
      <c r="AEV95" s="1"/>
      <c r="AEW95" s="1"/>
      <c r="AEX95" s="1"/>
      <c r="AEY95" s="1"/>
      <c r="AEZ95" s="1"/>
      <c r="AFA95" s="1"/>
      <c r="AFB95" s="1"/>
      <c r="AFC95" s="1"/>
      <c r="AFD95" s="1"/>
      <c r="AFE95" s="1"/>
      <c r="AFF95" s="1"/>
      <c r="AFG95" s="1"/>
      <c r="AFH95" s="1"/>
      <c r="AFI95" s="1"/>
      <c r="AFJ95" s="1"/>
      <c r="AFK95" s="1"/>
      <c r="AFL95" s="1"/>
      <c r="AFM95" s="1"/>
      <c r="AFN95" s="1"/>
      <c r="AFO95" s="1"/>
      <c r="AFP95" s="1"/>
      <c r="AFQ95" s="1"/>
      <c r="AFR95" s="1"/>
      <c r="AFS95" s="1"/>
      <c r="AFT95" s="1"/>
      <c r="AFU95" s="1"/>
      <c r="AFV95" s="1"/>
      <c r="AFW95" s="1"/>
      <c r="AFX95" s="1"/>
      <c r="AFY95" s="1"/>
      <c r="AFZ95" s="1"/>
      <c r="AGA95" s="1"/>
      <c r="AGB95" s="1"/>
      <c r="AGC95" s="1"/>
      <c r="AGD95" s="1"/>
      <c r="AGE95" s="1"/>
      <c r="AGF95" s="1"/>
      <c r="AGG95" s="1"/>
      <c r="AGH95" s="1"/>
      <c r="AGI95" s="1"/>
      <c r="AGJ95" s="1"/>
      <c r="AGK95" s="1"/>
      <c r="AGL95" s="1"/>
      <c r="AGM95" s="1"/>
      <c r="AGN95" s="1"/>
      <c r="AGO95" s="1"/>
      <c r="AGP95" s="1"/>
      <c r="AGQ95" s="1"/>
      <c r="AGR95" s="1"/>
      <c r="AGS95" s="1"/>
      <c r="AGT95" s="1"/>
      <c r="AGU95" s="1"/>
      <c r="AGV95" s="1"/>
      <c r="AGW95" s="1"/>
      <c r="AGX95" s="1"/>
      <c r="AGY95" s="1"/>
      <c r="AGZ95" s="1"/>
      <c r="AHA95" s="1"/>
      <c r="AHB95" s="1"/>
      <c r="AHC95" s="1"/>
      <c r="AHD95" s="1"/>
      <c r="AHE95" s="1"/>
      <c r="AHF95" s="1"/>
      <c r="AHG95" s="1"/>
      <c r="AHH95" s="1"/>
      <c r="AHI95" s="1"/>
      <c r="AHJ95" s="1"/>
      <c r="AHK95" s="1"/>
      <c r="AHL95" s="1"/>
      <c r="AHM95" s="1"/>
      <c r="AHN95" s="1"/>
      <c r="AHO95" s="1"/>
      <c r="AHP95" s="1"/>
      <c r="AHQ95" s="1"/>
      <c r="AHR95" s="1"/>
      <c r="AHS95" s="1"/>
      <c r="AHT95" s="1"/>
      <c r="AHU95" s="1"/>
      <c r="AHV95" s="1"/>
      <c r="AHW95" s="1"/>
      <c r="AHX95" s="1"/>
      <c r="AHY95" s="1"/>
      <c r="AHZ95" s="1"/>
      <c r="AIA95" s="1"/>
      <c r="AIB95" s="1"/>
      <c r="AIC95" s="1"/>
      <c r="AID95" s="1"/>
      <c r="AIE95" s="1"/>
      <c r="AIF95" s="1"/>
      <c r="AIG95" s="1"/>
      <c r="AIH95" s="1"/>
      <c r="AII95" s="1"/>
      <c r="AIJ95" s="1"/>
      <c r="AIK95" s="1"/>
      <c r="AIL95" s="1"/>
      <c r="AIM95" s="1"/>
      <c r="AIN95" s="1"/>
      <c r="AIO95" s="1"/>
      <c r="AIP95" s="1"/>
      <c r="AIQ95" s="1"/>
      <c r="AIR95" s="1"/>
      <c r="AIS95" s="1"/>
      <c r="AIT95" s="1"/>
      <c r="AIU95" s="1"/>
      <c r="AIV95" s="1"/>
      <c r="AIW95" s="1"/>
      <c r="AIX95" s="1"/>
      <c r="AIY95" s="1"/>
      <c r="AIZ95" s="1"/>
      <c r="AJA95" s="1"/>
      <c r="AJB95" s="1"/>
      <c r="AJC95" s="1"/>
      <c r="AJD95" s="1"/>
      <c r="AJE95" s="1"/>
      <c r="AJF95" s="1"/>
      <c r="AJG95" s="1"/>
      <c r="AJH95" s="1"/>
      <c r="AJI95" s="1"/>
      <c r="AJJ95" s="1"/>
      <c r="AJK95" s="1"/>
      <c r="AJL95" s="1"/>
      <c r="AJM95" s="1"/>
      <c r="AJN95" s="1"/>
      <c r="AJO95" s="1"/>
      <c r="AJP95" s="1"/>
      <c r="AJQ95" s="1"/>
      <c r="AJR95" s="1"/>
      <c r="AJS95" s="1"/>
      <c r="AJT95" s="1"/>
      <c r="AJU95" s="1"/>
      <c r="AJV95" s="1"/>
      <c r="AJW95" s="1"/>
      <c r="AJX95" s="1"/>
      <c r="AJY95" s="1"/>
      <c r="AJZ95" s="1"/>
      <c r="AKA95" s="1"/>
      <c r="AKB95" s="1"/>
      <c r="AKC95" s="1"/>
      <c r="AKD95" s="1"/>
      <c r="AKE95" s="1"/>
      <c r="AKF95" s="1"/>
      <c r="AKG95" s="1"/>
      <c r="AKH95" s="1"/>
      <c r="AKI95" s="1"/>
      <c r="AKJ95" s="1"/>
      <c r="AKK95" s="1"/>
      <c r="AKL95" s="1"/>
      <c r="AKM95" s="1"/>
      <c r="AKN95" s="1"/>
      <c r="AKO95" s="1"/>
      <c r="AKP95" s="1"/>
      <c r="AKQ95" s="1"/>
      <c r="AKR95" s="1"/>
      <c r="AKS95" s="1"/>
      <c r="XDN95" s="1"/>
      <c r="XDO95" s="1"/>
      <c r="XDP95" s="1"/>
      <c r="XDQ95" s="1"/>
      <c r="XDR95" s="1"/>
      <c r="XDS95" s="1"/>
      <c r="XDT95" s="1"/>
      <c r="XDU95" s="1"/>
      <c r="XDV95" s="1"/>
      <c r="XDW95" s="1"/>
      <c r="XDX95" s="1"/>
      <c r="XDY95" s="1"/>
      <c r="XDZ95" s="1"/>
      <c r="XEA95" s="1"/>
      <c r="XEB95" s="1"/>
      <c r="XEC95" s="1"/>
      <c r="XED95" s="1"/>
      <c r="XEE95" s="1"/>
      <c r="XEF95" s="1"/>
      <c r="XEG95" s="1"/>
      <c r="XEH95" s="1"/>
      <c r="XEI95" s="1"/>
      <c r="XEJ95" s="1"/>
      <c r="XEK95" s="1"/>
      <c r="XEL95" s="1"/>
      <c r="XEM95" s="1"/>
      <c r="XEN95" s="1"/>
      <c r="XEO95" s="1"/>
    </row>
    <row r="96" spans="1:981 16342:16369" customFormat="1" ht="72" thickBot="1" x14ac:dyDescent="0.3">
      <c r="A96" s="25" t="s">
        <v>193</v>
      </c>
      <c r="B96" s="25" t="s">
        <v>22</v>
      </c>
      <c r="C96" s="26" t="s">
        <v>23</v>
      </c>
      <c r="D96" s="27">
        <v>44541</v>
      </c>
      <c r="E96" s="24" t="s">
        <v>17</v>
      </c>
      <c r="F96" s="24" t="s">
        <v>316</v>
      </c>
      <c r="G96" s="41" t="s">
        <v>194</v>
      </c>
      <c r="H96" s="32" t="s">
        <v>195</v>
      </c>
      <c r="I96" s="10">
        <v>1100276.1299999999</v>
      </c>
      <c r="J96" s="12"/>
      <c r="K96" s="10">
        <v>1100276.1299999999</v>
      </c>
      <c r="L96" s="12"/>
      <c r="M96" s="12"/>
      <c r="N96" s="12"/>
      <c r="O96" s="20" t="s">
        <v>28</v>
      </c>
      <c r="P96" s="14" t="s">
        <v>26</v>
      </c>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1"/>
      <c r="VB96" s="1"/>
      <c r="VC96" s="1"/>
      <c r="VD96" s="1"/>
      <c r="VE96" s="1"/>
      <c r="VF96" s="1"/>
      <c r="VG96" s="1"/>
      <c r="VH96" s="1"/>
      <c r="VI96" s="1"/>
      <c r="VJ96" s="1"/>
      <c r="VK96" s="1"/>
      <c r="VL96" s="1"/>
      <c r="VM96" s="1"/>
      <c r="VN96" s="1"/>
      <c r="VO96" s="1"/>
      <c r="VP96" s="1"/>
      <c r="VQ96" s="1"/>
      <c r="VR96" s="1"/>
      <c r="VS96" s="1"/>
      <c r="VT96" s="1"/>
      <c r="VU96" s="1"/>
      <c r="VV96" s="1"/>
      <c r="VW96" s="1"/>
      <c r="VX96" s="1"/>
      <c r="VY96" s="1"/>
      <c r="VZ96" s="1"/>
      <c r="WA96" s="1"/>
      <c r="WB96" s="1"/>
      <c r="WC96" s="1"/>
      <c r="WD96" s="1"/>
      <c r="WE96" s="1"/>
      <c r="WF96" s="1"/>
      <c r="WG96" s="1"/>
      <c r="WH96" s="1"/>
      <c r="WI96" s="1"/>
      <c r="WJ96" s="1"/>
      <c r="WK96" s="1"/>
      <c r="WL96" s="1"/>
      <c r="WM96" s="1"/>
      <c r="WN96" s="1"/>
      <c r="WO96" s="1"/>
      <c r="WP96" s="1"/>
      <c r="WQ96" s="1"/>
      <c r="WR96" s="1"/>
      <c r="WS96" s="1"/>
      <c r="WT96" s="1"/>
      <c r="WU96" s="1"/>
      <c r="WV96" s="1"/>
      <c r="WW96" s="1"/>
      <c r="WX96" s="1"/>
      <c r="WY96" s="1"/>
      <c r="WZ96" s="1"/>
      <c r="XA96" s="1"/>
      <c r="XB96" s="1"/>
      <c r="XC96" s="1"/>
      <c r="XD96" s="1"/>
      <c r="XE96" s="1"/>
      <c r="XF96" s="1"/>
      <c r="XG96" s="1"/>
      <c r="XH96" s="1"/>
      <c r="XI96" s="1"/>
      <c r="XJ96" s="1"/>
      <c r="XK96" s="1"/>
      <c r="XL96" s="1"/>
      <c r="XM96" s="1"/>
      <c r="XN96" s="1"/>
      <c r="XO96" s="1"/>
      <c r="XP96" s="1"/>
      <c r="XQ96" s="1"/>
      <c r="XR96" s="1"/>
      <c r="XS96" s="1"/>
      <c r="XT96" s="1"/>
      <c r="XU96" s="1"/>
      <c r="XV96" s="1"/>
      <c r="XW96" s="1"/>
      <c r="XX96" s="1"/>
      <c r="XY96" s="1"/>
      <c r="XZ96" s="1"/>
      <c r="YA96" s="1"/>
      <c r="YB96" s="1"/>
      <c r="YC96" s="1"/>
      <c r="YD96" s="1"/>
      <c r="YE96" s="1"/>
      <c r="YF96" s="1"/>
      <c r="YG96" s="1"/>
      <c r="YH96" s="1"/>
      <c r="YI96" s="1"/>
      <c r="YJ96" s="1"/>
      <c r="YK96" s="1"/>
      <c r="YL96" s="1"/>
      <c r="YM96" s="1"/>
      <c r="YN96" s="1"/>
      <c r="YO96" s="1"/>
      <c r="YP96" s="1"/>
      <c r="YQ96" s="1"/>
      <c r="YR96" s="1"/>
      <c r="YS96" s="1"/>
      <c r="YT96" s="1"/>
      <c r="YU96" s="1"/>
      <c r="YV96" s="1"/>
      <c r="YW96" s="1"/>
      <c r="YX96" s="1"/>
      <c r="YY96" s="1"/>
      <c r="YZ96" s="1"/>
      <c r="ZA96" s="1"/>
      <c r="ZB96" s="1"/>
      <c r="ZC96" s="1"/>
      <c r="ZD96" s="1"/>
      <c r="ZE96" s="1"/>
      <c r="ZF96" s="1"/>
      <c r="ZG96" s="1"/>
      <c r="ZH96" s="1"/>
      <c r="ZI96" s="1"/>
      <c r="ZJ96" s="1"/>
      <c r="ZK96" s="1"/>
      <c r="ZL96" s="1"/>
      <c r="ZM96" s="1"/>
      <c r="ZN96" s="1"/>
      <c r="ZO96" s="1"/>
      <c r="ZP96" s="1"/>
      <c r="ZQ96" s="1"/>
      <c r="ZR96" s="1"/>
      <c r="ZS96" s="1"/>
      <c r="ZT96" s="1"/>
      <c r="ZU96" s="1"/>
      <c r="ZV96" s="1"/>
      <c r="ZW96" s="1"/>
      <c r="ZX96" s="1"/>
      <c r="ZY96" s="1"/>
      <c r="ZZ96" s="1"/>
      <c r="AAA96" s="1"/>
      <c r="AAB96" s="1"/>
      <c r="AAC96" s="1"/>
      <c r="AAD96" s="1"/>
      <c r="AAE96" s="1"/>
      <c r="AAF96" s="1"/>
      <c r="AAG96" s="1"/>
      <c r="AAH96" s="1"/>
      <c r="AAI96" s="1"/>
      <c r="AAJ96" s="1"/>
      <c r="AAK96" s="1"/>
      <c r="AAL96" s="1"/>
      <c r="AAM96" s="1"/>
      <c r="AAN96" s="1"/>
      <c r="AAO96" s="1"/>
      <c r="AAP96" s="1"/>
      <c r="AAQ96" s="1"/>
      <c r="AAR96" s="1"/>
      <c r="AAS96" s="1"/>
      <c r="AAT96" s="1"/>
      <c r="AAU96" s="1"/>
      <c r="AAV96" s="1"/>
      <c r="AAW96" s="1"/>
      <c r="AAX96" s="1"/>
      <c r="AAY96" s="1"/>
      <c r="AAZ96" s="1"/>
      <c r="ABA96" s="1"/>
      <c r="ABB96" s="1"/>
      <c r="ABC96" s="1"/>
      <c r="ABD96" s="1"/>
      <c r="ABE96" s="1"/>
      <c r="ABF96" s="1"/>
      <c r="ABG96" s="1"/>
      <c r="ABH96" s="1"/>
      <c r="ABI96" s="1"/>
      <c r="ABJ96" s="1"/>
      <c r="ABK96" s="1"/>
      <c r="ABL96" s="1"/>
      <c r="ABM96" s="1"/>
      <c r="ABN96" s="1"/>
      <c r="ABO96" s="1"/>
      <c r="ABP96" s="1"/>
      <c r="ABQ96" s="1"/>
      <c r="ABR96" s="1"/>
      <c r="ABS96" s="1"/>
      <c r="ABT96" s="1"/>
      <c r="ABU96" s="1"/>
      <c r="ABV96" s="1"/>
      <c r="ABW96" s="1"/>
      <c r="ABX96" s="1"/>
      <c r="ABY96" s="1"/>
      <c r="ABZ96" s="1"/>
      <c r="ACA96" s="1"/>
      <c r="ACB96" s="1"/>
      <c r="ACC96" s="1"/>
      <c r="ACD96" s="1"/>
      <c r="ACE96" s="1"/>
      <c r="ACF96" s="1"/>
      <c r="ACG96" s="1"/>
      <c r="ACH96" s="1"/>
      <c r="ACI96" s="1"/>
      <c r="ACJ96" s="1"/>
      <c r="ACK96" s="1"/>
      <c r="ACL96" s="1"/>
      <c r="ACM96" s="1"/>
      <c r="ACN96" s="1"/>
      <c r="ACO96" s="1"/>
      <c r="ACP96" s="1"/>
      <c r="ACQ96" s="1"/>
      <c r="ACR96" s="1"/>
      <c r="ACS96" s="1"/>
      <c r="ACT96" s="1"/>
      <c r="ACU96" s="1"/>
      <c r="ACV96" s="1"/>
      <c r="ACW96" s="1"/>
      <c r="ACX96" s="1"/>
      <c r="ACY96" s="1"/>
      <c r="ACZ96" s="1"/>
      <c r="ADA96" s="1"/>
      <c r="ADB96" s="1"/>
      <c r="ADC96" s="1"/>
      <c r="ADD96" s="1"/>
      <c r="ADE96" s="1"/>
      <c r="ADF96" s="1"/>
      <c r="ADG96" s="1"/>
      <c r="ADH96" s="1"/>
      <c r="ADI96" s="1"/>
      <c r="ADJ96" s="1"/>
      <c r="ADK96" s="1"/>
      <c r="ADL96" s="1"/>
      <c r="ADM96" s="1"/>
      <c r="ADN96" s="1"/>
      <c r="ADO96" s="1"/>
      <c r="ADP96" s="1"/>
      <c r="ADQ96" s="1"/>
      <c r="ADR96" s="1"/>
      <c r="ADS96" s="1"/>
      <c r="ADT96" s="1"/>
      <c r="ADU96" s="1"/>
      <c r="ADV96" s="1"/>
      <c r="ADW96" s="1"/>
      <c r="ADX96" s="1"/>
      <c r="ADY96" s="1"/>
      <c r="ADZ96" s="1"/>
      <c r="AEA96" s="1"/>
      <c r="AEB96" s="1"/>
      <c r="AEC96" s="1"/>
      <c r="AED96" s="1"/>
      <c r="AEE96" s="1"/>
      <c r="AEF96" s="1"/>
      <c r="AEG96" s="1"/>
      <c r="AEH96" s="1"/>
      <c r="AEI96" s="1"/>
      <c r="AEJ96" s="1"/>
      <c r="AEK96" s="1"/>
      <c r="AEL96" s="1"/>
      <c r="AEM96" s="1"/>
      <c r="AEN96" s="1"/>
      <c r="AEO96" s="1"/>
      <c r="AEP96" s="1"/>
      <c r="AEQ96" s="1"/>
      <c r="AER96" s="1"/>
      <c r="AES96" s="1"/>
      <c r="AET96" s="1"/>
      <c r="AEU96" s="1"/>
      <c r="AEV96" s="1"/>
      <c r="AEW96" s="1"/>
      <c r="AEX96" s="1"/>
      <c r="AEY96" s="1"/>
      <c r="AEZ96" s="1"/>
      <c r="AFA96" s="1"/>
      <c r="AFB96" s="1"/>
      <c r="AFC96" s="1"/>
      <c r="AFD96" s="1"/>
      <c r="AFE96" s="1"/>
      <c r="AFF96" s="1"/>
      <c r="AFG96" s="1"/>
      <c r="AFH96" s="1"/>
      <c r="AFI96" s="1"/>
      <c r="AFJ96" s="1"/>
      <c r="AFK96" s="1"/>
      <c r="AFL96" s="1"/>
      <c r="AFM96" s="1"/>
      <c r="AFN96" s="1"/>
      <c r="AFO96" s="1"/>
      <c r="AFP96" s="1"/>
      <c r="AFQ96" s="1"/>
      <c r="AFR96" s="1"/>
      <c r="AFS96" s="1"/>
      <c r="AFT96" s="1"/>
      <c r="AFU96" s="1"/>
      <c r="AFV96" s="1"/>
      <c r="AFW96" s="1"/>
      <c r="AFX96" s="1"/>
      <c r="AFY96" s="1"/>
      <c r="AFZ96" s="1"/>
      <c r="AGA96" s="1"/>
      <c r="AGB96" s="1"/>
      <c r="AGC96" s="1"/>
      <c r="AGD96" s="1"/>
      <c r="AGE96" s="1"/>
      <c r="AGF96" s="1"/>
      <c r="AGG96" s="1"/>
      <c r="AGH96" s="1"/>
      <c r="AGI96" s="1"/>
      <c r="AGJ96" s="1"/>
      <c r="AGK96" s="1"/>
      <c r="AGL96" s="1"/>
      <c r="AGM96" s="1"/>
      <c r="AGN96" s="1"/>
      <c r="AGO96" s="1"/>
      <c r="AGP96" s="1"/>
      <c r="AGQ96" s="1"/>
      <c r="AGR96" s="1"/>
      <c r="AGS96" s="1"/>
      <c r="AGT96" s="1"/>
      <c r="AGU96" s="1"/>
      <c r="AGV96" s="1"/>
      <c r="AGW96" s="1"/>
      <c r="AGX96" s="1"/>
      <c r="AGY96" s="1"/>
      <c r="AGZ96" s="1"/>
      <c r="AHA96" s="1"/>
      <c r="AHB96" s="1"/>
      <c r="AHC96" s="1"/>
      <c r="AHD96" s="1"/>
      <c r="AHE96" s="1"/>
      <c r="AHF96" s="1"/>
      <c r="AHG96" s="1"/>
      <c r="AHH96" s="1"/>
      <c r="AHI96" s="1"/>
      <c r="AHJ96" s="1"/>
      <c r="AHK96" s="1"/>
      <c r="AHL96" s="1"/>
      <c r="AHM96" s="1"/>
      <c r="AHN96" s="1"/>
      <c r="AHO96" s="1"/>
      <c r="AHP96" s="1"/>
      <c r="AHQ96" s="1"/>
      <c r="AHR96" s="1"/>
      <c r="AHS96" s="1"/>
      <c r="AHT96" s="1"/>
      <c r="AHU96" s="1"/>
      <c r="AHV96" s="1"/>
      <c r="AHW96" s="1"/>
      <c r="AHX96" s="1"/>
      <c r="AHY96" s="1"/>
      <c r="AHZ96" s="1"/>
      <c r="AIA96" s="1"/>
      <c r="AIB96" s="1"/>
      <c r="AIC96" s="1"/>
      <c r="AID96" s="1"/>
      <c r="AIE96" s="1"/>
      <c r="AIF96" s="1"/>
      <c r="AIG96" s="1"/>
      <c r="AIH96" s="1"/>
      <c r="AII96" s="1"/>
      <c r="AIJ96" s="1"/>
      <c r="AIK96" s="1"/>
      <c r="AIL96" s="1"/>
      <c r="AIM96" s="1"/>
      <c r="AIN96" s="1"/>
      <c r="AIO96" s="1"/>
      <c r="AIP96" s="1"/>
      <c r="AIQ96" s="1"/>
      <c r="AIR96" s="1"/>
      <c r="AIS96" s="1"/>
      <c r="AIT96" s="1"/>
      <c r="AIU96" s="1"/>
      <c r="AIV96" s="1"/>
      <c r="AIW96" s="1"/>
      <c r="AIX96" s="1"/>
      <c r="AIY96" s="1"/>
      <c r="AIZ96" s="1"/>
      <c r="AJA96" s="1"/>
      <c r="AJB96" s="1"/>
      <c r="AJC96" s="1"/>
      <c r="AJD96" s="1"/>
      <c r="AJE96" s="1"/>
      <c r="AJF96" s="1"/>
      <c r="AJG96" s="1"/>
      <c r="AJH96" s="1"/>
      <c r="AJI96" s="1"/>
      <c r="AJJ96" s="1"/>
      <c r="AJK96" s="1"/>
      <c r="AJL96" s="1"/>
      <c r="AJM96" s="1"/>
      <c r="AJN96" s="1"/>
      <c r="AJO96" s="1"/>
      <c r="AJP96" s="1"/>
      <c r="AJQ96" s="1"/>
      <c r="AJR96" s="1"/>
      <c r="AJS96" s="1"/>
      <c r="AJT96" s="1"/>
      <c r="AJU96" s="1"/>
      <c r="AJV96" s="1"/>
      <c r="AJW96" s="1"/>
      <c r="AJX96" s="1"/>
      <c r="AJY96" s="1"/>
      <c r="AJZ96" s="1"/>
      <c r="AKA96" s="1"/>
      <c r="AKB96" s="1"/>
      <c r="AKC96" s="1"/>
      <c r="AKD96" s="1"/>
      <c r="AKE96" s="1"/>
      <c r="AKF96" s="1"/>
      <c r="AKG96" s="1"/>
      <c r="AKH96" s="1"/>
      <c r="AKI96" s="1"/>
      <c r="AKJ96" s="1"/>
      <c r="AKK96" s="1"/>
      <c r="AKL96" s="1"/>
      <c r="AKM96" s="1"/>
      <c r="AKN96" s="1"/>
      <c r="AKO96" s="1"/>
      <c r="AKP96" s="1"/>
      <c r="AKQ96" s="1"/>
      <c r="AKR96" s="1"/>
      <c r="AKS96" s="1"/>
      <c r="XDN96" s="1"/>
      <c r="XDO96" s="1"/>
      <c r="XDP96" s="1"/>
      <c r="XDQ96" s="1"/>
      <c r="XDR96" s="1"/>
      <c r="XDS96" s="1"/>
      <c r="XDT96" s="1"/>
      <c r="XDU96" s="1"/>
      <c r="XDV96" s="1"/>
      <c r="XDW96" s="1"/>
      <c r="XDX96" s="1"/>
      <c r="XDY96" s="1"/>
      <c r="XDZ96" s="1"/>
      <c r="XEA96" s="1"/>
      <c r="XEB96" s="1"/>
      <c r="XEC96" s="1"/>
      <c r="XED96" s="1"/>
      <c r="XEE96" s="1"/>
      <c r="XEF96" s="1"/>
      <c r="XEG96" s="1"/>
      <c r="XEH96" s="1"/>
      <c r="XEI96" s="1"/>
      <c r="XEJ96" s="1"/>
      <c r="XEK96" s="1"/>
      <c r="XEL96" s="1"/>
      <c r="XEM96" s="1"/>
      <c r="XEN96" s="1"/>
      <c r="XEO96" s="1"/>
    </row>
    <row r="97" spans="1:981 16342:16369" customFormat="1" ht="43.5" thickBot="1" x14ac:dyDescent="0.3">
      <c r="A97" s="25" t="s">
        <v>193</v>
      </c>
      <c r="B97" s="25" t="s">
        <v>135</v>
      </c>
      <c r="C97" s="25" t="s">
        <v>136</v>
      </c>
      <c r="D97" s="27">
        <v>44988</v>
      </c>
      <c r="E97" s="24" t="s">
        <v>17</v>
      </c>
      <c r="F97" s="24" t="s">
        <v>316</v>
      </c>
      <c r="G97" s="43" t="s">
        <v>198</v>
      </c>
      <c r="H97" s="36" t="s">
        <v>249</v>
      </c>
      <c r="I97" s="10">
        <v>1949848.45</v>
      </c>
      <c r="J97" s="12"/>
      <c r="K97" s="16">
        <v>465036.62</v>
      </c>
      <c r="L97" s="16">
        <v>1085085.44</v>
      </c>
      <c r="M97" s="10">
        <v>399726.39</v>
      </c>
      <c r="N97" s="15"/>
      <c r="O97" s="20" t="s">
        <v>137</v>
      </c>
      <c r="P97" s="14" t="s">
        <v>138</v>
      </c>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c r="VD97" s="1"/>
      <c r="VE97" s="1"/>
      <c r="VF97" s="1"/>
      <c r="VG97" s="1"/>
      <c r="VH97" s="1"/>
      <c r="VI97" s="1"/>
      <c r="VJ97" s="1"/>
      <c r="VK97" s="1"/>
      <c r="VL97" s="1"/>
      <c r="VM97" s="1"/>
      <c r="VN97" s="1"/>
      <c r="VO97" s="1"/>
      <c r="VP97" s="1"/>
      <c r="VQ97" s="1"/>
      <c r="VR97" s="1"/>
      <c r="VS97" s="1"/>
      <c r="VT97" s="1"/>
      <c r="VU97" s="1"/>
      <c r="VV97" s="1"/>
      <c r="VW97" s="1"/>
      <c r="VX97" s="1"/>
      <c r="VY97" s="1"/>
      <c r="VZ97" s="1"/>
      <c r="WA97" s="1"/>
      <c r="WB97" s="1"/>
      <c r="WC97" s="1"/>
      <c r="WD97" s="1"/>
      <c r="WE97" s="1"/>
      <c r="WF97" s="1"/>
      <c r="WG97" s="1"/>
      <c r="WH97" s="1"/>
      <c r="WI97" s="1"/>
      <c r="WJ97" s="1"/>
      <c r="WK97" s="1"/>
      <c r="WL97" s="1"/>
      <c r="WM97" s="1"/>
      <c r="WN97" s="1"/>
      <c r="WO97" s="1"/>
      <c r="WP97" s="1"/>
      <c r="WQ97" s="1"/>
      <c r="WR97" s="1"/>
      <c r="WS97" s="1"/>
      <c r="WT97" s="1"/>
      <c r="WU97" s="1"/>
      <c r="WV97" s="1"/>
      <c r="WW97" s="1"/>
      <c r="WX97" s="1"/>
      <c r="WY97" s="1"/>
      <c r="WZ97" s="1"/>
      <c r="XA97" s="1"/>
      <c r="XB97" s="1"/>
      <c r="XC97" s="1"/>
      <c r="XD97" s="1"/>
      <c r="XE97" s="1"/>
      <c r="XF97" s="1"/>
      <c r="XG97" s="1"/>
      <c r="XH97" s="1"/>
      <c r="XI97" s="1"/>
      <c r="XJ97" s="1"/>
      <c r="XK97" s="1"/>
      <c r="XL97" s="1"/>
      <c r="XM97" s="1"/>
      <c r="XN97" s="1"/>
      <c r="XO97" s="1"/>
      <c r="XP97" s="1"/>
      <c r="XQ97" s="1"/>
      <c r="XR97" s="1"/>
      <c r="XS97" s="1"/>
      <c r="XT97" s="1"/>
      <c r="XU97" s="1"/>
      <c r="XV97" s="1"/>
      <c r="XW97" s="1"/>
      <c r="XX97" s="1"/>
      <c r="XY97" s="1"/>
      <c r="XZ97" s="1"/>
      <c r="YA97" s="1"/>
      <c r="YB97" s="1"/>
      <c r="YC97" s="1"/>
      <c r="YD97" s="1"/>
      <c r="YE97" s="1"/>
      <c r="YF97" s="1"/>
      <c r="YG97" s="1"/>
      <c r="YH97" s="1"/>
      <c r="YI97" s="1"/>
      <c r="YJ97" s="1"/>
      <c r="YK97" s="1"/>
      <c r="YL97" s="1"/>
      <c r="YM97" s="1"/>
      <c r="YN97" s="1"/>
      <c r="YO97" s="1"/>
      <c r="YP97" s="1"/>
      <c r="YQ97" s="1"/>
      <c r="YR97" s="1"/>
      <c r="YS97" s="1"/>
      <c r="YT97" s="1"/>
      <c r="YU97" s="1"/>
      <c r="YV97" s="1"/>
      <c r="YW97" s="1"/>
      <c r="YX97" s="1"/>
      <c r="YY97" s="1"/>
      <c r="YZ97" s="1"/>
      <c r="ZA97" s="1"/>
      <c r="ZB97" s="1"/>
      <c r="ZC97" s="1"/>
      <c r="ZD97" s="1"/>
      <c r="ZE97" s="1"/>
      <c r="ZF97" s="1"/>
      <c r="ZG97" s="1"/>
      <c r="ZH97" s="1"/>
      <c r="ZI97" s="1"/>
      <c r="ZJ97" s="1"/>
      <c r="ZK97" s="1"/>
      <c r="ZL97" s="1"/>
      <c r="ZM97" s="1"/>
      <c r="ZN97" s="1"/>
      <c r="ZO97" s="1"/>
      <c r="ZP97" s="1"/>
      <c r="ZQ97" s="1"/>
      <c r="ZR97" s="1"/>
      <c r="ZS97" s="1"/>
      <c r="ZT97" s="1"/>
      <c r="ZU97" s="1"/>
      <c r="ZV97" s="1"/>
      <c r="ZW97" s="1"/>
      <c r="ZX97" s="1"/>
      <c r="ZY97" s="1"/>
      <c r="ZZ97" s="1"/>
      <c r="AAA97" s="1"/>
      <c r="AAB97" s="1"/>
      <c r="AAC97" s="1"/>
      <c r="AAD97" s="1"/>
      <c r="AAE97" s="1"/>
      <c r="AAF97" s="1"/>
      <c r="AAG97" s="1"/>
      <c r="AAH97" s="1"/>
      <c r="AAI97" s="1"/>
      <c r="AAJ97" s="1"/>
      <c r="AAK97" s="1"/>
      <c r="AAL97" s="1"/>
      <c r="AAM97" s="1"/>
      <c r="AAN97" s="1"/>
      <c r="AAO97" s="1"/>
      <c r="AAP97" s="1"/>
      <c r="AAQ97" s="1"/>
      <c r="AAR97" s="1"/>
      <c r="AAS97" s="1"/>
      <c r="AAT97" s="1"/>
      <c r="AAU97" s="1"/>
      <c r="AAV97" s="1"/>
      <c r="AAW97" s="1"/>
      <c r="AAX97" s="1"/>
      <c r="AAY97" s="1"/>
      <c r="AAZ97" s="1"/>
      <c r="ABA97" s="1"/>
      <c r="ABB97" s="1"/>
      <c r="ABC97" s="1"/>
      <c r="ABD97" s="1"/>
      <c r="ABE97" s="1"/>
      <c r="ABF97" s="1"/>
      <c r="ABG97" s="1"/>
      <c r="ABH97" s="1"/>
      <c r="ABI97" s="1"/>
      <c r="ABJ97" s="1"/>
      <c r="ABK97" s="1"/>
      <c r="ABL97" s="1"/>
      <c r="ABM97" s="1"/>
      <c r="ABN97" s="1"/>
      <c r="ABO97" s="1"/>
      <c r="ABP97" s="1"/>
      <c r="ABQ97" s="1"/>
      <c r="ABR97" s="1"/>
      <c r="ABS97" s="1"/>
      <c r="ABT97" s="1"/>
      <c r="ABU97" s="1"/>
      <c r="ABV97" s="1"/>
      <c r="ABW97" s="1"/>
      <c r="ABX97" s="1"/>
      <c r="ABY97" s="1"/>
      <c r="ABZ97" s="1"/>
      <c r="ACA97" s="1"/>
      <c r="ACB97" s="1"/>
      <c r="ACC97" s="1"/>
      <c r="ACD97" s="1"/>
      <c r="ACE97" s="1"/>
      <c r="ACF97" s="1"/>
      <c r="ACG97" s="1"/>
      <c r="ACH97" s="1"/>
      <c r="ACI97" s="1"/>
      <c r="ACJ97" s="1"/>
      <c r="ACK97" s="1"/>
      <c r="ACL97" s="1"/>
      <c r="ACM97" s="1"/>
      <c r="ACN97" s="1"/>
      <c r="ACO97" s="1"/>
      <c r="ACP97" s="1"/>
      <c r="ACQ97" s="1"/>
      <c r="ACR97" s="1"/>
      <c r="ACS97" s="1"/>
      <c r="ACT97" s="1"/>
      <c r="ACU97" s="1"/>
      <c r="ACV97" s="1"/>
      <c r="ACW97" s="1"/>
      <c r="ACX97" s="1"/>
      <c r="ACY97" s="1"/>
      <c r="ACZ97" s="1"/>
      <c r="ADA97" s="1"/>
      <c r="ADB97" s="1"/>
      <c r="ADC97" s="1"/>
      <c r="ADD97" s="1"/>
      <c r="ADE97" s="1"/>
      <c r="ADF97" s="1"/>
      <c r="ADG97" s="1"/>
      <c r="ADH97" s="1"/>
      <c r="ADI97" s="1"/>
      <c r="ADJ97" s="1"/>
      <c r="ADK97" s="1"/>
      <c r="ADL97" s="1"/>
      <c r="ADM97" s="1"/>
      <c r="ADN97" s="1"/>
      <c r="ADO97" s="1"/>
      <c r="ADP97" s="1"/>
      <c r="ADQ97" s="1"/>
      <c r="ADR97" s="1"/>
      <c r="ADS97" s="1"/>
      <c r="ADT97" s="1"/>
      <c r="ADU97" s="1"/>
      <c r="ADV97" s="1"/>
      <c r="ADW97" s="1"/>
      <c r="ADX97" s="1"/>
      <c r="ADY97" s="1"/>
      <c r="ADZ97" s="1"/>
      <c r="AEA97" s="1"/>
      <c r="AEB97" s="1"/>
      <c r="AEC97" s="1"/>
      <c r="AED97" s="1"/>
      <c r="AEE97" s="1"/>
      <c r="AEF97" s="1"/>
      <c r="AEG97" s="1"/>
      <c r="AEH97" s="1"/>
      <c r="AEI97" s="1"/>
      <c r="AEJ97" s="1"/>
      <c r="AEK97" s="1"/>
      <c r="AEL97" s="1"/>
      <c r="AEM97" s="1"/>
      <c r="AEN97" s="1"/>
      <c r="AEO97" s="1"/>
      <c r="AEP97" s="1"/>
      <c r="AEQ97" s="1"/>
      <c r="AER97" s="1"/>
      <c r="AES97" s="1"/>
      <c r="AET97" s="1"/>
      <c r="AEU97" s="1"/>
      <c r="AEV97" s="1"/>
      <c r="AEW97" s="1"/>
      <c r="AEX97" s="1"/>
      <c r="AEY97" s="1"/>
      <c r="AEZ97" s="1"/>
      <c r="AFA97" s="1"/>
      <c r="AFB97" s="1"/>
      <c r="AFC97" s="1"/>
      <c r="AFD97" s="1"/>
      <c r="AFE97" s="1"/>
      <c r="AFF97" s="1"/>
      <c r="AFG97" s="1"/>
      <c r="AFH97" s="1"/>
      <c r="AFI97" s="1"/>
      <c r="AFJ97" s="1"/>
      <c r="AFK97" s="1"/>
      <c r="AFL97" s="1"/>
      <c r="AFM97" s="1"/>
      <c r="AFN97" s="1"/>
      <c r="AFO97" s="1"/>
      <c r="AFP97" s="1"/>
      <c r="AFQ97" s="1"/>
      <c r="AFR97" s="1"/>
      <c r="AFS97" s="1"/>
      <c r="AFT97" s="1"/>
      <c r="AFU97" s="1"/>
      <c r="AFV97" s="1"/>
      <c r="AFW97" s="1"/>
      <c r="AFX97" s="1"/>
      <c r="AFY97" s="1"/>
      <c r="AFZ97" s="1"/>
      <c r="AGA97" s="1"/>
      <c r="AGB97" s="1"/>
      <c r="AGC97" s="1"/>
      <c r="AGD97" s="1"/>
      <c r="AGE97" s="1"/>
      <c r="AGF97" s="1"/>
      <c r="AGG97" s="1"/>
      <c r="AGH97" s="1"/>
      <c r="AGI97" s="1"/>
      <c r="AGJ97" s="1"/>
      <c r="AGK97" s="1"/>
      <c r="AGL97" s="1"/>
      <c r="AGM97" s="1"/>
      <c r="AGN97" s="1"/>
      <c r="AGO97" s="1"/>
      <c r="AGP97" s="1"/>
      <c r="AGQ97" s="1"/>
      <c r="AGR97" s="1"/>
      <c r="AGS97" s="1"/>
      <c r="AGT97" s="1"/>
      <c r="AGU97" s="1"/>
      <c r="AGV97" s="1"/>
      <c r="AGW97" s="1"/>
      <c r="AGX97" s="1"/>
      <c r="AGY97" s="1"/>
      <c r="AGZ97" s="1"/>
      <c r="AHA97" s="1"/>
      <c r="AHB97" s="1"/>
      <c r="AHC97" s="1"/>
      <c r="AHD97" s="1"/>
      <c r="AHE97" s="1"/>
      <c r="AHF97" s="1"/>
      <c r="AHG97" s="1"/>
      <c r="AHH97" s="1"/>
      <c r="AHI97" s="1"/>
      <c r="AHJ97" s="1"/>
      <c r="AHK97" s="1"/>
      <c r="AHL97" s="1"/>
      <c r="AHM97" s="1"/>
      <c r="AHN97" s="1"/>
      <c r="AHO97" s="1"/>
      <c r="AHP97" s="1"/>
      <c r="AHQ97" s="1"/>
      <c r="AHR97" s="1"/>
      <c r="AHS97" s="1"/>
      <c r="AHT97" s="1"/>
      <c r="AHU97" s="1"/>
      <c r="AHV97" s="1"/>
      <c r="AHW97" s="1"/>
      <c r="AHX97" s="1"/>
      <c r="AHY97" s="1"/>
      <c r="AHZ97" s="1"/>
      <c r="AIA97" s="1"/>
      <c r="AIB97" s="1"/>
      <c r="AIC97" s="1"/>
      <c r="AID97" s="1"/>
      <c r="AIE97" s="1"/>
      <c r="AIF97" s="1"/>
      <c r="AIG97" s="1"/>
      <c r="AIH97" s="1"/>
      <c r="AII97" s="1"/>
      <c r="AIJ97" s="1"/>
      <c r="AIK97" s="1"/>
      <c r="AIL97" s="1"/>
      <c r="AIM97" s="1"/>
      <c r="AIN97" s="1"/>
      <c r="AIO97" s="1"/>
      <c r="AIP97" s="1"/>
      <c r="AIQ97" s="1"/>
      <c r="AIR97" s="1"/>
      <c r="AIS97" s="1"/>
      <c r="AIT97" s="1"/>
      <c r="AIU97" s="1"/>
      <c r="AIV97" s="1"/>
      <c r="AIW97" s="1"/>
      <c r="AIX97" s="1"/>
      <c r="AIY97" s="1"/>
      <c r="AIZ97" s="1"/>
      <c r="AJA97" s="1"/>
      <c r="AJB97" s="1"/>
      <c r="AJC97" s="1"/>
      <c r="AJD97" s="1"/>
      <c r="AJE97" s="1"/>
      <c r="AJF97" s="1"/>
      <c r="AJG97" s="1"/>
      <c r="AJH97" s="1"/>
      <c r="AJI97" s="1"/>
      <c r="AJJ97" s="1"/>
      <c r="AJK97" s="1"/>
      <c r="AJL97" s="1"/>
      <c r="AJM97" s="1"/>
      <c r="AJN97" s="1"/>
      <c r="AJO97" s="1"/>
      <c r="AJP97" s="1"/>
      <c r="AJQ97" s="1"/>
      <c r="AJR97" s="1"/>
      <c r="AJS97" s="1"/>
      <c r="AJT97" s="1"/>
      <c r="AJU97" s="1"/>
      <c r="AJV97" s="1"/>
      <c r="AJW97" s="1"/>
      <c r="AJX97" s="1"/>
      <c r="AJY97" s="1"/>
      <c r="AJZ97" s="1"/>
      <c r="AKA97" s="1"/>
      <c r="AKB97" s="1"/>
      <c r="AKC97" s="1"/>
      <c r="AKD97" s="1"/>
      <c r="AKE97" s="1"/>
      <c r="AKF97" s="1"/>
      <c r="AKG97" s="1"/>
      <c r="AKH97" s="1"/>
      <c r="AKI97" s="1"/>
      <c r="AKJ97" s="1"/>
      <c r="AKK97" s="1"/>
      <c r="AKL97" s="1"/>
      <c r="AKM97" s="1"/>
      <c r="AKN97" s="1"/>
      <c r="AKO97" s="1"/>
      <c r="AKP97" s="1"/>
      <c r="AKQ97" s="1"/>
      <c r="AKR97" s="1"/>
      <c r="AKS97" s="1"/>
      <c r="XDN97" s="1"/>
      <c r="XDO97" s="1"/>
      <c r="XDP97" s="1"/>
      <c r="XDQ97" s="1"/>
      <c r="XDR97" s="1"/>
      <c r="XDS97" s="1"/>
      <c r="XDT97" s="1"/>
      <c r="XDU97" s="1"/>
      <c r="XDV97" s="1"/>
      <c r="XDW97" s="1"/>
      <c r="XDX97" s="1"/>
      <c r="XDY97" s="1"/>
      <c r="XDZ97" s="1"/>
      <c r="XEA97" s="1"/>
      <c r="XEB97" s="1"/>
      <c r="XEC97" s="1"/>
      <c r="XED97" s="1"/>
      <c r="XEE97" s="1"/>
      <c r="XEF97" s="1"/>
      <c r="XEG97" s="1"/>
      <c r="XEH97" s="1"/>
      <c r="XEI97" s="1"/>
      <c r="XEJ97" s="1"/>
      <c r="XEK97" s="1"/>
      <c r="XEL97" s="1"/>
      <c r="XEM97" s="1"/>
      <c r="XEN97" s="1"/>
      <c r="XEO97" s="1"/>
    </row>
    <row r="98" spans="1:981 16342:16369" customFormat="1" ht="57.75" thickBot="1" x14ac:dyDescent="0.3">
      <c r="A98" s="25" t="s">
        <v>182</v>
      </c>
      <c r="B98" s="25" t="s">
        <v>121</v>
      </c>
      <c r="C98" s="25" t="s">
        <v>122</v>
      </c>
      <c r="D98" s="27">
        <v>44700</v>
      </c>
      <c r="E98" s="24" t="s">
        <v>17</v>
      </c>
      <c r="F98" s="28" t="s">
        <v>317</v>
      </c>
      <c r="G98" s="41" t="s">
        <v>238</v>
      </c>
      <c r="H98" s="32" t="s">
        <v>239</v>
      </c>
      <c r="I98" s="10">
        <v>169289</v>
      </c>
      <c r="J98" s="12"/>
      <c r="K98" s="10"/>
      <c r="L98" s="10"/>
      <c r="M98" s="10">
        <v>169289</v>
      </c>
      <c r="N98" s="12"/>
      <c r="O98" s="19" t="s">
        <v>125</v>
      </c>
      <c r="P98" s="13" t="s">
        <v>124</v>
      </c>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c r="NX98" s="1"/>
      <c r="NY98" s="1"/>
      <c r="NZ98" s="1"/>
      <c r="OA98" s="1"/>
      <c r="OB98" s="1"/>
      <c r="OC98" s="1"/>
      <c r="OD98" s="1"/>
      <c r="OE98" s="1"/>
      <c r="OF98" s="1"/>
      <c r="OG98" s="1"/>
      <c r="OH98" s="1"/>
      <c r="OI98" s="1"/>
      <c r="OJ98" s="1"/>
      <c r="OK98" s="1"/>
      <c r="OL98" s="1"/>
      <c r="OM98" s="1"/>
      <c r="ON98" s="1"/>
      <c r="OO98" s="1"/>
      <c r="OP98" s="1"/>
      <c r="OQ98" s="1"/>
      <c r="OR98" s="1"/>
      <c r="OS98" s="1"/>
      <c r="OT98" s="1"/>
      <c r="OU98" s="1"/>
      <c r="OV98" s="1"/>
      <c r="OW98" s="1"/>
      <c r="OX98" s="1"/>
      <c r="OY98" s="1"/>
      <c r="OZ98" s="1"/>
      <c r="PA98" s="1"/>
      <c r="PB98" s="1"/>
      <c r="PC98" s="1"/>
      <c r="PD98" s="1"/>
      <c r="PE98" s="1"/>
      <c r="PF98" s="1"/>
      <c r="PG98" s="1"/>
      <c r="PH98" s="1"/>
      <c r="PI98" s="1"/>
      <c r="PJ98" s="1"/>
      <c r="PK98" s="1"/>
      <c r="PL98" s="1"/>
      <c r="PM98" s="1"/>
      <c r="PN98" s="1"/>
      <c r="PO98" s="1"/>
      <c r="PP98" s="1"/>
      <c r="PQ98" s="1"/>
      <c r="PR98" s="1"/>
      <c r="PS98" s="1"/>
      <c r="PT98" s="1"/>
      <c r="PU98" s="1"/>
      <c r="PV98" s="1"/>
      <c r="PW98" s="1"/>
      <c r="PX98" s="1"/>
      <c r="PY98" s="1"/>
      <c r="PZ98" s="1"/>
      <c r="QA98" s="1"/>
      <c r="QB98" s="1"/>
      <c r="QC98" s="1"/>
      <c r="QD98" s="1"/>
      <c r="QE98" s="1"/>
      <c r="QF98" s="1"/>
      <c r="QG98" s="1"/>
      <c r="QH98" s="1"/>
      <c r="QI98" s="1"/>
      <c r="QJ98" s="1"/>
      <c r="QK98" s="1"/>
      <c r="QL98" s="1"/>
      <c r="QM98" s="1"/>
      <c r="QN98" s="1"/>
      <c r="QO98" s="1"/>
      <c r="QP98" s="1"/>
      <c r="QQ98" s="1"/>
      <c r="QR98" s="1"/>
      <c r="QS98" s="1"/>
      <c r="QT98" s="1"/>
      <c r="QU98" s="1"/>
      <c r="QV98" s="1"/>
      <c r="QW98" s="1"/>
      <c r="QX98" s="1"/>
      <c r="QY98" s="1"/>
      <c r="QZ98" s="1"/>
      <c r="RA98" s="1"/>
      <c r="RB98" s="1"/>
      <c r="RC98" s="1"/>
      <c r="RD98" s="1"/>
      <c r="RE98" s="1"/>
      <c r="RF98" s="1"/>
      <c r="RG98" s="1"/>
      <c r="RH98" s="1"/>
      <c r="RI98" s="1"/>
      <c r="RJ98" s="1"/>
      <c r="RK98" s="1"/>
      <c r="RL98" s="1"/>
      <c r="RM98" s="1"/>
      <c r="RN98" s="1"/>
      <c r="RO98" s="1"/>
      <c r="RP98" s="1"/>
      <c r="RQ98" s="1"/>
      <c r="RR98" s="1"/>
      <c r="RS98" s="1"/>
      <c r="RT98" s="1"/>
      <c r="RU98" s="1"/>
      <c r="RV98" s="1"/>
      <c r="RW98" s="1"/>
      <c r="RX98" s="1"/>
      <c r="RY98" s="1"/>
      <c r="RZ98" s="1"/>
      <c r="SA98" s="1"/>
      <c r="SB98" s="1"/>
      <c r="SC98" s="1"/>
      <c r="SD98" s="1"/>
      <c r="SE98" s="1"/>
      <c r="SF98" s="1"/>
      <c r="SG98" s="1"/>
      <c r="SH98" s="1"/>
      <c r="SI98" s="1"/>
      <c r="SJ98" s="1"/>
      <c r="SK98" s="1"/>
      <c r="SL98" s="1"/>
      <c r="SM98" s="1"/>
      <c r="SN98" s="1"/>
      <c r="SO98" s="1"/>
      <c r="SP98" s="1"/>
      <c r="SQ98" s="1"/>
      <c r="SR98" s="1"/>
      <c r="SS98" s="1"/>
      <c r="ST98" s="1"/>
      <c r="SU98" s="1"/>
      <c r="SV98" s="1"/>
      <c r="SW98" s="1"/>
      <c r="SX98" s="1"/>
      <c r="SY98" s="1"/>
      <c r="SZ98" s="1"/>
      <c r="TA98" s="1"/>
      <c r="TB98" s="1"/>
      <c r="TC98" s="1"/>
      <c r="TD98" s="1"/>
      <c r="TE98" s="1"/>
      <c r="TF98" s="1"/>
      <c r="TG98" s="1"/>
      <c r="TH98" s="1"/>
      <c r="TI98" s="1"/>
      <c r="TJ98" s="1"/>
      <c r="TK98" s="1"/>
      <c r="TL98" s="1"/>
      <c r="TM98" s="1"/>
      <c r="TN98" s="1"/>
      <c r="TO98" s="1"/>
      <c r="TP98" s="1"/>
      <c r="TQ98" s="1"/>
      <c r="TR98" s="1"/>
      <c r="TS98" s="1"/>
      <c r="TT98" s="1"/>
      <c r="TU98" s="1"/>
      <c r="TV98" s="1"/>
      <c r="TW98" s="1"/>
      <c r="TX98" s="1"/>
      <c r="TY98" s="1"/>
      <c r="TZ98" s="1"/>
      <c r="UA98" s="1"/>
      <c r="UB98" s="1"/>
      <c r="UC98" s="1"/>
      <c r="UD98" s="1"/>
      <c r="UE98" s="1"/>
      <c r="UF98" s="1"/>
      <c r="UG98" s="1"/>
      <c r="UH98" s="1"/>
      <c r="UI98" s="1"/>
      <c r="UJ98" s="1"/>
      <c r="UK98" s="1"/>
      <c r="UL98" s="1"/>
      <c r="UM98" s="1"/>
      <c r="UN98" s="1"/>
      <c r="UO98" s="1"/>
      <c r="UP98" s="1"/>
      <c r="UQ98" s="1"/>
      <c r="UR98" s="1"/>
      <c r="US98" s="1"/>
      <c r="UT98" s="1"/>
      <c r="UU98" s="1"/>
      <c r="UV98" s="1"/>
      <c r="UW98" s="1"/>
      <c r="UX98" s="1"/>
      <c r="UY98" s="1"/>
      <c r="UZ98" s="1"/>
      <c r="VA98" s="1"/>
      <c r="VB98" s="1"/>
      <c r="VC98" s="1"/>
      <c r="VD98" s="1"/>
      <c r="VE98" s="1"/>
      <c r="VF98" s="1"/>
      <c r="VG98" s="1"/>
      <c r="VH98" s="1"/>
      <c r="VI98" s="1"/>
      <c r="VJ98" s="1"/>
      <c r="VK98" s="1"/>
      <c r="VL98" s="1"/>
      <c r="VM98" s="1"/>
      <c r="VN98" s="1"/>
      <c r="VO98" s="1"/>
      <c r="VP98" s="1"/>
      <c r="VQ98" s="1"/>
      <c r="VR98" s="1"/>
      <c r="VS98" s="1"/>
      <c r="VT98" s="1"/>
      <c r="VU98" s="1"/>
      <c r="VV98" s="1"/>
      <c r="VW98" s="1"/>
      <c r="VX98" s="1"/>
      <c r="VY98" s="1"/>
      <c r="VZ98" s="1"/>
      <c r="WA98" s="1"/>
      <c r="WB98" s="1"/>
      <c r="WC98" s="1"/>
      <c r="WD98" s="1"/>
      <c r="WE98" s="1"/>
      <c r="WF98" s="1"/>
      <c r="WG98" s="1"/>
      <c r="WH98" s="1"/>
      <c r="WI98" s="1"/>
      <c r="WJ98" s="1"/>
      <c r="WK98" s="1"/>
      <c r="WL98" s="1"/>
      <c r="WM98" s="1"/>
      <c r="WN98" s="1"/>
      <c r="WO98" s="1"/>
      <c r="WP98" s="1"/>
      <c r="WQ98" s="1"/>
      <c r="WR98" s="1"/>
      <c r="WS98" s="1"/>
      <c r="WT98" s="1"/>
      <c r="WU98" s="1"/>
      <c r="WV98" s="1"/>
      <c r="WW98" s="1"/>
      <c r="WX98" s="1"/>
      <c r="WY98" s="1"/>
      <c r="WZ98" s="1"/>
      <c r="XA98" s="1"/>
      <c r="XB98" s="1"/>
      <c r="XC98" s="1"/>
      <c r="XD98" s="1"/>
      <c r="XE98" s="1"/>
      <c r="XF98" s="1"/>
      <c r="XG98" s="1"/>
      <c r="XH98" s="1"/>
      <c r="XI98" s="1"/>
      <c r="XJ98" s="1"/>
      <c r="XK98" s="1"/>
      <c r="XL98" s="1"/>
      <c r="XM98" s="1"/>
      <c r="XN98" s="1"/>
      <c r="XO98" s="1"/>
      <c r="XP98" s="1"/>
      <c r="XQ98" s="1"/>
      <c r="XR98" s="1"/>
      <c r="XS98" s="1"/>
      <c r="XT98" s="1"/>
      <c r="XU98" s="1"/>
      <c r="XV98" s="1"/>
      <c r="XW98" s="1"/>
      <c r="XX98" s="1"/>
      <c r="XY98" s="1"/>
      <c r="XZ98" s="1"/>
      <c r="YA98" s="1"/>
      <c r="YB98" s="1"/>
      <c r="YC98" s="1"/>
      <c r="YD98" s="1"/>
      <c r="YE98" s="1"/>
      <c r="YF98" s="1"/>
      <c r="YG98" s="1"/>
      <c r="YH98" s="1"/>
      <c r="YI98" s="1"/>
      <c r="YJ98" s="1"/>
      <c r="YK98" s="1"/>
      <c r="YL98" s="1"/>
      <c r="YM98" s="1"/>
      <c r="YN98" s="1"/>
      <c r="YO98" s="1"/>
      <c r="YP98" s="1"/>
      <c r="YQ98" s="1"/>
      <c r="YR98" s="1"/>
      <c r="YS98" s="1"/>
      <c r="YT98" s="1"/>
      <c r="YU98" s="1"/>
      <c r="YV98" s="1"/>
      <c r="YW98" s="1"/>
      <c r="YX98" s="1"/>
      <c r="YY98" s="1"/>
      <c r="YZ98" s="1"/>
      <c r="ZA98" s="1"/>
      <c r="ZB98" s="1"/>
      <c r="ZC98" s="1"/>
      <c r="ZD98" s="1"/>
      <c r="ZE98" s="1"/>
      <c r="ZF98" s="1"/>
      <c r="ZG98" s="1"/>
      <c r="ZH98" s="1"/>
      <c r="ZI98" s="1"/>
      <c r="ZJ98" s="1"/>
      <c r="ZK98" s="1"/>
      <c r="ZL98" s="1"/>
      <c r="ZM98" s="1"/>
      <c r="ZN98" s="1"/>
      <c r="ZO98" s="1"/>
      <c r="ZP98" s="1"/>
      <c r="ZQ98" s="1"/>
      <c r="ZR98" s="1"/>
      <c r="ZS98" s="1"/>
      <c r="ZT98" s="1"/>
      <c r="ZU98" s="1"/>
      <c r="ZV98" s="1"/>
      <c r="ZW98" s="1"/>
      <c r="ZX98" s="1"/>
      <c r="ZY98" s="1"/>
      <c r="ZZ98" s="1"/>
      <c r="AAA98" s="1"/>
      <c r="AAB98" s="1"/>
      <c r="AAC98" s="1"/>
      <c r="AAD98" s="1"/>
      <c r="AAE98" s="1"/>
      <c r="AAF98" s="1"/>
      <c r="AAG98" s="1"/>
      <c r="AAH98" s="1"/>
      <c r="AAI98" s="1"/>
      <c r="AAJ98" s="1"/>
      <c r="AAK98" s="1"/>
      <c r="AAL98" s="1"/>
      <c r="AAM98" s="1"/>
      <c r="AAN98" s="1"/>
      <c r="AAO98" s="1"/>
      <c r="AAP98" s="1"/>
      <c r="AAQ98" s="1"/>
      <c r="AAR98" s="1"/>
      <c r="AAS98" s="1"/>
      <c r="AAT98" s="1"/>
      <c r="AAU98" s="1"/>
      <c r="AAV98" s="1"/>
      <c r="AAW98" s="1"/>
      <c r="AAX98" s="1"/>
      <c r="AAY98" s="1"/>
      <c r="AAZ98" s="1"/>
      <c r="ABA98" s="1"/>
      <c r="ABB98" s="1"/>
      <c r="ABC98" s="1"/>
      <c r="ABD98" s="1"/>
      <c r="ABE98" s="1"/>
      <c r="ABF98" s="1"/>
      <c r="ABG98" s="1"/>
      <c r="ABH98" s="1"/>
      <c r="ABI98" s="1"/>
      <c r="ABJ98" s="1"/>
      <c r="ABK98" s="1"/>
      <c r="ABL98" s="1"/>
      <c r="ABM98" s="1"/>
      <c r="ABN98" s="1"/>
      <c r="ABO98" s="1"/>
      <c r="ABP98" s="1"/>
      <c r="ABQ98" s="1"/>
      <c r="ABR98" s="1"/>
      <c r="ABS98" s="1"/>
      <c r="ABT98" s="1"/>
      <c r="ABU98" s="1"/>
      <c r="ABV98" s="1"/>
      <c r="ABW98" s="1"/>
      <c r="ABX98" s="1"/>
      <c r="ABY98" s="1"/>
      <c r="ABZ98" s="1"/>
      <c r="ACA98" s="1"/>
      <c r="ACB98" s="1"/>
      <c r="ACC98" s="1"/>
      <c r="ACD98" s="1"/>
      <c r="ACE98" s="1"/>
      <c r="ACF98" s="1"/>
      <c r="ACG98" s="1"/>
      <c r="ACH98" s="1"/>
      <c r="ACI98" s="1"/>
      <c r="ACJ98" s="1"/>
      <c r="ACK98" s="1"/>
      <c r="ACL98" s="1"/>
      <c r="ACM98" s="1"/>
      <c r="ACN98" s="1"/>
      <c r="ACO98" s="1"/>
      <c r="ACP98" s="1"/>
      <c r="ACQ98" s="1"/>
      <c r="ACR98" s="1"/>
      <c r="ACS98" s="1"/>
      <c r="ACT98" s="1"/>
      <c r="ACU98" s="1"/>
      <c r="ACV98" s="1"/>
      <c r="ACW98" s="1"/>
      <c r="ACX98" s="1"/>
      <c r="ACY98" s="1"/>
      <c r="ACZ98" s="1"/>
      <c r="ADA98" s="1"/>
      <c r="ADB98" s="1"/>
      <c r="ADC98" s="1"/>
      <c r="ADD98" s="1"/>
      <c r="ADE98" s="1"/>
      <c r="ADF98" s="1"/>
      <c r="ADG98" s="1"/>
      <c r="ADH98" s="1"/>
      <c r="ADI98" s="1"/>
      <c r="ADJ98" s="1"/>
      <c r="ADK98" s="1"/>
      <c r="ADL98" s="1"/>
      <c r="ADM98" s="1"/>
      <c r="ADN98" s="1"/>
      <c r="ADO98" s="1"/>
      <c r="ADP98" s="1"/>
      <c r="ADQ98" s="1"/>
      <c r="ADR98" s="1"/>
      <c r="ADS98" s="1"/>
      <c r="ADT98" s="1"/>
      <c r="ADU98" s="1"/>
      <c r="ADV98" s="1"/>
      <c r="ADW98" s="1"/>
      <c r="ADX98" s="1"/>
      <c r="ADY98" s="1"/>
      <c r="ADZ98" s="1"/>
      <c r="AEA98" s="1"/>
      <c r="AEB98" s="1"/>
      <c r="AEC98" s="1"/>
      <c r="AED98" s="1"/>
      <c r="AEE98" s="1"/>
      <c r="AEF98" s="1"/>
      <c r="AEG98" s="1"/>
      <c r="AEH98" s="1"/>
      <c r="AEI98" s="1"/>
      <c r="AEJ98" s="1"/>
      <c r="AEK98" s="1"/>
      <c r="AEL98" s="1"/>
      <c r="AEM98" s="1"/>
      <c r="AEN98" s="1"/>
      <c r="AEO98" s="1"/>
      <c r="AEP98" s="1"/>
      <c r="AEQ98" s="1"/>
      <c r="AER98" s="1"/>
      <c r="AES98" s="1"/>
      <c r="AET98" s="1"/>
      <c r="AEU98" s="1"/>
      <c r="AEV98" s="1"/>
      <c r="AEW98" s="1"/>
      <c r="AEX98" s="1"/>
      <c r="AEY98" s="1"/>
      <c r="AEZ98" s="1"/>
      <c r="AFA98" s="1"/>
      <c r="AFB98" s="1"/>
      <c r="AFC98" s="1"/>
      <c r="AFD98" s="1"/>
      <c r="AFE98" s="1"/>
      <c r="AFF98" s="1"/>
      <c r="AFG98" s="1"/>
      <c r="AFH98" s="1"/>
      <c r="AFI98" s="1"/>
      <c r="AFJ98" s="1"/>
      <c r="AFK98" s="1"/>
      <c r="AFL98" s="1"/>
      <c r="AFM98" s="1"/>
      <c r="AFN98" s="1"/>
      <c r="AFO98" s="1"/>
      <c r="AFP98" s="1"/>
      <c r="AFQ98" s="1"/>
      <c r="AFR98" s="1"/>
      <c r="AFS98" s="1"/>
      <c r="AFT98" s="1"/>
      <c r="AFU98" s="1"/>
      <c r="AFV98" s="1"/>
      <c r="AFW98" s="1"/>
      <c r="AFX98" s="1"/>
      <c r="AFY98" s="1"/>
      <c r="AFZ98" s="1"/>
      <c r="AGA98" s="1"/>
      <c r="AGB98" s="1"/>
      <c r="AGC98" s="1"/>
      <c r="AGD98" s="1"/>
      <c r="AGE98" s="1"/>
      <c r="AGF98" s="1"/>
      <c r="AGG98" s="1"/>
      <c r="AGH98" s="1"/>
      <c r="AGI98" s="1"/>
      <c r="AGJ98" s="1"/>
      <c r="AGK98" s="1"/>
      <c r="AGL98" s="1"/>
      <c r="AGM98" s="1"/>
      <c r="AGN98" s="1"/>
      <c r="AGO98" s="1"/>
      <c r="AGP98" s="1"/>
      <c r="AGQ98" s="1"/>
      <c r="AGR98" s="1"/>
      <c r="AGS98" s="1"/>
      <c r="AGT98" s="1"/>
      <c r="AGU98" s="1"/>
      <c r="AGV98" s="1"/>
      <c r="AGW98" s="1"/>
      <c r="AGX98" s="1"/>
      <c r="AGY98" s="1"/>
      <c r="AGZ98" s="1"/>
      <c r="AHA98" s="1"/>
      <c r="AHB98" s="1"/>
      <c r="AHC98" s="1"/>
      <c r="AHD98" s="1"/>
      <c r="AHE98" s="1"/>
      <c r="AHF98" s="1"/>
      <c r="AHG98" s="1"/>
      <c r="AHH98" s="1"/>
      <c r="AHI98" s="1"/>
      <c r="AHJ98" s="1"/>
      <c r="AHK98" s="1"/>
      <c r="AHL98" s="1"/>
      <c r="AHM98" s="1"/>
      <c r="AHN98" s="1"/>
      <c r="AHO98" s="1"/>
      <c r="AHP98" s="1"/>
      <c r="AHQ98" s="1"/>
      <c r="AHR98" s="1"/>
      <c r="AHS98" s="1"/>
      <c r="AHT98" s="1"/>
      <c r="AHU98" s="1"/>
      <c r="AHV98" s="1"/>
      <c r="AHW98" s="1"/>
      <c r="AHX98" s="1"/>
      <c r="AHY98" s="1"/>
      <c r="AHZ98" s="1"/>
      <c r="AIA98" s="1"/>
      <c r="AIB98" s="1"/>
      <c r="AIC98" s="1"/>
      <c r="AID98" s="1"/>
      <c r="AIE98" s="1"/>
      <c r="AIF98" s="1"/>
      <c r="AIG98" s="1"/>
      <c r="AIH98" s="1"/>
      <c r="AII98" s="1"/>
      <c r="AIJ98" s="1"/>
      <c r="AIK98" s="1"/>
      <c r="AIL98" s="1"/>
      <c r="AIM98" s="1"/>
      <c r="AIN98" s="1"/>
      <c r="AIO98" s="1"/>
      <c r="AIP98" s="1"/>
      <c r="AIQ98" s="1"/>
      <c r="AIR98" s="1"/>
      <c r="AIS98" s="1"/>
      <c r="AIT98" s="1"/>
      <c r="AIU98" s="1"/>
      <c r="AIV98" s="1"/>
      <c r="AIW98" s="1"/>
      <c r="AIX98" s="1"/>
      <c r="AIY98" s="1"/>
      <c r="AIZ98" s="1"/>
      <c r="AJA98" s="1"/>
      <c r="AJB98" s="1"/>
      <c r="AJC98" s="1"/>
      <c r="AJD98" s="1"/>
      <c r="AJE98" s="1"/>
      <c r="AJF98" s="1"/>
      <c r="AJG98" s="1"/>
      <c r="AJH98" s="1"/>
      <c r="AJI98" s="1"/>
      <c r="AJJ98" s="1"/>
      <c r="AJK98" s="1"/>
      <c r="AJL98" s="1"/>
      <c r="AJM98" s="1"/>
      <c r="AJN98" s="1"/>
      <c r="AJO98" s="1"/>
      <c r="AJP98" s="1"/>
      <c r="AJQ98" s="1"/>
      <c r="AJR98" s="1"/>
      <c r="AJS98" s="1"/>
      <c r="AJT98" s="1"/>
      <c r="AJU98" s="1"/>
      <c r="AJV98" s="1"/>
      <c r="AJW98" s="1"/>
      <c r="AJX98" s="1"/>
      <c r="AJY98" s="1"/>
      <c r="AJZ98" s="1"/>
      <c r="AKA98" s="1"/>
      <c r="AKB98" s="1"/>
      <c r="AKC98" s="1"/>
      <c r="AKD98" s="1"/>
      <c r="AKE98" s="1"/>
      <c r="AKF98" s="1"/>
      <c r="AKG98" s="1"/>
      <c r="AKH98" s="1"/>
      <c r="AKI98" s="1"/>
      <c r="AKJ98" s="1"/>
      <c r="AKK98" s="1"/>
      <c r="AKL98" s="1"/>
      <c r="AKM98" s="1"/>
      <c r="AKN98" s="1"/>
      <c r="AKO98" s="1"/>
      <c r="AKP98" s="1"/>
      <c r="AKQ98" s="1"/>
      <c r="AKR98" s="1"/>
      <c r="AKS98" s="1"/>
      <c r="XDN98" s="1"/>
      <c r="XDO98" s="1"/>
      <c r="XDP98" s="1"/>
      <c r="XDQ98" s="1"/>
      <c r="XDR98" s="1"/>
      <c r="XDS98" s="1"/>
      <c r="XDT98" s="1"/>
      <c r="XDU98" s="1"/>
      <c r="XDV98" s="1"/>
      <c r="XDW98" s="1"/>
      <c r="XDX98" s="1"/>
      <c r="XDY98" s="1"/>
      <c r="XDZ98" s="1"/>
      <c r="XEA98" s="1"/>
      <c r="XEB98" s="1"/>
      <c r="XEC98" s="1"/>
      <c r="XED98" s="1"/>
      <c r="XEE98" s="1"/>
      <c r="XEF98" s="1"/>
      <c r="XEG98" s="1"/>
      <c r="XEH98" s="1"/>
      <c r="XEI98" s="1"/>
      <c r="XEJ98" s="1"/>
      <c r="XEK98" s="1"/>
      <c r="XEL98" s="1"/>
      <c r="XEM98" s="1"/>
      <c r="XEN98" s="1"/>
      <c r="XEO98" s="1"/>
    </row>
    <row r="99" spans="1:981 16342:16369" customFormat="1" ht="43.5" thickBot="1" x14ac:dyDescent="0.3">
      <c r="A99" s="25" t="s">
        <v>182</v>
      </c>
      <c r="B99" s="25" t="s">
        <v>121</v>
      </c>
      <c r="C99" s="25" t="s">
        <v>122</v>
      </c>
      <c r="D99" s="27">
        <v>45044</v>
      </c>
      <c r="E99" s="24" t="s">
        <v>17</v>
      </c>
      <c r="F99" s="28" t="s">
        <v>317</v>
      </c>
      <c r="G99" s="41" t="s">
        <v>185</v>
      </c>
      <c r="H99" s="32" t="s">
        <v>173</v>
      </c>
      <c r="I99" s="10">
        <v>4776148</v>
      </c>
      <c r="J99" s="12"/>
      <c r="K99" s="10">
        <v>2350168</v>
      </c>
      <c r="L99" s="10">
        <v>1592049</v>
      </c>
      <c r="M99" s="10">
        <v>833931</v>
      </c>
      <c r="N99" s="12"/>
      <c r="O99" s="19" t="s">
        <v>126</v>
      </c>
      <c r="P99" s="13" t="s">
        <v>124</v>
      </c>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1"/>
      <c r="VB99" s="1"/>
      <c r="VC99" s="1"/>
      <c r="VD99" s="1"/>
      <c r="VE99" s="1"/>
      <c r="VF99" s="1"/>
      <c r="VG99" s="1"/>
      <c r="VH99" s="1"/>
      <c r="VI99" s="1"/>
      <c r="VJ99" s="1"/>
      <c r="VK99" s="1"/>
      <c r="VL99" s="1"/>
      <c r="VM99" s="1"/>
      <c r="VN99" s="1"/>
      <c r="VO99" s="1"/>
      <c r="VP99" s="1"/>
      <c r="VQ99" s="1"/>
      <c r="VR99" s="1"/>
      <c r="VS99" s="1"/>
      <c r="VT99" s="1"/>
      <c r="VU99" s="1"/>
      <c r="VV99" s="1"/>
      <c r="VW99" s="1"/>
      <c r="VX99" s="1"/>
      <c r="VY99" s="1"/>
      <c r="VZ99" s="1"/>
      <c r="WA99" s="1"/>
      <c r="WB99" s="1"/>
      <c r="WC99" s="1"/>
      <c r="WD99" s="1"/>
      <c r="WE99" s="1"/>
      <c r="WF99" s="1"/>
      <c r="WG99" s="1"/>
      <c r="WH99" s="1"/>
      <c r="WI99" s="1"/>
      <c r="WJ99" s="1"/>
      <c r="WK99" s="1"/>
      <c r="WL99" s="1"/>
      <c r="WM99" s="1"/>
      <c r="WN99" s="1"/>
      <c r="WO99" s="1"/>
      <c r="WP99" s="1"/>
      <c r="WQ99" s="1"/>
      <c r="WR99" s="1"/>
      <c r="WS99" s="1"/>
      <c r="WT99" s="1"/>
      <c r="WU99" s="1"/>
      <c r="WV99" s="1"/>
      <c r="WW99" s="1"/>
      <c r="WX99" s="1"/>
      <c r="WY99" s="1"/>
      <c r="WZ99" s="1"/>
      <c r="XA99" s="1"/>
      <c r="XB99" s="1"/>
      <c r="XC99" s="1"/>
      <c r="XD99" s="1"/>
      <c r="XE99" s="1"/>
      <c r="XF99" s="1"/>
      <c r="XG99" s="1"/>
      <c r="XH99" s="1"/>
      <c r="XI99" s="1"/>
      <c r="XJ99" s="1"/>
      <c r="XK99" s="1"/>
      <c r="XL99" s="1"/>
      <c r="XM99" s="1"/>
      <c r="XN99" s="1"/>
      <c r="XO99" s="1"/>
      <c r="XP99" s="1"/>
      <c r="XQ99" s="1"/>
      <c r="XR99" s="1"/>
      <c r="XS99" s="1"/>
      <c r="XT99" s="1"/>
      <c r="XU99" s="1"/>
      <c r="XV99" s="1"/>
      <c r="XW99" s="1"/>
      <c r="XX99" s="1"/>
      <c r="XY99" s="1"/>
      <c r="XZ99" s="1"/>
      <c r="YA99" s="1"/>
      <c r="YB99" s="1"/>
      <c r="YC99" s="1"/>
      <c r="YD99" s="1"/>
      <c r="YE99" s="1"/>
      <c r="YF99" s="1"/>
      <c r="YG99" s="1"/>
      <c r="YH99" s="1"/>
      <c r="YI99" s="1"/>
      <c r="YJ99" s="1"/>
      <c r="YK99" s="1"/>
      <c r="YL99" s="1"/>
      <c r="YM99" s="1"/>
      <c r="YN99" s="1"/>
      <c r="YO99" s="1"/>
      <c r="YP99" s="1"/>
      <c r="YQ99" s="1"/>
      <c r="YR99" s="1"/>
      <c r="YS99" s="1"/>
      <c r="YT99" s="1"/>
      <c r="YU99" s="1"/>
      <c r="YV99" s="1"/>
      <c r="YW99" s="1"/>
      <c r="YX99" s="1"/>
      <c r="YY99" s="1"/>
      <c r="YZ99" s="1"/>
      <c r="ZA99" s="1"/>
      <c r="ZB99" s="1"/>
      <c r="ZC99" s="1"/>
      <c r="ZD99" s="1"/>
      <c r="ZE99" s="1"/>
      <c r="ZF99" s="1"/>
      <c r="ZG99" s="1"/>
      <c r="ZH99" s="1"/>
      <c r="ZI99" s="1"/>
      <c r="ZJ99" s="1"/>
      <c r="ZK99" s="1"/>
      <c r="ZL99" s="1"/>
      <c r="ZM99" s="1"/>
      <c r="ZN99" s="1"/>
      <c r="ZO99" s="1"/>
      <c r="ZP99" s="1"/>
      <c r="ZQ99" s="1"/>
      <c r="ZR99" s="1"/>
      <c r="ZS99" s="1"/>
      <c r="ZT99" s="1"/>
      <c r="ZU99" s="1"/>
      <c r="ZV99" s="1"/>
      <c r="ZW99" s="1"/>
      <c r="ZX99" s="1"/>
      <c r="ZY99" s="1"/>
      <c r="ZZ99" s="1"/>
      <c r="AAA99" s="1"/>
      <c r="AAB99" s="1"/>
      <c r="AAC99" s="1"/>
      <c r="AAD99" s="1"/>
      <c r="AAE99" s="1"/>
      <c r="AAF99" s="1"/>
      <c r="AAG99" s="1"/>
      <c r="AAH99" s="1"/>
      <c r="AAI99" s="1"/>
      <c r="AAJ99" s="1"/>
      <c r="AAK99" s="1"/>
      <c r="AAL99" s="1"/>
      <c r="AAM99" s="1"/>
      <c r="AAN99" s="1"/>
      <c r="AAO99" s="1"/>
      <c r="AAP99" s="1"/>
      <c r="AAQ99" s="1"/>
      <c r="AAR99" s="1"/>
      <c r="AAS99" s="1"/>
      <c r="AAT99" s="1"/>
      <c r="AAU99" s="1"/>
      <c r="AAV99" s="1"/>
      <c r="AAW99" s="1"/>
      <c r="AAX99" s="1"/>
      <c r="AAY99" s="1"/>
      <c r="AAZ99" s="1"/>
      <c r="ABA99" s="1"/>
      <c r="ABB99" s="1"/>
      <c r="ABC99" s="1"/>
      <c r="ABD99" s="1"/>
      <c r="ABE99" s="1"/>
      <c r="ABF99" s="1"/>
      <c r="ABG99" s="1"/>
      <c r="ABH99" s="1"/>
      <c r="ABI99" s="1"/>
      <c r="ABJ99" s="1"/>
      <c r="ABK99" s="1"/>
      <c r="ABL99" s="1"/>
      <c r="ABM99" s="1"/>
      <c r="ABN99" s="1"/>
      <c r="ABO99" s="1"/>
      <c r="ABP99" s="1"/>
      <c r="ABQ99" s="1"/>
      <c r="ABR99" s="1"/>
      <c r="ABS99" s="1"/>
      <c r="ABT99" s="1"/>
      <c r="ABU99" s="1"/>
      <c r="ABV99" s="1"/>
      <c r="ABW99" s="1"/>
      <c r="ABX99" s="1"/>
      <c r="ABY99" s="1"/>
      <c r="ABZ99" s="1"/>
      <c r="ACA99" s="1"/>
      <c r="ACB99" s="1"/>
      <c r="ACC99" s="1"/>
      <c r="ACD99" s="1"/>
      <c r="ACE99" s="1"/>
      <c r="ACF99" s="1"/>
      <c r="ACG99" s="1"/>
      <c r="ACH99" s="1"/>
      <c r="ACI99" s="1"/>
      <c r="ACJ99" s="1"/>
      <c r="ACK99" s="1"/>
      <c r="ACL99" s="1"/>
      <c r="ACM99" s="1"/>
      <c r="ACN99" s="1"/>
      <c r="ACO99" s="1"/>
      <c r="ACP99" s="1"/>
      <c r="ACQ99" s="1"/>
      <c r="ACR99" s="1"/>
      <c r="ACS99" s="1"/>
      <c r="ACT99" s="1"/>
      <c r="ACU99" s="1"/>
      <c r="ACV99" s="1"/>
      <c r="ACW99" s="1"/>
      <c r="ACX99" s="1"/>
      <c r="ACY99" s="1"/>
      <c r="ACZ99" s="1"/>
      <c r="ADA99" s="1"/>
      <c r="ADB99" s="1"/>
      <c r="ADC99" s="1"/>
      <c r="ADD99" s="1"/>
      <c r="ADE99" s="1"/>
      <c r="ADF99" s="1"/>
      <c r="ADG99" s="1"/>
      <c r="ADH99" s="1"/>
      <c r="ADI99" s="1"/>
      <c r="ADJ99" s="1"/>
      <c r="ADK99" s="1"/>
      <c r="ADL99" s="1"/>
      <c r="ADM99" s="1"/>
      <c r="ADN99" s="1"/>
      <c r="ADO99" s="1"/>
      <c r="ADP99" s="1"/>
      <c r="ADQ99" s="1"/>
      <c r="ADR99" s="1"/>
      <c r="ADS99" s="1"/>
      <c r="ADT99" s="1"/>
      <c r="ADU99" s="1"/>
      <c r="ADV99" s="1"/>
      <c r="ADW99" s="1"/>
      <c r="ADX99" s="1"/>
      <c r="ADY99" s="1"/>
      <c r="ADZ99" s="1"/>
      <c r="AEA99" s="1"/>
      <c r="AEB99" s="1"/>
      <c r="AEC99" s="1"/>
      <c r="AED99" s="1"/>
      <c r="AEE99" s="1"/>
      <c r="AEF99" s="1"/>
      <c r="AEG99" s="1"/>
      <c r="AEH99" s="1"/>
      <c r="AEI99" s="1"/>
      <c r="AEJ99" s="1"/>
      <c r="AEK99" s="1"/>
      <c r="AEL99" s="1"/>
      <c r="AEM99" s="1"/>
      <c r="AEN99" s="1"/>
      <c r="AEO99" s="1"/>
      <c r="AEP99" s="1"/>
      <c r="AEQ99" s="1"/>
      <c r="AER99" s="1"/>
      <c r="AES99" s="1"/>
      <c r="AET99" s="1"/>
      <c r="AEU99" s="1"/>
      <c r="AEV99" s="1"/>
      <c r="AEW99" s="1"/>
      <c r="AEX99" s="1"/>
      <c r="AEY99" s="1"/>
      <c r="AEZ99" s="1"/>
      <c r="AFA99" s="1"/>
      <c r="AFB99" s="1"/>
      <c r="AFC99" s="1"/>
      <c r="AFD99" s="1"/>
      <c r="AFE99" s="1"/>
      <c r="AFF99" s="1"/>
      <c r="AFG99" s="1"/>
      <c r="AFH99" s="1"/>
      <c r="AFI99" s="1"/>
      <c r="AFJ99" s="1"/>
      <c r="AFK99" s="1"/>
      <c r="AFL99" s="1"/>
      <c r="AFM99" s="1"/>
      <c r="AFN99" s="1"/>
      <c r="AFO99" s="1"/>
      <c r="AFP99" s="1"/>
      <c r="AFQ99" s="1"/>
      <c r="AFR99" s="1"/>
      <c r="AFS99" s="1"/>
      <c r="AFT99" s="1"/>
      <c r="AFU99" s="1"/>
      <c r="AFV99" s="1"/>
      <c r="AFW99" s="1"/>
      <c r="AFX99" s="1"/>
      <c r="AFY99" s="1"/>
      <c r="AFZ99" s="1"/>
      <c r="AGA99" s="1"/>
      <c r="AGB99" s="1"/>
      <c r="AGC99" s="1"/>
      <c r="AGD99" s="1"/>
      <c r="AGE99" s="1"/>
      <c r="AGF99" s="1"/>
      <c r="AGG99" s="1"/>
      <c r="AGH99" s="1"/>
      <c r="AGI99" s="1"/>
      <c r="AGJ99" s="1"/>
      <c r="AGK99" s="1"/>
      <c r="AGL99" s="1"/>
      <c r="AGM99" s="1"/>
      <c r="AGN99" s="1"/>
      <c r="AGO99" s="1"/>
      <c r="AGP99" s="1"/>
      <c r="AGQ99" s="1"/>
      <c r="AGR99" s="1"/>
      <c r="AGS99" s="1"/>
      <c r="AGT99" s="1"/>
      <c r="AGU99" s="1"/>
      <c r="AGV99" s="1"/>
      <c r="AGW99" s="1"/>
      <c r="AGX99" s="1"/>
      <c r="AGY99" s="1"/>
      <c r="AGZ99" s="1"/>
      <c r="AHA99" s="1"/>
      <c r="AHB99" s="1"/>
      <c r="AHC99" s="1"/>
      <c r="AHD99" s="1"/>
      <c r="AHE99" s="1"/>
      <c r="AHF99" s="1"/>
      <c r="AHG99" s="1"/>
      <c r="AHH99" s="1"/>
      <c r="AHI99" s="1"/>
      <c r="AHJ99" s="1"/>
      <c r="AHK99" s="1"/>
      <c r="AHL99" s="1"/>
      <c r="AHM99" s="1"/>
      <c r="AHN99" s="1"/>
      <c r="AHO99" s="1"/>
      <c r="AHP99" s="1"/>
      <c r="AHQ99" s="1"/>
      <c r="AHR99" s="1"/>
      <c r="AHS99" s="1"/>
      <c r="AHT99" s="1"/>
      <c r="AHU99" s="1"/>
      <c r="AHV99" s="1"/>
      <c r="AHW99" s="1"/>
      <c r="AHX99" s="1"/>
      <c r="AHY99" s="1"/>
      <c r="AHZ99" s="1"/>
      <c r="AIA99" s="1"/>
      <c r="AIB99" s="1"/>
      <c r="AIC99" s="1"/>
      <c r="AID99" s="1"/>
      <c r="AIE99" s="1"/>
      <c r="AIF99" s="1"/>
      <c r="AIG99" s="1"/>
      <c r="AIH99" s="1"/>
      <c r="AII99" s="1"/>
      <c r="AIJ99" s="1"/>
      <c r="AIK99" s="1"/>
      <c r="AIL99" s="1"/>
      <c r="AIM99" s="1"/>
      <c r="AIN99" s="1"/>
      <c r="AIO99" s="1"/>
      <c r="AIP99" s="1"/>
      <c r="AIQ99" s="1"/>
      <c r="AIR99" s="1"/>
      <c r="AIS99" s="1"/>
      <c r="AIT99" s="1"/>
      <c r="AIU99" s="1"/>
      <c r="AIV99" s="1"/>
      <c r="AIW99" s="1"/>
      <c r="AIX99" s="1"/>
      <c r="AIY99" s="1"/>
      <c r="AIZ99" s="1"/>
      <c r="AJA99" s="1"/>
      <c r="AJB99" s="1"/>
      <c r="AJC99" s="1"/>
      <c r="AJD99" s="1"/>
      <c r="AJE99" s="1"/>
      <c r="AJF99" s="1"/>
      <c r="AJG99" s="1"/>
      <c r="AJH99" s="1"/>
      <c r="AJI99" s="1"/>
      <c r="AJJ99" s="1"/>
      <c r="AJK99" s="1"/>
      <c r="AJL99" s="1"/>
      <c r="AJM99" s="1"/>
      <c r="AJN99" s="1"/>
      <c r="AJO99" s="1"/>
      <c r="AJP99" s="1"/>
      <c r="AJQ99" s="1"/>
      <c r="AJR99" s="1"/>
      <c r="AJS99" s="1"/>
      <c r="AJT99" s="1"/>
      <c r="AJU99" s="1"/>
      <c r="AJV99" s="1"/>
      <c r="AJW99" s="1"/>
      <c r="AJX99" s="1"/>
      <c r="AJY99" s="1"/>
      <c r="AJZ99" s="1"/>
      <c r="AKA99" s="1"/>
      <c r="AKB99" s="1"/>
      <c r="AKC99" s="1"/>
      <c r="AKD99" s="1"/>
      <c r="AKE99" s="1"/>
      <c r="AKF99" s="1"/>
      <c r="AKG99" s="1"/>
      <c r="AKH99" s="1"/>
      <c r="AKI99" s="1"/>
      <c r="AKJ99" s="1"/>
      <c r="AKK99" s="1"/>
      <c r="AKL99" s="1"/>
      <c r="AKM99" s="1"/>
      <c r="AKN99" s="1"/>
      <c r="AKO99" s="1"/>
      <c r="AKP99" s="1"/>
      <c r="AKQ99" s="1"/>
      <c r="AKR99" s="1"/>
      <c r="AKS99" s="1"/>
      <c r="XDN99" s="1"/>
      <c r="XDO99" s="1"/>
      <c r="XDP99" s="1"/>
      <c r="XDQ99" s="1"/>
      <c r="XDR99" s="1"/>
      <c r="XDS99" s="1"/>
      <c r="XDT99" s="1"/>
      <c r="XDU99" s="1"/>
      <c r="XDV99" s="1"/>
      <c r="XDW99" s="1"/>
      <c r="XDX99" s="1"/>
      <c r="XDY99" s="1"/>
      <c r="XDZ99" s="1"/>
      <c r="XEA99" s="1"/>
      <c r="XEB99" s="1"/>
      <c r="XEC99" s="1"/>
      <c r="XED99" s="1"/>
      <c r="XEE99" s="1"/>
      <c r="XEF99" s="1"/>
      <c r="XEG99" s="1"/>
      <c r="XEH99" s="1"/>
      <c r="XEI99" s="1"/>
      <c r="XEJ99" s="1"/>
      <c r="XEK99" s="1"/>
      <c r="XEL99" s="1"/>
      <c r="XEM99" s="1"/>
      <c r="XEN99" s="1"/>
      <c r="XEO99" s="1"/>
    </row>
    <row r="100" spans="1:981 16342:16369" customFormat="1" ht="43.5" thickBot="1" x14ac:dyDescent="0.3">
      <c r="A100" s="25" t="s">
        <v>182</v>
      </c>
      <c r="B100" s="25" t="s">
        <v>121</v>
      </c>
      <c r="C100" s="25" t="s">
        <v>122</v>
      </c>
      <c r="D100" s="27">
        <v>45044</v>
      </c>
      <c r="E100" s="24" t="s">
        <v>17</v>
      </c>
      <c r="F100" s="28" t="s">
        <v>317</v>
      </c>
      <c r="G100" s="41" t="s">
        <v>185</v>
      </c>
      <c r="H100" s="32" t="s">
        <v>174</v>
      </c>
      <c r="I100" s="10">
        <v>5216304</v>
      </c>
      <c r="J100" s="12"/>
      <c r="K100" s="16">
        <v>2364872</v>
      </c>
      <c r="L100" s="10">
        <v>1964605</v>
      </c>
      <c r="M100" s="10">
        <v>886827</v>
      </c>
      <c r="N100" s="12"/>
      <c r="O100" s="19" t="s">
        <v>126</v>
      </c>
      <c r="P100" s="13" t="s">
        <v>124</v>
      </c>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1"/>
      <c r="RM100" s="1"/>
      <c r="RN100" s="1"/>
      <c r="RO100" s="1"/>
      <c r="RP100" s="1"/>
      <c r="RQ100" s="1"/>
      <c r="RR100" s="1"/>
      <c r="RS100" s="1"/>
      <c r="RT100" s="1"/>
      <c r="RU100" s="1"/>
      <c r="RV100" s="1"/>
      <c r="RW100" s="1"/>
      <c r="RX100" s="1"/>
      <c r="RY100" s="1"/>
      <c r="RZ100" s="1"/>
      <c r="SA100" s="1"/>
      <c r="SB100" s="1"/>
      <c r="SC100" s="1"/>
      <c r="SD100" s="1"/>
      <c r="SE100" s="1"/>
      <c r="SF100" s="1"/>
      <c r="SG100" s="1"/>
      <c r="SH100" s="1"/>
      <c r="SI100" s="1"/>
      <c r="SJ100" s="1"/>
      <c r="SK100" s="1"/>
      <c r="SL100" s="1"/>
      <c r="SM100" s="1"/>
      <c r="SN100" s="1"/>
      <c r="SO100" s="1"/>
      <c r="SP100" s="1"/>
      <c r="SQ100" s="1"/>
      <c r="SR100" s="1"/>
      <c r="SS100" s="1"/>
      <c r="ST100" s="1"/>
      <c r="SU100" s="1"/>
      <c r="SV100" s="1"/>
      <c r="SW100" s="1"/>
      <c r="SX100" s="1"/>
      <c r="SY100" s="1"/>
      <c r="SZ100" s="1"/>
      <c r="TA100" s="1"/>
      <c r="TB100" s="1"/>
      <c r="TC100" s="1"/>
      <c r="TD100" s="1"/>
      <c r="TE100" s="1"/>
      <c r="TF100" s="1"/>
      <c r="TG100" s="1"/>
      <c r="TH100" s="1"/>
      <c r="TI100" s="1"/>
      <c r="TJ100" s="1"/>
      <c r="TK100" s="1"/>
      <c r="TL100" s="1"/>
      <c r="TM100" s="1"/>
      <c r="TN100" s="1"/>
      <c r="TO100" s="1"/>
      <c r="TP100" s="1"/>
      <c r="TQ100" s="1"/>
      <c r="TR100" s="1"/>
      <c r="TS100" s="1"/>
      <c r="TT100" s="1"/>
      <c r="TU100" s="1"/>
      <c r="TV100" s="1"/>
      <c r="TW100" s="1"/>
      <c r="TX100" s="1"/>
      <c r="TY100" s="1"/>
      <c r="TZ100" s="1"/>
      <c r="UA100" s="1"/>
      <c r="UB100" s="1"/>
      <c r="UC100" s="1"/>
      <c r="UD100" s="1"/>
      <c r="UE100" s="1"/>
      <c r="UF100" s="1"/>
      <c r="UG100" s="1"/>
      <c r="UH100" s="1"/>
      <c r="UI100" s="1"/>
      <c r="UJ100" s="1"/>
      <c r="UK100" s="1"/>
      <c r="UL100" s="1"/>
      <c r="UM100" s="1"/>
      <c r="UN100" s="1"/>
      <c r="UO100" s="1"/>
      <c r="UP100" s="1"/>
      <c r="UQ100" s="1"/>
      <c r="UR100" s="1"/>
      <c r="US100" s="1"/>
      <c r="UT100" s="1"/>
      <c r="UU100" s="1"/>
      <c r="UV100" s="1"/>
      <c r="UW100" s="1"/>
      <c r="UX100" s="1"/>
      <c r="UY100" s="1"/>
      <c r="UZ100" s="1"/>
      <c r="VA100" s="1"/>
      <c r="VB100" s="1"/>
      <c r="VC100" s="1"/>
      <c r="VD100" s="1"/>
      <c r="VE100" s="1"/>
      <c r="VF100" s="1"/>
      <c r="VG100" s="1"/>
      <c r="VH100" s="1"/>
      <c r="VI100" s="1"/>
      <c r="VJ100" s="1"/>
      <c r="VK100" s="1"/>
      <c r="VL100" s="1"/>
      <c r="VM100" s="1"/>
      <c r="VN100" s="1"/>
      <c r="VO100" s="1"/>
      <c r="VP100" s="1"/>
      <c r="VQ100" s="1"/>
      <c r="VR100" s="1"/>
      <c r="VS100" s="1"/>
      <c r="VT100" s="1"/>
      <c r="VU100" s="1"/>
      <c r="VV100" s="1"/>
      <c r="VW100" s="1"/>
      <c r="VX100" s="1"/>
      <c r="VY100" s="1"/>
      <c r="VZ100" s="1"/>
      <c r="WA100" s="1"/>
      <c r="WB100" s="1"/>
      <c r="WC100" s="1"/>
      <c r="WD100" s="1"/>
      <c r="WE100" s="1"/>
      <c r="WF100" s="1"/>
      <c r="WG100" s="1"/>
      <c r="WH100" s="1"/>
      <c r="WI100" s="1"/>
      <c r="WJ100" s="1"/>
      <c r="WK100" s="1"/>
      <c r="WL100" s="1"/>
      <c r="WM100" s="1"/>
      <c r="WN100" s="1"/>
      <c r="WO100" s="1"/>
      <c r="WP100" s="1"/>
      <c r="WQ100" s="1"/>
      <c r="WR100" s="1"/>
      <c r="WS100" s="1"/>
      <c r="WT100" s="1"/>
      <c r="WU100" s="1"/>
      <c r="WV100" s="1"/>
      <c r="WW100" s="1"/>
      <c r="WX100" s="1"/>
      <c r="WY100" s="1"/>
      <c r="WZ100" s="1"/>
      <c r="XA100" s="1"/>
      <c r="XB100" s="1"/>
      <c r="XC100" s="1"/>
      <c r="XD100" s="1"/>
      <c r="XE100" s="1"/>
      <c r="XF100" s="1"/>
      <c r="XG100" s="1"/>
      <c r="XH100" s="1"/>
      <c r="XI100" s="1"/>
      <c r="XJ100" s="1"/>
      <c r="XK100" s="1"/>
      <c r="XL100" s="1"/>
      <c r="XM100" s="1"/>
      <c r="XN100" s="1"/>
      <c r="XO100" s="1"/>
      <c r="XP100" s="1"/>
      <c r="XQ100" s="1"/>
      <c r="XR100" s="1"/>
      <c r="XS100" s="1"/>
      <c r="XT100" s="1"/>
      <c r="XU100" s="1"/>
      <c r="XV100" s="1"/>
      <c r="XW100" s="1"/>
      <c r="XX100" s="1"/>
      <c r="XY100" s="1"/>
      <c r="XZ100" s="1"/>
      <c r="YA100" s="1"/>
      <c r="YB100" s="1"/>
      <c r="YC100" s="1"/>
      <c r="YD100" s="1"/>
      <c r="YE100" s="1"/>
      <c r="YF100" s="1"/>
      <c r="YG100" s="1"/>
      <c r="YH100" s="1"/>
      <c r="YI100" s="1"/>
      <c r="YJ100" s="1"/>
      <c r="YK100" s="1"/>
      <c r="YL100" s="1"/>
      <c r="YM100" s="1"/>
      <c r="YN100" s="1"/>
      <c r="YO100" s="1"/>
      <c r="YP100" s="1"/>
      <c r="YQ100" s="1"/>
      <c r="YR100" s="1"/>
      <c r="YS100" s="1"/>
      <c r="YT100" s="1"/>
      <c r="YU100" s="1"/>
      <c r="YV100" s="1"/>
      <c r="YW100" s="1"/>
      <c r="YX100" s="1"/>
      <c r="YY100" s="1"/>
      <c r="YZ100" s="1"/>
      <c r="ZA100" s="1"/>
      <c r="ZB100" s="1"/>
      <c r="ZC100" s="1"/>
      <c r="ZD100" s="1"/>
      <c r="ZE100" s="1"/>
      <c r="ZF100" s="1"/>
      <c r="ZG100" s="1"/>
      <c r="ZH100" s="1"/>
      <c r="ZI100" s="1"/>
      <c r="ZJ100" s="1"/>
      <c r="ZK100" s="1"/>
      <c r="ZL100" s="1"/>
      <c r="ZM100" s="1"/>
      <c r="ZN100" s="1"/>
      <c r="ZO100" s="1"/>
      <c r="ZP100" s="1"/>
      <c r="ZQ100" s="1"/>
      <c r="ZR100" s="1"/>
      <c r="ZS100" s="1"/>
      <c r="ZT100" s="1"/>
      <c r="ZU100" s="1"/>
      <c r="ZV100" s="1"/>
      <c r="ZW100" s="1"/>
      <c r="ZX100" s="1"/>
      <c r="ZY100" s="1"/>
      <c r="ZZ100" s="1"/>
      <c r="AAA100" s="1"/>
      <c r="AAB100" s="1"/>
      <c r="AAC100" s="1"/>
      <c r="AAD100" s="1"/>
      <c r="AAE100" s="1"/>
      <c r="AAF100" s="1"/>
      <c r="AAG100" s="1"/>
      <c r="AAH100" s="1"/>
      <c r="AAI100" s="1"/>
      <c r="AAJ100" s="1"/>
      <c r="AAK100" s="1"/>
      <c r="AAL100" s="1"/>
      <c r="AAM100" s="1"/>
      <c r="AAN100" s="1"/>
      <c r="AAO100" s="1"/>
      <c r="AAP100" s="1"/>
      <c r="AAQ100" s="1"/>
      <c r="AAR100" s="1"/>
      <c r="AAS100" s="1"/>
      <c r="AAT100" s="1"/>
      <c r="AAU100" s="1"/>
      <c r="AAV100" s="1"/>
      <c r="AAW100" s="1"/>
      <c r="AAX100" s="1"/>
      <c r="AAY100" s="1"/>
      <c r="AAZ100" s="1"/>
      <c r="ABA100" s="1"/>
      <c r="ABB100" s="1"/>
      <c r="ABC100" s="1"/>
      <c r="ABD100" s="1"/>
      <c r="ABE100" s="1"/>
      <c r="ABF100" s="1"/>
      <c r="ABG100" s="1"/>
      <c r="ABH100" s="1"/>
      <c r="ABI100" s="1"/>
      <c r="ABJ100" s="1"/>
      <c r="ABK100" s="1"/>
      <c r="ABL100" s="1"/>
      <c r="ABM100" s="1"/>
      <c r="ABN100" s="1"/>
      <c r="ABO100" s="1"/>
      <c r="ABP100" s="1"/>
      <c r="ABQ100" s="1"/>
      <c r="ABR100" s="1"/>
      <c r="ABS100" s="1"/>
      <c r="ABT100" s="1"/>
      <c r="ABU100" s="1"/>
      <c r="ABV100" s="1"/>
      <c r="ABW100" s="1"/>
      <c r="ABX100" s="1"/>
      <c r="ABY100" s="1"/>
      <c r="ABZ100" s="1"/>
      <c r="ACA100" s="1"/>
      <c r="ACB100" s="1"/>
      <c r="ACC100" s="1"/>
      <c r="ACD100" s="1"/>
      <c r="ACE100" s="1"/>
      <c r="ACF100" s="1"/>
      <c r="ACG100" s="1"/>
      <c r="ACH100" s="1"/>
      <c r="ACI100" s="1"/>
      <c r="ACJ100" s="1"/>
      <c r="ACK100" s="1"/>
      <c r="ACL100" s="1"/>
      <c r="ACM100" s="1"/>
      <c r="ACN100" s="1"/>
      <c r="ACO100" s="1"/>
      <c r="ACP100" s="1"/>
      <c r="ACQ100" s="1"/>
      <c r="ACR100" s="1"/>
      <c r="ACS100" s="1"/>
      <c r="ACT100" s="1"/>
      <c r="ACU100" s="1"/>
      <c r="ACV100" s="1"/>
      <c r="ACW100" s="1"/>
      <c r="ACX100" s="1"/>
      <c r="ACY100" s="1"/>
      <c r="ACZ100" s="1"/>
      <c r="ADA100" s="1"/>
      <c r="ADB100" s="1"/>
      <c r="ADC100" s="1"/>
      <c r="ADD100" s="1"/>
      <c r="ADE100" s="1"/>
      <c r="ADF100" s="1"/>
      <c r="ADG100" s="1"/>
      <c r="ADH100" s="1"/>
      <c r="ADI100" s="1"/>
      <c r="ADJ100" s="1"/>
      <c r="ADK100" s="1"/>
      <c r="ADL100" s="1"/>
      <c r="ADM100" s="1"/>
      <c r="ADN100" s="1"/>
      <c r="ADO100" s="1"/>
      <c r="ADP100" s="1"/>
      <c r="ADQ100" s="1"/>
      <c r="ADR100" s="1"/>
      <c r="ADS100" s="1"/>
      <c r="ADT100" s="1"/>
      <c r="ADU100" s="1"/>
      <c r="ADV100" s="1"/>
      <c r="ADW100" s="1"/>
      <c r="ADX100" s="1"/>
      <c r="ADY100" s="1"/>
      <c r="ADZ100" s="1"/>
      <c r="AEA100" s="1"/>
      <c r="AEB100" s="1"/>
      <c r="AEC100" s="1"/>
      <c r="AED100" s="1"/>
      <c r="AEE100" s="1"/>
      <c r="AEF100" s="1"/>
      <c r="AEG100" s="1"/>
      <c r="AEH100" s="1"/>
      <c r="AEI100" s="1"/>
      <c r="AEJ100" s="1"/>
      <c r="AEK100" s="1"/>
      <c r="AEL100" s="1"/>
      <c r="AEM100" s="1"/>
      <c r="AEN100" s="1"/>
      <c r="AEO100" s="1"/>
      <c r="AEP100" s="1"/>
      <c r="AEQ100" s="1"/>
      <c r="AER100" s="1"/>
      <c r="AES100" s="1"/>
      <c r="AET100" s="1"/>
      <c r="AEU100" s="1"/>
      <c r="AEV100" s="1"/>
      <c r="AEW100" s="1"/>
      <c r="AEX100" s="1"/>
      <c r="AEY100" s="1"/>
      <c r="AEZ100" s="1"/>
      <c r="AFA100" s="1"/>
      <c r="AFB100" s="1"/>
      <c r="AFC100" s="1"/>
      <c r="AFD100" s="1"/>
      <c r="AFE100" s="1"/>
      <c r="AFF100" s="1"/>
      <c r="AFG100" s="1"/>
      <c r="AFH100" s="1"/>
      <c r="AFI100" s="1"/>
      <c r="AFJ100" s="1"/>
      <c r="AFK100" s="1"/>
      <c r="AFL100" s="1"/>
      <c r="AFM100" s="1"/>
      <c r="AFN100" s="1"/>
      <c r="AFO100" s="1"/>
      <c r="AFP100" s="1"/>
      <c r="AFQ100" s="1"/>
      <c r="AFR100" s="1"/>
      <c r="AFS100" s="1"/>
      <c r="AFT100" s="1"/>
      <c r="AFU100" s="1"/>
      <c r="AFV100" s="1"/>
      <c r="AFW100" s="1"/>
      <c r="AFX100" s="1"/>
      <c r="AFY100" s="1"/>
      <c r="AFZ100" s="1"/>
      <c r="AGA100" s="1"/>
      <c r="AGB100" s="1"/>
      <c r="AGC100" s="1"/>
      <c r="AGD100" s="1"/>
      <c r="AGE100" s="1"/>
      <c r="AGF100" s="1"/>
      <c r="AGG100" s="1"/>
      <c r="AGH100" s="1"/>
      <c r="AGI100" s="1"/>
      <c r="AGJ100" s="1"/>
      <c r="AGK100" s="1"/>
      <c r="AGL100" s="1"/>
      <c r="AGM100" s="1"/>
      <c r="AGN100" s="1"/>
      <c r="AGO100" s="1"/>
      <c r="AGP100" s="1"/>
      <c r="AGQ100" s="1"/>
      <c r="AGR100" s="1"/>
      <c r="AGS100" s="1"/>
      <c r="AGT100" s="1"/>
      <c r="AGU100" s="1"/>
      <c r="AGV100" s="1"/>
      <c r="AGW100" s="1"/>
      <c r="AGX100" s="1"/>
      <c r="AGY100" s="1"/>
      <c r="AGZ100" s="1"/>
      <c r="AHA100" s="1"/>
      <c r="AHB100" s="1"/>
      <c r="AHC100" s="1"/>
      <c r="AHD100" s="1"/>
      <c r="AHE100" s="1"/>
      <c r="AHF100" s="1"/>
      <c r="AHG100" s="1"/>
      <c r="AHH100" s="1"/>
      <c r="AHI100" s="1"/>
      <c r="AHJ100" s="1"/>
      <c r="AHK100" s="1"/>
      <c r="AHL100" s="1"/>
      <c r="AHM100" s="1"/>
      <c r="AHN100" s="1"/>
      <c r="AHO100" s="1"/>
      <c r="AHP100" s="1"/>
      <c r="AHQ100" s="1"/>
      <c r="AHR100" s="1"/>
      <c r="AHS100" s="1"/>
      <c r="AHT100" s="1"/>
      <c r="AHU100" s="1"/>
      <c r="AHV100" s="1"/>
      <c r="AHW100" s="1"/>
      <c r="AHX100" s="1"/>
      <c r="AHY100" s="1"/>
      <c r="AHZ100" s="1"/>
      <c r="AIA100" s="1"/>
      <c r="AIB100" s="1"/>
      <c r="AIC100" s="1"/>
      <c r="AID100" s="1"/>
      <c r="AIE100" s="1"/>
      <c r="AIF100" s="1"/>
      <c r="AIG100" s="1"/>
      <c r="AIH100" s="1"/>
      <c r="AII100" s="1"/>
      <c r="AIJ100" s="1"/>
      <c r="AIK100" s="1"/>
      <c r="AIL100" s="1"/>
      <c r="AIM100" s="1"/>
      <c r="AIN100" s="1"/>
      <c r="AIO100" s="1"/>
      <c r="AIP100" s="1"/>
      <c r="AIQ100" s="1"/>
      <c r="AIR100" s="1"/>
      <c r="AIS100" s="1"/>
      <c r="AIT100" s="1"/>
      <c r="AIU100" s="1"/>
      <c r="AIV100" s="1"/>
      <c r="AIW100" s="1"/>
      <c r="AIX100" s="1"/>
      <c r="AIY100" s="1"/>
      <c r="AIZ100" s="1"/>
      <c r="AJA100" s="1"/>
      <c r="AJB100" s="1"/>
      <c r="AJC100" s="1"/>
      <c r="AJD100" s="1"/>
      <c r="AJE100" s="1"/>
      <c r="AJF100" s="1"/>
      <c r="AJG100" s="1"/>
      <c r="AJH100" s="1"/>
      <c r="AJI100" s="1"/>
      <c r="AJJ100" s="1"/>
      <c r="AJK100" s="1"/>
      <c r="AJL100" s="1"/>
      <c r="AJM100" s="1"/>
      <c r="AJN100" s="1"/>
      <c r="AJO100" s="1"/>
      <c r="AJP100" s="1"/>
      <c r="AJQ100" s="1"/>
      <c r="AJR100" s="1"/>
      <c r="AJS100" s="1"/>
      <c r="AJT100" s="1"/>
      <c r="AJU100" s="1"/>
      <c r="AJV100" s="1"/>
      <c r="AJW100" s="1"/>
      <c r="AJX100" s="1"/>
      <c r="AJY100" s="1"/>
      <c r="AJZ100" s="1"/>
      <c r="AKA100" s="1"/>
      <c r="AKB100" s="1"/>
      <c r="AKC100" s="1"/>
      <c r="AKD100" s="1"/>
      <c r="AKE100" s="1"/>
      <c r="AKF100" s="1"/>
      <c r="AKG100" s="1"/>
      <c r="AKH100" s="1"/>
      <c r="AKI100" s="1"/>
      <c r="AKJ100" s="1"/>
      <c r="AKK100" s="1"/>
      <c r="AKL100" s="1"/>
      <c r="AKM100" s="1"/>
      <c r="AKN100" s="1"/>
      <c r="AKO100" s="1"/>
      <c r="AKP100" s="1"/>
      <c r="AKQ100" s="1"/>
      <c r="AKR100" s="1"/>
      <c r="AKS100" s="1"/>
      <c r="XDN100" s="1"/>
      <c r="XDO100" s="1"/>
      <c r="XDP100" s="1"/>
      <c r="XDQ100" s="1"/>
      <c r="XDR100" s="1"/>
      <c r="XDS100" s="1"/>
      <c r="XDT100" s="1"/>
      <c r="XDU100" s="1"/>
      <c r="XDV100" s="1"/>
      <c r="XDW100" s="1"/>
      <c r="XDX100" s="1"/>
      <c r="XDY100" s="1"/>
      <c r="XDZ100" s="1"/>
      <c r="XEA100" s="1"/>
      <c r="XEB100" s="1"/>
      <c r="XEC100" s="1"/>
      <c r="XED100" s="1"/>
      <c r="XEE100" s="1"/>
      <c r="XEF100" s="1"/>
      <c r="XEG100" s="1"/>
      <c r="XEH100" s="1"/>
      <c r="XEI100" s="1"/>
      <c r="XEJ100" s="1"/>
      <c r="XEK100" s="1"/>
      <c r="XEL100" s="1"/>
      <c r="XEM100" s="1"/>
      <c r="XEN100" s="1"/>
      <c r="XEO100" s="1"/>
    </row>
    <row r="101" spans="1:981 16342:16369" customFormat="1" ht="43.5" thickBot="1" x14ac:dyDescent="0.3">
      <c r="A101" s="28" t="s">
        <v>182</v>
      </c>
      <c r="B101" s="25" t="s">
        <v>121</v>
      </c>
      <c r="C101" s="25" t="s">
        <v>122</v>
      </c>
      <c r="D101" s="27">
        <v>45044</v>
      </c>
      <c r="E101" s="24" t="s">
        <v>17</v>
      </c>
      <c r="F101" s="28" t="s">
        <v>317</v>
      </c>
      <c r="G101" s="42" t="s">
        <v>234</v>
      </c>
      <c r="H101" s="35" t="s">
        <v>243</v>
      </c>
      <c r="I101" s="10">
        <v>4500000</v>
      </c>
      <c r="J101" s="12"/>
      <c r="K101" s="10">
        <v>1500000</v>
      </c>
      <c r="L101" s="10">
        <v>1190000</v>
      </c>
      <c r="M101" s="10">
        <v>1810000</v>
      </c>
      <c r="N101" s="12"/>
      <c r="O101" s="19" t="s">
        <v>126</v>
      </c>
      <c r="P101" s="13" t="s">
        <v>124</v>
      </c>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c r="QT101" s="1"/>
      <c r="QU101" s="1"/>
      <c r="QV101" s="1"/>
      <c r="QW101" s="1"/>
      <c r="QX101" s="1"/>
      <c r="QY101" s="1"/>
      <c r="QZ101" s="1"/>
      <c r="RA101" s="1"/>
      <c r="RB101" s="1"/>
      <c r="RC101" s="1"/>
      <c r="RD101" s="1"/>
      <c r="RE101" s="1"/>
      <c r="RF101" s="1"/>
      <c r="RG101" s="1"/>
      <c r="RH101" s="1"/>
      <c r="RI101" s="1"/>
      <c r="RJ101" s="1"/>
      <c r="RK101" s="1"/>
      <c r="RL101" s="1"/>
      <c r="RM101" s="1"/>
      <c r="RN101" s="1"/>
      <c r="RO101" s="1"/>
      <c r="RP101" s="1"/>
      <c r="RQ101" s="1"/>
      <c r="RR101" s="1"/>
      <c r="RS101" s="1"/>
      <c r="RT101" s="1"/>
      <c r="RU101" s="1"/>
      <c r="RV101" s="1"/>
      <c r="RW101" s="1"/>
      <c r="RX101" s="1"/>
      <c r="RY101" s="1"/>
      <c r="RZ101" s="1"/>
      <c r="SA101" s="1"/>
      <c r="SB101" s="1"/>
      <c r="SC101" s="1"/>
      <c r="SD101" s="1"/>
      <c r="SE101" s="1"/>
      <c r="SF101" s="1"/>
      <c r="SG101" s="1"/>
      <c r="SH101" s="1"/>
      <c r="SI101" s="1"/>
      <c r="SJ101" s="1"/>
      <c r="SK101" s="1"/>
      <c r="SL101" s="1"/>
      <c r="SM101" s="1"/>
      <c r="SN101" s="1"/>
      <c r="SO101" s="1"/>
      <c r="SP101" s="1"/>
      <c r="SQ101" s="1"/>
      <c r="SR101" s="1"/>
      <c r="SS101" s="1"/>
      <c r="ST101" s="1"/>
      <c r="SU101" s="1"/>
      <c r="SV101" s="1"/>
      <c r="SW101" s="1"/>
      <c r="SX101" s="1"/>
      <c r="SY101" s="1"/>
      <c r="SZ101" s="1"/>
      <c r="TA101" s="1"/>
      <c r="TB101" s="1"/>
      <c r="TC101" s="1"/>
      <c r="TD101" s="1"/>
      <c r="TE101" s="1"/>
      <c r="TF101" s="1"/>
      <c r="TG101" s="1"/>
      <c r="TH101" s="1"/>
      <c r="TI101" s="1"/>
      <c r="TJ101" s="1"/>
      <c r="TK101" s="1"/>
      <c r="TL101" s="1"/>
      <c r="TM101" s="1"/>
      <c r="TN101" s="1"/>
      <c r="TO101" s="1"/>
      <c r="TP101" s="1"/>
      <c r="TQ101" s="1"/>
      <c r="TR101" s="1"/>
      <c r="TS101" s="1"/>
      <c r="TT101" s="1"/>
      <c r="TU101" s="1"/>
      <c r="TV101" s="1"/>
      <c r="TW101" s="1"/>
      <c r="TX101" s="1"/>
      <c r="TY101" s="1"/>
      <c r="TZ101" s="1"/>
      <c r="UA101" s="1"/>
      <c r="UB101" s="1"/>
      <c r="UC101" s="1"/>
      <c r="UD101" s="1"/>
      <c r="UE101" s="1"/>
      <c r="UF101" s="1"/>
      <c r="UG101" s="1"/>
      <c r="UH101" s="1"/>
      <c r="UI101" s="1"/>
      <c r="UJ101" s="1"/>
      <c r="UK101" s="1"/>
      <c r="UL101" s="1"/>
      <c r="UM101" s="1"/>
      <c r="UN101" s="1"/>
      <c r="UO101" s="1"/>
      <c r="UP101" s="1"/>
      <c r="UQ101" s="1"/>
      <c r="UR101" s="1"/>
      <c r="US101" s="1"/>
      <c r="UT101" s="1"/>
      <c r="UU101" s="1"/>
      <c r="UV101" s="1"/>
      <c r="UW101" s="1"/>
      <c r="UX101" s="1"/>
      <c r="UY101" s="1"/>
      <c r="UZ101" s="1"/>
      <c r="VA101" s="1"/>
      <c r="VB101" s="1"/>
      <c r="VC101" s="1"/>
      <c r="VD101" s="1"/>
      <c r="VE101" s="1"/>
      <c r="VF101" s="1"/>
      <c r="VG101" s="1"/>
      <c r="VH101" s="1"/>
      <c r="VI101" s="1"/>
      <c r="VJ101" s="1"/>
      <c r="VK101" s="1"/>
      <c r="VL101" s="1"/>
      <c r="VM101" s="1"/>
      <c r="VN101" s="1"/>
      <c r="VO101" s="1"/>
      <c r="VP101" s="1"/>
      <c r="VQ101" s="1"/>
      <c r="VR101" s="1"/>
      <c r="VS101" s="1"/>
      <c r="VT101" s="1"/>
      <c r="VU101" s="1"/>
      <c r="VV101" s="1"/>
      <c r="VW101" s="1"/>
      <c r="VX101" s="1"/>
      <c r="VY101" s="1"/>
      <c r="VZ101" s="1"/>
      <c r="WA101" s="1"/>
      <c r="WB101" s="1"/>
      <c r="WC101" s="1"/>
      <c r="WD101" s="1"/>
      <c r="WE101" s="1"/>
      <c r="WF101" s="1"/>
      <c r="WG101" s="1"/>
      <c r="WH101" s="1"/>
      <c r="WI101" s="1"/>
      <c r="WJ101" s="1"/>
      <c r="WK101" s="1"/>
      <c r="WL101" s="1"/>
      <c r="WM101" s="1"/>
      <c r="WN101" s="1"/>
      <c r="WO101" s="1"/>
      <c r="WP101" s="1"/>
      <c r="WQ101" s="1"/>
      <c r="WR101" s="1"/>
      <c r="WS101" s="1"/>
      <c r="WT101" s="1"/>
      <c r="WU101" s="1"/>
      <c r="WV101" s="1"/>
      <c r="WW101" s="1"/>
      <c r="WX101" s="1"/>
      <c r="WY101" s="1"/>
      <c r="WZ101" s="1"/>
      <c r="XA101" s="1"/>
      <c r="XB101" s="1"/>
      <c r="XC101" s="1"/>
      <c r="XD101" s="1"/>
      <c r="XE101" s="1"/>
      <c r="XF101" s="1"/>
      <c r="XG101" s="1"/>
      <c r="XH101" s="1"/>
      <c r="XI101" s="1"/>
      <c r="XJ101" s="1"/>
      <c r="XK101" s="1"/>
      <c r="XL101" s="1"/>
      <c r="XM101" s="1"/>
      <c r="XN101" s="1"/>
      <c r="XO101" s="1"/>
      <c r="XP101" s="1"/>
      <c r="XQ101" s="1"/>
      <c r="XR101" s="1"/>
      <c r="XS101" s="1"/>
      <c r="XT101" s="1"/>
      <c r="XU101" s="1"/>
      <c r="XV101" s="1"/>
      <c r="XW101" s="1"/>
      <c r="XX101" s="1"/>
      <c r="XY101" s="1"/>
      <c r="XZ101" s="1"/>
      <c r="YA101" s="1"/>
      <c r="YB101" s="1"/>
      <c r="YC101" s="1"/>
      <c r="YD101" s="1"/>
      <c r="YE101" s="1"/>
      <c r="YF101" s="1"/>
      <c r="YG101" s="1"/>
      <c r="YH101" s="1"/>
      <c r="YI101" s="1"/>
      <c r="YJ101" s="1"/>
      <c r="YK101" s="1"/>
      <c r="YL101" s="1"/>
      <c r="YM101" s="1"/>
      <c r="YN101" s="1"/>
      <c r="YO101" s="1"/>
      <c r="YP101" s="1"/>
      <c r="YQ101" s="1"/>
      <c r="YR101" s="1"/>
      <c r="YS101" s="1"/>
      <c r="YT101" s="1"/>
      <c r="YU101" s="1"/>
      <c r="YV101" s="1"/>
      <c r="YW101" s="1"/>
      <c r="YX101" s="1"/>
      <c r="YY101" s="1"/>
      <c r="YZ101" s="1"/>
      <c r="ZA101" s="1"/>
      <c r="ZB101" s="1"/>
      <c r="ZC101" s="1"/>
      <c r="ZD101" s="1"/>
      <c r="ZE101" s="1"/>
      <c r="ZF101" s="1"/>
      <c r="ZG101" s="1"/>
      <c r="ZH101" s="1"/>
      <c r="ZI101" s="1"/>
      <c r="ZJ101" s="1"/>
      <c r="ZK101" s="1"/>
      <c r="ZL101" s="1"/>
      <c r="ZM101" s="1"/>
      <c r="ZN101" s="1"/>
      <c r="ZO101" s="1"/>
      <c r="ZP101" s="1"/>
      <c r="ZQ101" s="1"/>
      <c r="ZR101" s="1"/>
      <c r="ZS101" s="1"/>
      <c r="ZT101" s="1"/>
      <c r="ZU101" s="1"/>
      <c r="ZV101" s="1"/>
      <c r="ZW101" s="1"/>
      <c r="ZX101" s="1"/>
      <c r="ZY101" s="1"/>
      <c r="ZZ101" s="1"/>
      <c r="AAA101" s="1"/>
      <c r="AAB101" s="1"/>
      <c r="AAC101" s="1"/>
      <c r="AAD101" s="1"/>
      <c r="AAE101" s="1"/>
      <c r="AAF101" s="1"/>
      <c r="AAG101" s="1"/>
      <c r="AAH101" s="1"/>
      <c r="AAI101" s="1"/>
      <c r="AAJ101" s="1"/>
      <c r="AAK101" s="1"/>
      <c r="AAL101" s="1"/>
      <c r="AAM101" s="1"/>
      <c r="AAN101" s="1"/>
      <c r="AAO101" s="1"/>
      <c r="AAP101" s="1"/>
      <c r="AAQ101" s="1"/>
      <c r="AAR101" s="1"/>
      <c r="AAS101" s="1"/>
      <c r="AAT101" s="1"/>
      <c r="AAU101" s="1"/>
      <c r="AAV101" s="1"/>
      <c r="AAW101" s="1"/>
      <c r="AAX101" s="1"/>
      <c r="AAY101" s="1"/>
      <c r="AAZ101" s="1"/>
      <c r="ABA101" s="1"/>
      <c r="ABB101" s="1"/>
      <c r="ABC101" s="1"/>
      <c r="ABD101" s="1"/>
      <c r="ABE101" s="1"/>
      <c r="ABF101" s="1"/>
      <c r="ABG101" s="1"/>
      <c r="ABH101" s="1"/>
      <c r="ABI101" s="1"/>
      <c r="ABJ101" s="1"/>
      <c r="ABK101" s="1"/>
      <c r="ABL101" s="1"/>
      <c r="ABM101" s="1"/>
      <c r="ABN101" s="1"/>
      <c r="ABO101" s="1"/>
      <c r="ABP101" s="1"/>
      <c r="ABQ101" s="1"/>
      <c r="ABR101" s="1"/>
      <c r="ABS101" s="1"/>
      <c r="ABT101" s="1"/>
      <c r="ABU101" s="1"/>
      <c r="ABV101" s="1"/>
      <c r="ABW101" s="1"/>
      <c r="ABX101" s="1"/>
      <c r="ABY101" s="1"/>
      <c r="ABZ101" s="1"/>
      <c r="ACA101" s="1"/>
      <c r="ACB101" s="1"/>
      <c r="ACC101" s="1"/>
      <c r="ACD101" s="1"/>
      <c r="ACE101" s="1"/>
      <c r="ACF101" s="1"/>
      <c r="ACG101" s="1"/>
      <c r="ACH101" s="1"/>
      <c r="ACI101" s="1"/>
      <c r="ACJ101" s="1"/>
      <c r="ACK101" s="1"/>
      <c r="ACL101" s="1"/>
      <c r="ACM101" s="1"/>
      <c r="ACN101" s="1"/>
      <c r="ACO101" s="1"/>
      <c r="ACP101" s="1"/>
      <c r="ACQ101" s="1"/>
      <c r="ACR101" s="1"/>
      <c r="ACS101" s="1"/>
      <c r="ACT101" s="1"/>
      <c r="ACU101" s="1"/>
      <c r="ACV101" s="1"/>
      <c r="ACW101" s="1"/>
      <c r="ACX101" s="1"/>
      <c r="ACY101" s="1"/>
      <c r="ACZ101" s="1"/>
      <c r="ADA101" s="1"/>
      <c r="ADB101" s="1"/>
      <c r="ADC101" s="1"/>
      <c r="ADD101" s="1"/>
      <c r="ADE101" s="1"/>
      <c r="ADF101" s="1"/>
      <c r="ADG101" s="1"/>
      <c r="ADH101" s="1"/>
      <c r="ADI101" s="1"/>
      <c r="ADJ101" s="1"/>
      <c r="ADK101" s="1"/>
      <c r="ADL101" s="1"/>
      <c r="ADM101" s="1"/>
      <c r="ADN101" s="1"/>
      <c r="ADO101" s="1"/>
      <c r="ADP101" s="1"/>
      <c r="ADQ101" s="1"/>
      <c r="ADR101" s="1"/>
      <c r="ADS101" s="1"/>
      <c r="ADT101" s="1"/>
      <c r="ADU101" s="1"/>
      <c r="ADV101" s="1"/>
      <c r="ADW101" s="1"/>
      <c r="ADX101" s="1"/>
      <c r="ADY101" s="1"/>
      <c r="ADZ101" s="1"/>
      <c r="AEA101" s="1"/>
      <c r="AEB101" s="1"/>
      <c r="AEC101" s="1"/>
      <c r="AED101" s="1"/>
      <c r="AEE101" s="1"/>
      <c r="AEF101" s="1"/>
      <c r="AEG101" s="1"/>
      <c r="AEH101" s="1"/>
      <c r="AEI101" s="1"/>
      <c r="AEJ101" s="1"/>
      <c r="AEK101" s="1"/>
      <c r="AEL101" s="1"/>
      <c r="AEM101" s="1"/>
      <c r="AEN101" s="1"/>
      <c r="AEO101" s="1"/>
      <c r="AEP101" s="1"/>
      <c r="AEQ101" s="1"/>
      <c r="AER101" s="1"/>
      <c r="AES101" s="1"/>
      <c r="AET101" s="1"/>
      <c r="AEU101" s="1"/>
      <c r="AEV101" s="1"/>
      <c r="AEW101" s="1"/>
      <c r="AEX101" s="1"/>
      <c r="AEY101" s="1"/>
      <c r="AEZ101" s="1"/>
      <c r="AFA101" s="1"/>
      <c r="AFB101" s="1"/>
      <c r="AFC101" s="1"/>
      <c r="AFD101" s="1"/>
      <c r="AFE101" s="1"/>
      <c r="AFF101" s="1"/>
      <c r="AFG101" s="1"/>
      <c r="AFH101" s="1"/>
      <c r="AFI101" s="1"/>
      <c r="AFJ101" s="1"/>
      <c r="AFK101" s="1"/>
      <c r="AFL101" s="1"/>
      <c r="AFM101" s="1"/>
      <c r="AFN101" s="1"/>
      <c r="AFO101" s="1"/>
      <c r="AFP101" s="1"/>
      <c r="AFQ101" s="1"/>
      <c r="AFR101" s="1"/>
      <c r="AFS101" s="1"/>
      <c r="AFT101" s="1"/>
      <c r="AFU101" s="1"/>
      <c r="AFV101" s="1"/>
      <c r="AFW101" s="1"/>
      <c r="AFX101" s="1"/>
      <c r="AFY101" s="1"/>
      <c r="AFZ101" s="1"/>
      <c r="AGA101" s="1"/>
      <c r="AGB101" s="1"/>
      <c r="AGC101" s="1"/>
      <c r="AGD101" s="1"/>
      <c r="AGE101" s="1"/>
      <c r="AGF101" s="1"/>
      <c r="AGG101" s="1"/>
      <c r="AGH101" s="1"/>
      <c r="AGI101" s="1"/>
      <c r="AGJ101" s="1"/>
      <c r="AGK101" s="1"/>
      <c r="AGL101" s="1"/>
      <c r="AGM101" s="1"/>
      <c r="AGN101" s="1"/>
      <c r="AGO101" s="1"/>
      <c r="AGP101" s="1"/>
      <c r="AGQ101" s="1"/>
      <c r="AGR101" s="1"/>
      <c r="AGS101" s="1"/>
      <c r="AGT101" s="1"/>
      <c r="AGU101" s="1"/>
      <c r="AGV101" s="1"/>
      <c r="AGW101" s="1"/>
      <c r="AGX101" s="1"/>
      <c r="AGY101" s="1"/>
      <c r="AGZ101" s="1"/>
      <c r="AHA101" s="1"/>
      <c r="AHB101" s="1"/>
      <c r="AHC101" s="1"/>
      <c r="AHD101" s="1"/>
      <c r="AHE101" s="1"/>
      <c r="AHF101" s="1"/>
      <c r="AHG101" s="1"/>
      <c r="AHH101" s="1"/>
      <c r="AHI101" s="1"/>
      <c r="AHJ101" s="1"/>
      <c r="AHK101" s="1"/>
      <c r="AHL101" s="1"/>
      <c r="AHM101" s="1"/>
      <c r="AHN101" s="1"/>
      <c r="AHO101" s="1"/>
      <c r="AHP101" s="1"/>
      <c r="AHQ101" s="1"/>
      <c r="AHR101" s="1"/>
      <c r="AHS101" s="1"/>
      <c r="AHT101" s="1"/>
      <c r="AHU101" s="1"/>
      <c r="AHV101" s="1"/>
      <c r="AHW101" s="1"/>
      <c r="AHX101" s="1"/>
      <c r="AHY101" s="1"/>
      <c r="AHZ101" s="1"/>
      <c r="AIA101" s="1"/>
      <c r="AIB101" s="1"/>
      <c r="AIC101" s="1"/>
      <c r="AID101" s="1"/>
      <c r="AIE101" s="1"/>
      <c r="AIF101" s="1"/>
      <c r="AIG101" s="1"/>
      <c r="AIH101" s="1"/>
      <c r="AII101" s="1"/>
      <c r="AIJ101" s="1"/>
      <c r="AIK101" s="1"/>
      <c r="AIL101" s="1"/>
      <c r="AIM101" s="1"/>
      <c r="AIN101" s="1"/>
      <c r="AIO101" s="1"/>
      <c r="AIP101" s="1"/>
      <c r="AIQ101" s="1"/>
      <c r="AIR101" s="1"/>
      <c r="AIS101" s="1"/>
      <c r="AIT101" s="1"/>
      <c r="AIU101" s="1"/>
      <c r="AIV101" s="1"/>
      <c r="AIW101" s="1"/>
      <c r="AIX101" s="1"/>
      <c r="AIY101" s="1"/>
      <c r="AIZ101" s="1"/>
      <c r="AJA101" s="1"/>
      <c r="AJB101" s="1"/>
      <c r="AJC101" s="1"/>
      <c r="AJD101" s="1"/>
      <c r="AJE101" s="1"/>
      <c r="AJF101" s="1"/>
      <c r="AJG101" s="1"/>
      <c r="AJH101" s="1"/>
      <c r="AJI101" s="1"/>
      <c r="AJJ101" s="1"/>
      <c r="AJK101" s="1"/>
      <c r="AJL101" s="1"/>
      <c r="AJM101" s="1"/>
      <c r="AJN101" s="1"/>
      <c r="AJO101" s="1"/>
      <c r="AJP101" s="1"/>
      <c r="AJQ101" s="1"/>
      <c r="AJR101" s="1"/>
      <c r="AJS101" s="1"/>
      <c r="AJT101" s="1"/>
      <c r="AJU101" s="1"/>
      <c r="AJV101" s="1"/>
      <c r="AJW101" s="1"/>
      <c r="AJX101" s="1"/>
      <c r="AJY101" s="1"/>
      <c r="AJZ101" s="1"/>
      <c r="AKA101" s="1"/>
      <c r="AKB101" s="1"/>
      <c r="AKC101" s="1"/>
      <c r="AKD101" s="1"/>
      <c r="AKE101" s="1"/>
      <c r="AKF101" s="1"/>
      <c r="AKG101" s="1"/>
      <c r="AKH101" s="1"/>
      <c r="AKI101" s="1"/>
      <c r="AKJ101" s="1"/>
      <c r="AKK101" s="1"/>
      <c r="AKL101" s="1"/>
      <c r="AKM101" s="1"/>
      <c r="AKN101" s="1"/>
      <c r="AKO101" s="1"/>
      <c r="AKP101" s="1"/>
      <c r="AKQ101" s="1"/>
      <c r="AKR101" s="1"/>
      <c r="AKS101" s="1"/>
      <c r="XDN101" s="1"/>
      <c r="XDO101" s="1"/>
      <c r="XDP101" s="1"/>
      <c r="XDQ101" s="1"/>
      <c r="XDR101" s="1"/>
      <c r="XDS101" s="1"/>
      <c r="XDT101" s="1"/>
      <c r="XDU101" s="1"/>
      <c r="XDV101" s="1"/>
      <c r="XDW101" s="1"/>
      <c r="XDX101" s="1"/>
      <c r="XDY101" s="1"/>
      <c r="XDZ101" s="1"/>
      <c r="XEA101" s="1"/>
      <c r="XEB101" s="1"/>
      <c r="XEC101" s="1"/>
      <c r="XED101" s="1"/>
      <c r="XEE101" s="1"/>
      <c r="XEF101" s="1"/>
      <c r="XEG101" s="1"/>
      <c r="XEH101" s="1"/>
      <c r="XEI101" s="1"/>
      <c r="XEJ101" s="1"/>
      <c r="XEK101" s="1"/>
      <c r="XEL101" s="1"/>
      <c r="XEM101" s="1"/>
      <c r="XEN101" s="1"/>
      <c r="XEO101" s="1"/>
    </row>
    <row r="102" spans="1:981 16342:16369" customFormat="1" ht="43.5" thickBot="1" x14ac:dyDescent="0.3">
      <c r="A102" s="25" t="s">
        <v>182</v>
      </c>
      <c r="B102" s="25" t="s">
        <v>121</v>
      </c>
      <c r="C102" s="25" t="s">
        <v>122</v>
      </c>
      <c r="D102" s="27">
        <v>45044</v>
      </c>
      <c r="E102" s="24" t="s">
        <v>17</v>
      </c>
      <c r="F102" s="28" t="s">
        <v>317</v>
      </c>
      <c r="G102" s="42" t="s">
        <v>198</v>
      </c>
      <c r="H102" s="35" t="s">
        <v>244</v>
      </c>
      <c r="I102" s="10">
        <v>5450675</v>
      </c>
      <c r="J102" s="12"/>
      <c r="K102" s="10">
        <v>2319436</v>
      </c>
      <c r="L102" s="10">
        <v>2319436</v>
      </c>
      <c r="M102" s="10">
        <v>811803</v>
      </c>
      <c r="N102" s="12"/>
      <c r="O102" s="19" t="s">
        <v>126</v>
      </c>
      <c r="P102" s="13" t="s">
        <v>124</v>
      </c>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c r="QT102" s="1"/>
      <c r="QU102" s="1"/>
      <c r="QV102" s="1"/>
      <c r="QW102" s="1"/>
      <c r="QX102" s="1"/>
      <c r="QY102" s="1"/>
      <c r="QZ102" s="1"/>
      <c r="RA102" s="1"/>
      <c r="RB102" s="1"/>
      <c r="RC102" s="1"/>
      <c r="RD102" s="1"/>
      <c r="RE102" s="1"/>
      <c r="RF102" s="1"/>
      <c r="RG102" s="1"/>
      <c r="RH102" s="1"/>
      <c r="RI102" s="1"/>
      <c r="RJ102" s="1"/>
      <c r="RK102" s="1"/>
      <c r="RL102" s="1"/>
      <c r="RM102" s="1"/>
      <c r="RN102" s="1"/>
      <c r="RO102" s="1"/>
      <c r="RP102" s="1"/>
      <c r="RQ102" s="1"/>
      <c r="RR102" s="1"/>
      <c r="RS102" s="1"/>
      <c r="RT102" s="1"/>
      <c r="RU102" s="1"/>
      <c r="RV102" s="1"/>
      <c r="RW102" s="1"/>
      <c r="RX102" s="1"/>
      <c r="RY102" s="1"/>
      <c r="RZ102" s="1"/>
      <c r="SA102" s="1"/>
      <c r="SB102" s="1"/>
      <c r="SC102" s="1"/>
      <c r="SD102" s="1"/>
      <c r="SE102" s="1"/>
      <c r="SF102" s="1"/>
      <c r="SG102" s="1"/>
      <c r="SH102" s="1"/>
      <c r="SI102" s="1"/>
      <c r="SJ102" s="1"/>
      <c r="SK102" s="1"/>
      <c r="SL102" s="1"/>
      <c r="SM102" s="1"/>
      <c r="SN102" s="1"/>
      <c r="SO102" s="1"/>
      <c r="SP102" s="1"/>
      <c r="SQ102" s="1"/>
      <c r="SR102" s="1"/>
      <c r="SS102" s="1"/>
      <c r="ST102" s="1"/>
      <c r="SU102" s="1"/>
      <c r="SV102" s="1"/>
      <c r="SW102" s="1"/>
      <c r="SX102" s="1"/>
      <c r="SY102" s="1"/>
      <c r="SZ102" s="1"/>
      <c r="TA102" s="1"/>
      <c r="TB102" s="1"/>
      <c r="TC102" s="1"/>
      <c r="TD102" s="1"/>
      <c r="TE102" s="1"/>
      <c r="TF102" s="1"/>
      <c r="TG102" s="1"/>
      <c r="TH102" s="1"/>
      <c r="TI102" s="1"/>
      <c r="TJ102" s="1"/>
      <c r="TK102" s="1"/>
      <c r="TL102" s="1"/>
      <c r="TM102" s="1"/>
      <c r="TN102" s="1"/>
      <c r="TO102" s="1"/>
      <c r="TP102" s="1"/>
      <c r="TQ102" s="1"/>
      <c r="TR102" s="1"/>
      <c r="TS102" s="1"/>
      <c r="TT102" s="1"/>
      <c r="TU102" s="1"/>
      <c r="TV102" s="1"/>
      <c r="TW102" s="1"/>
      <c r="TX102" s="1"/>
      <c r="TY102" s="1"/>
      <c r="TZ102" s="1"/>
      <c r="UA102" s="1"/>
      <c r="UB102" s="1"/>
      <c r="UC102" s="1"/>
      <c r="UD102" s="1"/>
      <c r="UE102" s="1"/>
      <c r="UF102" s="1"/>
      <c r="UG102" s="1"/>
      <c r="UH102" s="1"/>
      <c r="UI102" s="1"/>
      <c r="UJ102" s="1"/>
      <c r="UK102" s="1"/>
      <c r="UL102" s="1"/>
      <c r="UM102" s="1"/>
      <c r="UN102" s="1"/>
      <c r="UO102" s="1"/>
      <c r="UP102" s="1"/>
      <c r="UQ102" s="1"/>
      <c r="UR102" s="1"/>
      <c r="US102" s="1"/>
      <c r="UT102" s="1"/>
      <c r="UU102" s="1"/>
      <c r="UV102" s="1"/>
      <c r="UW102" s="1"/>
      <c r="UX102" s="1"/>
      <c r="UY102" s="1"/>
      <c r="UZ102" s="1"/>
      <c r="VA102" s="1"/>
      <c r="VB102" s="1"/>
      <c r="VC102" s="1"/>
      <c r="VD102" s="1"/>
      <c r="VE102" s="1"/>
      <c r="VF102" s="1"/>
      <c r="VG102" s="1"/>
      <c r="VH102" s="1"/>
      <c r="VI102" s="1"/>
      <c r="VJ102" s="1"/>
      <c r="VK102" s="1"/>
      <c r="VL102" s="1"/>
      <c r="VM102" s="1"/>
      <c r="VN102" s="1"/>
      <c r="VO102" s="1"/>
      <c r="VP102" s="1"/>
      <c r="VQ102" s="1"/>
      <c r="VR102" s="1"/>
      <c r="VS102" s="1"/>
      <c r="VT102" s="1"/>
      <c r="VU102" s="1"/>
      <c r="VV102" s="1"/>
      <c r="VW102" s="1"/>
      <c r="VX102" s="1"/>
      <c r="VY102" s="1"/>
      <c r="VZ102" s="1"/>
      <c r="WA102" s="1"/>
      <c r="WB102" s="1"/>
      <c r="WC102" s="1"/>
      <c r="WD102" s="1"/>
      <c r="WE102" s="1"/>
      <c r="WF102" s="1"/>
      <c r="WG102" s="1"/>
      <c r="WH102" s="1"/>
      <c r="WI102" s="1"/>
      <c r="WJ102" s="1"/>
      <c r="WK102" s="1"/>
      <c r="WL102" s="1"/>
      <c r="WM102" s="1"/>
      <c r="WN102" s="1"/>
      <c r="WO102" s="1"/>
      <c r="WP102" s="1"/>
      <c r="WQ102" s="1"/>
      <c r="WR102" s="1"/>
      <c r="WS102" s="1"/>
      <c r="WT102" s="1"/>
      <c r="WU102" s="1"/>
      <c r="WV102" s="1"/>
      <c r="WW102" s="1"/>
      <c r="WX102" s="1"/>
      <c r="WY102" s="1"/>
      <c r="WZ102" s="1"/>
      <c r="XA102" s="1"/>
      <c r="XB102" s="1"/>
      <c r="XC102" s="1"/>
      <c r="XD102" s="1"/>
      <c r="XE102" s="1"/>
      <c r="XF102" s="1"/>
      <c r="XG102" s="1"/>
      <c r="XH102" s="1"/>
      <c r="XI102" s="1"/>
      <c r="XJ102" s="1"/>
      <c r="XK102" s="1"/>
      <c r="XL102" s="1"/>
      <c r="XM102" s="1"/>
      <c r="XN102" s="1"/>
      <c r="XO102" s="1"/>
      <c r="XP102" s="1"/>
      <c r="XQ102" s="1"/>
      <c r="XR102" s="1"/>
      <c r="XS102" s="1"/>
      <c r="XT102" s="1"/>
      <c r="XU102" s="1"/>
      <c r="XV102" s="1"/>
      <c r="XW102" s="1"/>
      <c r="XX102" s="1"/>
      <c r="XY102" s="1"/>
      <c r="XZ102" s="1"/>
      <c r="YA102" s="1"/>
      <c r="YB102" s="1"/>
      <c r="YC102" s="1"/>
      <c r="YD102" s="1"/>
      <c r="YE102" s="1"/>
      <c r="YF102" s="1"/>
      <c r="YG102" s="1"/>
      <c r="YH102" s="1"/>
      <c r="YI102" s="1"/>
      <c r="YJ102" s="1"/>
      <c r="YK102" s="1"/>
      <c r="YL102" s="1"/>
      <c r="YM102" s="1"/>
      <c r="YN102" s="1"/>
      <c r="YO102" s="1"/>
      <c r="YP102" s="1"/>
      <c r="YQ102" s="1"/>
      <c r="YR102" s="1"/>
      <c r="YS102" s="1"/>
      <c r="YT102" s="1"/>
      <c r="YU102" s="1"/>
      <c r="YV102" s="1"/>
      <c r="YW102" s="1"/>
      <c r="YX102" s="1"/>
      <c r="YY102" s="1"/>
      <c r="YZ102" s="1"/>
      <c r="ZA102" s="1"/>
      <c r="ZB102" s="1"/>
      <c r="ZC102" s="1"/>
      <c r="ZD102" s="1"/>
      <c r="ZE102" s="1"/>
      <c r="ZF102" s="1"/>
      <c r="ZG102" s="1"/>
      <c r="ZH102" s="1"/>
      <c r="ZI102" s="1"/>
      <c r="ZJ102" s="1"/>
      <c r="ZK102" s="1"/>
      <c r="ZL102" s="1"/>
      <c r="ZM102" s="1"/>
      <c r="ZN102" s="1"/>
      <c r="ZO102" s="1"/>
      <c r="ZP102" s="1"/>
      <c r="ZQ102" s="1"/>
      <c r="ZR102" s="1"/>
      <c r="ZS102" s="1"/>
      <c r="ZT102" s="1"/>
      <c r="ZU102" s="1"/>
      <c r="ZV102" s="1"/>
      <c r="ZW102" s="1"/>
      <c r="ZX102" s="1"/>
      <c r="ZY102" s="1"/>
      <c r="ZZ102" s="1"/>
      <c r="AAA102" s="1"/>
      <c r="AAB102" s="1"/>
      <c r="AAC102" s="1"/>
      <c r="AAD102" s="1"/>
      <c r="AAE102" s="1"/>
      <c r="AAF102" s="1"/>
      <c r="AAG102" s="1"/>
      <c r="AAH102" s="1"/>
      <c r="AAI102" s="1"/>
      <c r="AAJ102" s="1"/>
      <c r="AAK102" s="1"/>
      <c r="AAL102" s="1"/>
      <c r="AAM102" s="1"/>
      <c r="AAN102" s="1"/>
      <c r="AAO102" s="1"/>
      <c r="AAP102" s="1"/>
      <c r="AAQ102" s="1"/>
      <c r="AAR102" s="1"/>
      <c r="AAS102" s="1"/>
      <c r="AAT102" s="1"/>
      <c r="AAU102" s="1"/>
      <c r="AAV102" s="1"/>
      <c r="AAW102" s="1"/>
      <c r="AAX102" s="1"/>
      <c r="AAY102" s="1"/>
      <c r="AAZ102" s="1"/>
      <c r="ABA102" s="1"/>
      <c r="ABB102" s="1"/>
      <c r="ABC102" s="1"/>
      <c r="ABD102" s="1"/>
      <c r="ABE102" s="1"/>
      <c r="ABF102" s="1"/>
      <c r="ABG102" s="1"/>
      <c r="ABH102" s="1"/>
      <c r="ABI102" s="1"/>
      <c r="ABJ102" s="1"/>
      <c r="ABK102" s="1"/>
      <c r="ABL102" s="1"/>
      <c r="ABM102" s="1"/>
      <c r="ABN102" s="1"/>
      <c r="ABO102" s="1"/>
      <c r="ABP102" s="1"/>
      <c r="ABQ102" s="1"/>
      <c r="ABR102" s="1"/>
      <c r="ABS102" s="1"/>
      <c r="ABT102" s="1"/>
      <c r="ABU102" s="1"/>
      <c r="ABV102" s="1"/>
      <c r="ABW102" s="1"/>
      <c r="ABX102" s="1"/>
      <c r="ABY102" s="1"/>
      <c r="ABZ102" s="1"/>
      <c r="ACA102" s="1"/>
      <c r="ACB102" s="1"/>
      <c r="ACC102" s="1"/>
      <c r="ACD102" s="1"/>
      <c r="ACE102" s="1"/>
      <c r="ACF102" s="1"/>
      <c r="ACG102" s="1"/>
      <c r="ACH102" s="1"/>
      <c r="ACI102" s="1"/>
      <c r="ACJ102" s="1"/>
      <c r="ACK102" s="1"/>
      <c r="ACL102" s="1"/>
      <c r="ACM102" s="1"/>
      <c r="ACN102" s="1"/>
      <c r="ACO102" s="1"/>
      <c r="ACP102" s="1"/>
      <c r="ACQ102" s="1"/>
      <c r="ACR102" s="1"/>
      <c r="ACS102" s="1"/>
      <c r="ACT102" s="1"/>
      <c r="ACU102" s="1"/>
      <c r="ACV102" s="1"/>
      <c r="ACW102" s="1"/>
      <c r="ACX102" s="1"/>
      <c r="ACY102" s="1"/>
      <c r="ACZ102" s="1"/>
      <c r="ADA102" s="1"/>
      <c r="ADB102" s="1"/>
      <c r="ADC102" s="1"/>
      <c r="ADD102" s="1"/>
      <c r="ADE102" s="1"/>
      <c r="ADF102" s="1"/>
      <c r="ADG102" s="1"/>
      <c r="ADH102" s="1"/>
      <c r="ADI102" s="1"/>
      <c r="ADJ102" s="1"/>
      <c r="ADK102" s="1"/>
      <c r="ADL102" s="1"/>
      <c r="ADM102" s="1"/>
      <c r="ADN102" s="1"/>
      <c r="ADO102" s="1"/>
      <c r="ADP102" s="1"/>
      <c r="ADQ102" s="1"/>
      <c r="ADR102" s="1"/>
      <c r="ADS102" s="1"/>
      <c r="ADT102" s="1"/>
      <c r="ADU102" s="1"/>
      <c r="ADV102" s="1"/>
      <c r="ADW102" s="1"/>
      <c r="ADX102" s="1"/>
      <c r="ADY102" s="1"/>
      <c r="ADZ102" s="1"/>
      <c r="AEA102" s="1"/>
      <c r="AEB102" s="1"/>
      <c r="AEC102" s="1"/>
      <c r="AED102" s="1"/>
      <c r="AEE102" s="1"/>
      <c r="AEF102" s="1"/>
      <c r="AEG102" s="1"/>
      <c r="AEH102" s="1"/>
      <c r="AEI102" s="1"/>
      <c r="AEJ102" s="1"/>
      <c r="AEK102" s="1"/>
      <c r="AEL102" s="1"/>
      <c r="AEM102" s="1"/>
      <c r="AEN102" s="1"/>
      <c r="AEO102" s="1"/>
      <c r="AEP102" s="1"/>
      <c r="AEQ102" s="1"/>
      <c r="AER102" s="1"/>
      <c r="AES102" s="1"/>
      <c r="AET102" s="1"/>
      <c r="AEU102" s="1"/>
      <c r="AEV102" s="1"/>
      <c r="AEW102" s="1"/>
      <c r="AEX102" s="1"/>
      <c r="AEY102" s="1"/>
      <c r="AEZ102" s="1"/>
      <c r="AFA102" s="1"/>
      <c r="AFB102" s="1"/>
      <c r="AFC102" s="1"/>
      <c r="AFD102" s="1"/>
      <c r="AFE102" s="1"/>
      <c r="AFF102" s="1"/>
      <c r="AFG102" s="1"/>
      <c r="AFH102" s="1"/>
      <c r="AFI102" s="1"/>
      <c r="AFJ102" s="1"/>
      <c r="AFK102" s="1"/>
      <c r="AFL102" s="1"/>
      <c r="AFM102" s="1"/>
      <c r="AFN102" s="1"/>
      <c r="AFO102" s="1"/>
      <c r="AFP102" s="1"/>
      <c r="AFQ102" s="1"/>
      <c r="AFR102" s="1"/>
      <c r="AFS102" s="1"/>
      <c r="AFT102" s="1"/>
      <c r="AFU102" s="1"/>
      <c r="AFV102" s="1"/>
      <c r="AFW102" s="1"/>
      <c r="AFX102" s="1"/>
      <c r="AFY102" s="1"/>
      <c r="AFZ102" s="1"/>
      <c r="AGA102" s="1"/>
      <c r="AGB102" s="1"/>
      <c r="AGC102" s="1"/>
      <c r="AGD102" s="1"/>
      <c r="AGE102" s="1"/>
      <c r="AGF102" s="1"/>
      <c r="AGG102" s="1"/>
      <c r="AGH102" s="1"/>
      <c r="AGI102" s="1"/>
      <c r="AGJ102" s="1"/>
      <c r="AGK102" s="1"/>
      <c r="AGL102" s="1"/>
      <c r="AGM102" s="1"/>
      <c r="AGN102" s="1"/>
      <c r="AGO102" s="1"/>
      <c r="AGP102" s="1"/>
      <c r="AGQ102" s="1"/>
      <c r="AGR102" s="1"/>
      <c r="AGS102" s="1"/>
      <c r="AGT102" s="1"/>
      <c r="AGU102" s="1"/>
      <c r="AGV102" s="1"/>
      <c r="AGW102" s="1"/>
      <c r="AGX102" s="1"/>
      <c r="AGY102" s="1"/>
      <c r="AGZ102" s="1"/>
      <c r="AHA102" s="1"/>
      <c r="AHB102" s="1"/>
      <c r="AHC102" s="1"/>
      <c r="AHD102" s="1"/>
      <c r="AHE102" s="1"/>
      <c r="AHF102" s="1"/>
      <c r="AHG102" s="1"/>
      <c r="AHH102" s="1"/>
      <c r="AHI102" s="1"/>
      <c r="AHJ102" s="1"/>
      <c r="AHK102" s="1"/>
      <c r="AHL102" s="1"/>
      <c r="AHM102" s="1"/>
      <c r="AHN102" s="1"/>
      <c r="AHO102" s="1"/>
      <c r="AHP102" s="1"/>
      <c r="AHQ102" s="1"/>
      <c r="AHR102" s="1"/>
      <c r="AHS102" s="1"/>
      <c r="AHT102" s="1"/>
      <c r="AHU102" s="1"/>
      <c r="AHV102" s="1"/>
      <c r="AHW102" s="1"/>
      <c r="AHX102" s="1"/>
      <c r="AHY102" s="1"/>
      <c r="AHZ102" s="1"/>
      <c r="AIA102" s="1"/>
      <c r="AIB102" s="1"/>
      <c r="AIC102" s="1"/>
      <c r="AID102" s="1"/>
      <c r="AIE102" s="1"/>
      <c r="AIF102" s="1"/>
      <c r="AIG102" s="1"/>
      <c r="AIH102" s="1"/>
      <c r="AII102" s="1"/>
      <c r="AIJ102" s="1"/>
      <c r="AIK102" s="1"/>
      <c r="AIL102" s="1"/>
      <c r="AIM102" s="1"/>
      <c r="AIN102" s="1"/>
      <c r="AIO102" s="1"/>
      <c r="AIP102" s="1"/>
      <c r="AIQ102" s="1"/>
      <c r="AIR102" s="1"/>
      <c r="AIS102" s="1"/>
      <c r="AIT102" s="1"/>
      <c r="AIU102" s="1"/>
      <c r="AIV102" s="1"/>
      <c r="AIW102" s="1"/>
      <c r="AIX102" s="1"/>
      <c r="AIY102" s="1"/>
      <c r="AIZ102" s="1"/>
      <c r="AJA102" s="1"/>
      <c r="AJB102" s="1"/>
      <c r="AJC102" s="1"/>
      <c r="AJD102" s="1"/>
      <c r="AJE102" s="1"/>
      <c r="AJF102" s="1"/>
      <c r="AJG102" s="1"/>
      <c r="AJH102" s="1"/>
      <c r="AJI102" s="1"/>
      <c r="AJJ102" s="1"/>
      <c r="AJK102" s="1"/>
      <c r="AJL102" s="1"/>
      <c r="AJM102" s="1"/>
      <c r="AJN102" s="1"/>
      <c r="AJO102" s="1"/>
      <c r="AJP102" s="1"/>
      <c r="AJQ102" s="1"/>
      <c r="AJR102" s="1"/>
      <c r="AJS102" s="1"/>
      <c r="AJT102" s="1"/>
      <c r="AJU102" s="1"/>
      <c r="AJV102" s="1"/>
      <c r="AJW102" s="1"/>
      <c r="AJX102" s="1"/>
      <c r="AJY102" s="1"/>
      <c r="AJZ102" s="1"/>
      <c r="AKA102" s="1"/>
      <c r="AKB102" s="1"/>
      <c r="AKC102" s="1"/>
      <c r="AKD102" s="1"/>
      <c r="AKE102" s="1"/>
      <c r="AKF102" s="1"/>
      <c r="AKG102" s="1"/>
      <c r="AKH102" s="1"/>
      <c r="AKI102" s="1"/>
      <c r="AKJ102" s="1"/>
      <c r="AKK102" s="1"/>
      <c r="AKL102" s="1"/>
      <c r="AKM102" s="1"/>
      <c r="AKN102" s="1"/>
      <c r="AKO102" s="1"/>
      <c r="AKP102" s="1"/>
      <c r="AKQ102" s="1"/>
      <c r="AKR102" s="1"/>
      <c r="AKS102" s="1"/>
      <c r="XDN102" s="1"/>
      <c r="XDO102" s="1"/>
      <c r="XDP102" s="1"/>
      <c r="XDQ102" s="1"/>
      <c r="XDR102" s="1"/>
      <c r="XDS102" s="1"/>
      <c r="XDT102" s="1"/>
      <c r="XDU102" s="1"/>
      <c r="XDV102" s="1"/>
      <c r="XDW102" s="1"/>
      <c r="XDX102" s="1"/>
      <c r="XDY102" s="1"/>
      <c r="XDZ102" s="1"/>
      <c r="XEA102" s="1"/>
      <c r="XEB102" s="1"/>
      <c r="XEC102" s="1"/>
      <c r="XED102" s="1"/>
      <c r="XEE102" s="1"/>
      <c r="XEF102" s="1"/>
      <c r="XEG102" s="1"/>
      <c r="XEH102" s="1"/>
      <c r="XEI102" s="1"/>
      <c r="XEJ102" s="1"/>
      <c r="XEK102" s="1"/>
      <c r="XEL102" s="1"/>
      <c r="XEM102" s="1"/>
      <c r="XEN102" s="1"/>
      <c r="XEO102" s="1"/>
    </row>
    <row r="103" spans="1:981 16342:16369" customFormat="1" ht="43.5" thickBot="1" x14ac:dyDescent="0.3">
      <c r="A103" s="25" t="s">
        <v>182</v>
      </c>
      <c r="B103" s="25" t="s">
        <v>121</v>
      </c>
      <c r="C103" s="25" t="s">
        <v>122</v>
      </c>
      <c r="D103" s="27">
        <v>45044</v>
      </c>
      <c r="E103" s="24" t="s">
        <v>17</v>
      </c>
      <c r="F103" s="28" t="s">
        <v>317</v>
      </c>
      <c r="G103" s="41" t="s">
        <v>198</v>
      </c>
      <c r="H103" s="32" t="s">
        <v>245</v>
      </c>
      <c r="I103" s="10">
        <v>5839813</v>
      </c>
      <c r="J103" s="12"/>
      <c r="K103" s="10">
        <v>4014871</v>
      </c>
      <c r="L103" s="10">
        <v>912471</v>
      </c>
      <c r="M103" s="10">
        <v>912471</v>
      </c>
      <c r="N103" s="12"/>
      <c r="O103" s="19" t="s">
        <v>126</v>
      </c>
      <c r="P103" s="13" t="s">
        <v>124</v>
      </c>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c r="VD103" s="1"/>
      <c r="VE103" s="1"/>
      <c r="VF103" s="1"/>
      <c r="VG103" s="1"/>
      <c r="VH103" s="1"/>
      <c r="VI103" s="1"/>
      <c r="VJ103" s="1"/>
      <c r="VK103" s="1"/>
      <c r="VL103" s="1"/>
      <c r="VM103" s="1"/>
      <c r="VN103" s="1"/>
      <c r="VO103" s="1"/>
      <c r="VP103" s="1"/>
      <c r="VQ103" s="1"/>
      <c r="VR103" s="1"/>
      <c r="VS103" s="1"/>
      <c r="VT103" s="1"/>
      <c r="VU103" s="1"/>
      <c r="VV103" s="1"/>
      <c r="VW103" s="1"/>
      <c r="VX103" s="1"/>
      <c r="VY103" s="1"/>
      <c r="VZ103" s="1"/>
      <c r="WA103" s="1"/>
      <c r="WB103" s="1"/>
      <c r="WC103" s="1"/>
      <c r="WD103" s="1"/>
      <c r="WE103" s="1"/>
      <c r="WF103" s="1"/>
      <c r="WG103" s="1"/>
      <c r="WH103" s="1"/>
      <c r="WI103" s="1"/>
      <c r="WJ103" s="1"/>
      <c r="WK103" s="1"/>
      <c r="WL103" s="1"/>
      <c r="WM103" s="1"/>
      <c r="WN103" s="1"/>
      <c r="WO103" s="1"/>
      <c r="WP103" s="1"/>
      <c r="WQ103" s="1"/>
      <c r="WR103" s="1"/>
      <c r="WS103" s="1"/>
      <c r="WT103" s="1"/>
      <c r="WU103" s="1"/>
      <c r="WV103" s="1"/>
      <c r="WW103" s="1"/>
      <c r="WX103" s="1"/>
      <c r="WY103" s="1"/>
      <c r="WZ103" s="1"/>
      <c r="XA103" s="1"/>
      <c r="XB103" s="1"/>
      <c r="XC103" s="1"/>
      <c r="XD103" s="1"/>
      <c r="XE103" s="1"/>
      <c r="XF103" s="1"/>
      <c r="XG103" s="1"/>
      <c r="XH103" s="1"/>
      <c r="XI103" s="1"/>
      <c r="XJ103" s="1"/>
      <c r="XK103" s="1"/>
      <c r="XL103" s="1"/>
      <c r="XM103" s="1"/>
      <c r="XN103" s="1"/>
      <c r="XO103" s="1"/>
      <c r="XP103" s="1"/>
      <c r="XQ103" s="1"/>
      <c r="XR103" s="1"/>
      <c r="XS103" s="1"/>
      <c r="XT103" s="1"/>
      <c r="XU103" s="1"/>
      <c r="XV103" s="1"/>
      <c r="XW103" s="1"/>
      <c r="XX103" s="1"/>
      <c r="XY103" s="1"/>
      <c r="XZ103" s="1"/>
      <c r="YA103" s="1"/>
      <c r="YB103" s="1"/>
      <c r="YC103" s="1"/>
      <c r="YD103" s="1"/>
      <c r="YE103" s="1"/>
      <c r="YF103" s="1"/>
      <c r="YG103" s="1"/>
      <c r="YH103" s="1"/>
      <c r="YI103" s="1"/>
      <c r="YJ103" s="1"/>
      <c r="YK103" s="1"/>
      <c r="YL103" s="1"/>
      <c r="YM103" s="1"/>
      <c r="YN103" s="1"/>
      <c r="YO103" s="1"/>
      <c r="YP103" s="1"/>
      <c r="YQ103" s="1"/>
      <c r="YR103" s="1"/>
      <c r="YS103" s="1"/>
      <c r="YT103" s="1"/>
      <c r="YU103" s="1"/>
      <c r="YV103" s="1"/>
      <c r="YW103" s="1"/>
      <c r="YX103" s="1"/>
      <c r="YY103" s="1"/>
      <c r="YZ103" s="1"/>
      <c r="ZA103" s="1"/>
      <c r="ZB103" s="1"/>
      <c r="ZC103" s="1"/>
      <c r="ZD103" s="1"/>
      <c r="ZE103" s="1"/>
      <c r="ZF103" s="1"/>
      <c r="ZG103" s="1"/>
      <c r="ZH103" s="1"/>
      <c r="ZI103" s="1"/>
      <c r="ZJ103" s="1"/>
      <c r="ZK103" s="1"/>
      <c r="ZL103" s="1"/>
      <c r="ZM103" s="1"/>
      <c r="ZN103" s="1"/>
      <c r="ZO103" s="1"/>
      <c r="ZP103" s="1"/>
      <c r="ZQ103" s="1"/>
      <c r="ZR103" s="1"/>
      <c r="ZS103" s="1"/>
      <c r="ZT103" s="1"/>
      <c r="ZU103" s="1"/>
      <c r="ZV103" s="1"/>
      <c r="ZW103" s="1"/>
      <c r="ZX103" s="1"/>
      <c r="ZY103" s="1"/>
      <c r="ZZ103" s="1"/>
      <c r="AAA103" s="1"/>
      <c r="AAB103" s="1"/>
      <c r="AAC103" s="1"/>
      <c r="AAD103" s="1"/>
      <c r="AAE103" s="1"/>
      <c r="AAF103" s="1"/>
      <c r="AAG103" s="1"/>
      <c r="AAH103" s="1"/>
      <c r="AAI103" s="1"/>
      <c r="AAJ103" s="1"/>
      <c r="AAK103" s="1"/>
      <c r="AAL103" s="1"/>
      <c r="AAM103" s="1"/>
      <c r="AAN103" s="1"/>
      <c r="AAO103" s="1"/>
      <c r="AAP103" s="1"/>
      <c r="AAQ103" s="1"/>
      <c r="AAR103" s="1"/>
      <c r="AAS103" s="1"/>
      <c r="AAT103" s="1"/>
      <c r="AAU103" s="1"/>
      <c r="AAV103" s="1"/>
      <c r="AAW103" s="1"/>
      <c r="AAX103" s="1"/>
      <c r="AAY103" s="1"/>
      <c r="AAZ103" s="1"/>
      <c r="ABA103" s="1"/>
      <c r="ABB103" s="1"/>
      <c r="ABC103" s="1"/>
      <c r="ABD103" s="1"/>
      <c r="ABE103" s="1"/>
      <c r="ABF103" s="1"/>
      <c r="ABG103" s="1"/>
      <c r="ABH103" s="1"/>
      <c r="ABI103" s="1"/>
      <c r="ABJ103" s="1"/>
      <c r="ABK103" s="1"/>
      <c r="ABL103" s="1"/>
      <c r="ABM103" s="1"/>
      <c r="ABN103" s="1"/>
      <c r="ABO103" s="1"/>
      <c r="ABP103" s="1"/>
      <c r="ABQ103" s="1"/>
      <c r="ABR103" s="1"/>
      <c r="ABS103" s="1"/>
      <c r="ABT103" s="1"/>
      <c r="ABU103" s="1"/>
      <c r="ABV103" s="1"/>
      <c r="ABW103" s="1"/>
      <c r="ABX103" s="1"/>
      <c r="ABY103" s="1"/>
      <c r="ABZ103" s="1"/>
      <c r="ACA103" s="1"/>
      <c r="ACB103" s="1"/>
      <c r="ACC103" s="1"/>
      <c r="ACD103" s="1"/>
      <c r="ACE103" s="1"/>
      <c r="ACF103" s="1"/>
      <c r="ACG103" s="1"/>
      <c r="ACH103" s="1"/>
      <c r="ACI103" s="1"/>
      <c r="ACJ103" s="1"/>
      <c r="ACK103" s="1"/>
      <c r="ACL103" s="1"/>
      <c r="ACM103" s="1"/>
      <c r="ACN103" s="1"/>
      <c r="ACO103" s="1"/>
      <c r="ACP103" s="1"/>
      <c r="ACQ103" s="1"/>
      <c r="ACR103" s="1"/>
      <c r="ACS103" s="1"/>
      <c r="ACT103" s="1"/>
      <c r="ACU103" s="1"/>
      <c r="ACV103" s="1"/>
      <c r="ACW103" s="1"/>
      <c r="ACX103" s="1"/>
      <c r="ACY103" s="1"/>
      <c r="ACZ103" s="1"/>
      <c r="ADA103" s="1"/>
      <c r="ADB103" s="1"/>
      <c r="ADC103" s="1"/>
      <c r="ADD103" s="1"/>
      <c r="ADE103" s="1"/>
      <c r="ADF103" s="1"/>
      <c r="ADG103" s="1"/>
      <c r="ADH103" s="1"/>
      <c r="ADI103" s="1"/>
      <c r="ADJ103" s="1"/>
      <c r="ADK103" s="1"/>
      <c r="ADL103" s="1"/>
      <c r="ADM103" s="1"/>
      <c r="ADN103" s="1"/>
      <c r="ADO103" s="1"/>
      <c r="ADP103" s="1"/>
      <c r="ADQ103" s="1"/>
      <c r="ADR103" s="1"/>
      <c r="ADS103" s="1"/>
      <c r="ADT103" s="1"/>
      <c r="ADU103" s="1"/>
      <c r="ADV103" s="1"/>
      <c r="ADW103" s="1"/>
      <c r="ADX103" s="1"/>
      <c r="ADY103" s="1"/>
      <c r="ADZ103" s="1"/>
      <c r="AEA103" s="1"/>
      <c r="AEB103" s="1"/>
      <c r="AEC103" s="1"/>
      <c r="AED103" s="1"/>
      <c r="AEE103" s="1"/>
      <c r="AEF103" s="1"/>
      <c r="AEG103" s="1"/>
      <c r="AEH103" s="1"/>
      <c r="AEI103" s="1"/>
      <c r="AEJ103" s="1"/>
      <c r="AEK103" s="1"/>
      <c r="AEL103" s="1"/>
      <c r="AEM103" s="1"/>
      <c r="AEN103" s="1"/>
      <c r="AEO103" s="1"/>
      <c r="AEP103" s="1"/>
      <c r="AEQ103" s="1"/>
      <c r="AER103" s="1"/>
      <c r="AES103" s="1"/>
      <c r="AET103" s="1"/>
      <c r="AEU103" s="1"/>
      <c r="AEV103" s="1"/>
      <c r="AEW103" s="1"/>
      <c r="AEX103" s="1"/>
      <c r="AEY103" s="1"/>
      <c r="AEZ103" s="1"/>
      <c r="AFA103" s="1"/>
      <c r="AFB103" s="1"/>
      <c r="AFC103" s="1"/>
      <c r="AFD103" s="1"/>
      <c r="AFE103" s="1"/>
      <c r="AFF103" s="1"/>
      <c r="AFG103" s="1"/>
      <c r="AFH103" s="1"/>
      <c r="AFI103" s="1"/>
      <c r="AFJ103" s="1"/>
      <c r="AFK103" s="1"/>
      <c r="AFL103" s="1"/>
      <c r="AFM103" s="1"/>
      <c r="AFN103" s="1"/>
      <c r="AFO103" s="1"/>
      <c r="AFP103" s="1"/>
      <c r="AFQ103" s="1"/>
      <c r="AFR103" s="1"/>
      <c r="AFS103" s="1"/>
      <c r="AFT103" s="1"/>
      <c r="AFU103" s="1"/>
      <c r="AFV103" s="1"/>
      <c r="AFW103" s="1"/>
      <c r="AFX103" s="1"/>
      <c r="AFY103" s="1"/>
      <c r="AFZ103" s="1"/>
      <c r="AGA103" s="1"/>
      <c r="AGB103" s="1"/>
      <c r="AGC103" s="1"/>
      <c r="AGD103" s="1"/>
      <c r="AGE103" s="1"/>
      <c r="AGF103" s="1"/>
      <c r="AGG103" s="1"/>
      <c r="AGH103" s="1"/>
      <c r="AGI103" s="1"/>
      <c r="AGJ103" s="1"/>
      <c r="AGK103" s="1"/>
      <c r="AGL103" s="1"/>
      <c r="AGM103" s="1"/>
      <c r="AGN103" s="1"/>
      <c r="AGO103" s="1"/>
      <c r="AGP103" s="1"/>
      <c r="AGQ103" s="1"/>
      <c r="AGR103" s="1"/>
      <c r="AGS103" s="1"/>
      <c r="AGT103" s="1"/>
      <c r="AGU103" s="1"/>
      <c r="AGV103" s="1"/>
      <c r="AGW103" s="1"/>
      <c r="AGX103" s="1"/>
      <c r="AGY103" s="1"/>
      <c r="AGZ103" s="1"/>
      <c r="AHA103" s="1"/>
      <c r="AHB103" s="1"/>
      <c r="AHC103" s="1"/>
      <c r="AHD103" s="1"/>
      <c r="AHE103" s="1"/>
      <c r="AHF103" s="1"/>
      <c r="AHG103" s="1"/>
      <c r="AHH103" s="1"/>
      <c r="AHI103" s="1"/>
      <c r="AHJ103" s="1"/>
      <c r="AHK103" s="1"/>
      <c r="AHL103" s="1"/>
      <c r="AHM103" s="1"/>
      <c r="AHN103" s="1"/>
      <c r="AHO103" s="1"/>
      <c r="AHP103" s="1"/>
      <c r="AHQ103" s="1"/>
      <c r="AHR103" s="1"/>
      <c r="AHS103" s="1"/>
      <c r="AHT103" s="1"/>
      <c r="AHU103" s="1"/>
      <c r="AHV103" s="1"/>
      <c r="AHW103" s="1"/>
      <c r="AHX103" s="1"/>
      <c r="AHY103" s="1"/>
      <c r="AHZ103" s="1"/>
      <c r="AIA103" s="1"/>
      <c r="AIB103" s="1"/>
      <c r="AIC103" s="1"/>
      <c r="AID103" s="1"/>
      <c r="AIE103" s="1"/>
      <c r="AIF103" s="1"/>
      <c r="AIG103" s="1"/>
      <c r="AIH103" s="1"/>
      <c r="AII103" s="1"/>
      <c r="AIJ103" s="1"/>
      <c r="AIK103" s="1"/>
      <c r="AIL103" s="1"/>
      <c r="AIM103" s="1"/>
      <c r="AIN103" s="1"/>
      <c r="AIO103" s="1"/>
      <c r="AIP103" s="1"/>
      <c r="AIQ103" s="1"/>
      <c r="AIR103" s="1"/>
      <c r="AIS103" s="1"/>
      <c r="AIT103" s="1"/>
      <c r="AIU103" s="1"/>
      <c r="AIV103" s="1"/>
      <c r="AIW103" s="1"/>
      <c r="AIX103" s="1"/>
      <c r="AIY103" s="1"/>
      <c r="AIZ103" s="1"/>
      <c r="AJA103" s="1"/>
      <c r="AJB103" s="1"/>
      <c r="AJC103" s="1"/>
      <c r="AJD103" s="1"/>
      <c r="AJE103" s="1"/>
      <c r="AJF103" s="1"/>
      <c r="AJG103" s="1"/>
      <c r="AJH103" s="1"/>
      <c r="AJI103" s="1"/>
      <c r="AJJ103" s="1"/>
      <c r="AJK103" s="1"/>
      <c r="AJL103" s="1"/>
      <c r="AJM103" s="1"/>
      <c r="AJN103" s="1"/>
      <c r="AJO103" s="1"/>
      <c r="AJP103" s="1"/>
      <c r="AJQ103" s="1"/>
      <c r="AJR103" s="1"/>
      <c r="AJS103" s="1"/>
      <c r="AJT103" s="1"/>
      <c r="AJU103" s="1"/>
      <c r="AJV103" s="1"/>
      <c r="AJW103" s="1"/>
      <c r="AJX103" s="1"/>
      <c r="AJY103" s="1"/>
      <c r="AJZ103" s="1"/>
      <c r="AKA103" s="1"/>
      <c r="AKB103" s="1"/>
      <c r="AKC103" s="1"/>
      <c r="AKD103" s="1"/>
      <c r="AKE103" s="1"/>
      <c r="AKF103" s="1"/>
      <c r="AKG103" s="1"/>
      <c r="AKH103" s="1"/>
      <c r="AKI103" s="1"/>
      <c r="AKJ103" s="1"/>
      <c r="AKK103" s="1"/>
      <c r="AKL103" s="1"/>
      <c r="AKM103" s="1"/>
      <c r="AKN103" s="1"/>
      <c r="AKO103" s="1"/>
      <c r="AKP103" s="1"/>
      <c r="AKQ103" s="1"/>
      <c r="AKR103" s="1"/>
      <c r="AKS103" s="1"/>
      <c r="XDN103" s="1"/>
      <c r="XDO103" s="1"/>
      <c r="XDP103" s="1"/>
      <c r="XDQ103" s="1"/>
      <c r="XDR103" s="1"/>
      <c r="XDS103" s="1"/>
      <c r="XDT103" s="1"/>
      <c r="XDU103" s="1"/>
      <c r="XDV103" s="1"/>
      <c r="XDW103" s="1"/>
      <c r="XDX103" s="1"/>
      <c r="XDY103" s="1"/>
      <c r="XDZ103" s="1"/>
      <c r="XEA103" s="1"/>
      <c r="XEB103" s="1"/>
      <c r="XEC103" s="1"/>
      <c r="XED103" s="1"/>
      <c r="XEE103" s="1"/>
      <c r="XEF103" s="1"/>
      <c r="XEG103" s="1"/>
      <c r="XEH103" s="1"/>
      <c r="XEI103" s="1"/>
      <c r="XEJ103" s="1"/>
      <c r="XEK103" s="1"/>
      <c r="XEL103" s="1"/>
      <c r="XEM103" s="1"/>
      <c r="XEN103" s="1"/>
      <c r="XEO103" s="1"/>
    </row>
    <row r="104" spans="1:981 16342:16369" customFormat="1" ht="43.5" thickBot="1" x14ac:dyDescent="0.3">
      <c r="A104" s="26" t="s">
        <v>182</v>
      </c>
      <c r="B104" s="26" t="s">
        <v>121</v>
      </c>
      <c r="C104" s="25" t="s">
        <v>122</v>
      </c>
      <c r="D104" s="34">
        <v>45044</v>
      </c>
      <c r="E104" s="24" t="s">
        <v>17</v>
      </c>
      <c r="F104" s="28" t="s">
        <v>317</v>
      </c>
      <c r="G104" s="41" t="s">
        <v>238</v>
      </c>
      <c r="H104" s="32" t="s">
        <v>246</v>
      </c>
      <c r="I104" s="10"/>
      <c r="J104" s="12"/>
      <c r="K104" s="10"/>
      <c r="L104" s="10"/>
      <c r="M104" s="10"/>
      <c r="N104" s="12"/>
      <c r="O104" s="19" t="s">
        <v>126</v>
      </c>
      <c r="P104" s="13" t="s">
        <v>124</v>
      </c>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c r="VQ104" s="1"/>
      <c r="VR104" s="1"/>
      <c r="VS104" s="1"/>
      <c r="VT104" s="1"/>
      <c r="VU104" s="1"/>
      <c r="VV104" s="1"/>
      <c r="VW104" s="1"/>
      <c r="VX104" s="1"/>
      <c r="VY104" s="1"/>
      <c r="VZ104" s="1"/>
      <c r="WA104" s="1"/>
      <c r="WB104" s="1"/>
      <c r="WC104" s="1"/>
      <c r="WD104" s="1"/>
      <c r="WE104" s="1"/>
      <c r="WF104" s="1"/>
      <c r="WG104" s="1"/>
      <c r="WH104" s="1"/>
      <c r="WI104" s="1"/>
      <c r="WJ104" s="1"/>
      <c r="WK104" s="1"/>
      <c r="WL104" s="1"/>
      <c r="WM104" s="1"/>
      <c r="WN104" s="1"/>
      <c r="WO104" s="1"/>
      <c r="WP104" s="1"/>
      <c r="WQ104" s="1"/>
      <c r="WR104" s="1"/>
      <c r="WS104" s="1"/>
      <c r="WT104" s="1"/>
      <c r="WU104" s="1"/>
      <c r="WV104" s="1"/>
      <c r="WW104" s="1"/>
      <c r="WX104" s="1"/>
      <c r="WY104" s="1"/>
      <c r="WZ104" s="1"/>
      <c r="XA104" s="1"/>
      <c r="XB104" s="1"/>
      <c r="XC104" s="1"/>
      <c r="XD104" s="1"/>
      <c r="XE104" s="1"/>
      <c r="XF104" s="1"/>
      <c r="XG104" s="1"/>
      <c r="XH104" s="1"/>
      <c r="XI104" s="1"/>
      <c r="XJ104" s="1"/>
      <c r="XK104" s="1"/>
      <c r="XL104" s="1"/>
      <c r="XM104" s="1"/>
      <c r="XN104" s="1"/>
      <c r="XO104" s="1"/>
      <c r="XP104" s="1"/>
      <c r="XQ104" s="1"/>
      <c r="XR104" s="1"/>
      <c r="XS104" s="1"/>
      <c r="XT104" s="1"/>
      <c r="XU104" s="1"/>
      <c r="XV104" s="1"/>
      <c r="XW104" s="1"/>
      <c r="XX104" s="1"/>
      <c r="XY104" s="1"/>
      <c r="XZ104" s="1"/>
      <c r="YA104" s="1"/>
      <c r="YB104" s="1"/>
      <c r="YC104" s="1"/>
      <c r="YD104" s="1"/>
      <c r="YE104" s="1"/>
      <c r="YF104" s="1"/>
      <c r="YG104" s="1"/>
      <c r="YH104" s="1"/>
      <c r="YI104" s="1"/>
      <c r="YJ104" s="1"/>
      <c r="YK104" s="1"/>
      <c r="YL104" s="1"/>
      <c r="YM104" s="1"/>
      <c r="YN104" s="1"/>
      <c r="YO104" s="1"/>
      <c r="YP104" s="1"/>
      <c r="YQ104" s="1"/>
      <c r="YR104" s="1"/>
      <c r="YS104" s="1"/>
      <c r="YT104" s="1"/>
      <c r="YU104" s="1"/>
      <c r="YV104" s="1"/>
      <c r="YW104" s="1"/>
      <c r="YX104" s="1"/>
      <c r="YY104" s="1"/>
      <c r="YZ104" s="1"/>
      <c r="ZA104" s="1"/>
      <c r="ZB104" s="1"/>
      <c r="ZC104" s="1"/>
      <c r="ZD104" s="1"/>
      <c r="ZE104" s="1"/>
      <c r="ZF104" s="1"/>
      <c r="ZG104" s="1"/>
      <c r="ZH104" s="1"/>
      <c r="ZI104" s="1"/>
      <c r="ZJ104" s="1"/>
      <c r="ZK104" s="1"/>
      <c r="ZL104" s="1"/>
      <c r="ZM104" s="1"/>
      <c r="ZN104" s="1"/>
      <c r="ZO104" s="1"/>
      <c r="ZP104" s="1"/>
      <c r="ZQ104" s="1"/>
      <c r="ZR104" s="1"/>
      <c r="ZS104" s="1"/>
      <c r="ZT104" s="1"/>
      <c r="ZU104" s="1"/>
      <c r="ZV104" s="1"/>
      <c r="ZW104" s="1"/>
      <c r="ZX104" s="1"/>
      <c r="ZY104" s="1"/>
      <c r="ZZ104" s="1"/>
      <c r="AAA104" s="1"/>
      <c r="AAB104" s="1"/>
      <c r="AAC104" s="1"/>
      <c r="AAD104" s="1"/>
      <c r="AAE104" s="1"/>
      <c r="AAF104" s="1"/>
      <c r="AAG104" s="1"/>
      <c r="AAH104" s="1"/>
      <c r="AAI104" s="1"/>
      <c r="AAJ104" s="1"/>
      <c r="AAK104" s="1"/>
      <c r="AAL104" s="1"/>
      <c r="AAM104" s="1"/>
      <c r="AAN104" s="1"/>
      <c r="AAO104" s="1"/>
      <c r="AAP104" s="1"/>
      <c r="AAQ104" s="1"/>
      <c r="AAR104" s="1"/>
      <c r="AAS104" s="1"/>
      <c r="AAT104" s="1"/>
      <c r="AAU104" s="1"/>
      <c r="AAV104" s="1"/>
      <c r="AAW104" s="1"/>
      <c r="AAX104" s="1"/>
      <c r="AAY104" s="1"/>
      <c r="AAZ104" s="1"/>
      <c r="ABA104" s="1"/>
      <c r="ABB104" s="1"/>
      <c r="ABC104" s="1"/>
      <c r="ABD104" s="1"/>
      <c r="ABE104" s="1"/>
      <c r="ABF104" s="1"/>
      <c r="ABG104" s="1"/>
      <c r="ABH104" s="1"/>
      <c r="ABI104" s="1"/>
      <c r="ABJ104" s="1"/>
      <c r="ABK104" s="1"/>
      <c r="ABL104" s="1"/>
      <c r="ABM104" s="1"/>
      <c r="ABN104" s="1"/>
      <c r="ABO104" s="1"/>
      <c r="ABP104" s="1"/>
      <c r="ABQ104" s="1"/>
      <c r="ABR104" s="1"/>
      <c r="ABS104" s="1"/>
      <c r="ABT104" s="1"/>
      <c r="ABU104" s="1"/>
      <c r="ABV104" s="1"/>
      <c r="ABW104" s="1"/>
      <c r="ABX104" s="1"/>
      <c r="ABY104" s="1"/>
      <c r="ABZ104" s="1"/>
      <c r="ACA104" s="1"/>
      <c r="ACB104" s="1"/>
      <c r="ACC104" s="1"/>
      <c r="ACD104" s="1"/>
      <c r="ACE104" s="1"/>
      <c r="ACF104" s="1"/>
      <c r="ACG104" s="1"/>
      <c r="ACH104" s="1"/>
      <c r="ACI104" s="1"/>
      <c r="ACJ104" s="1"/>
      <c r="ACK104" s="1"/>
      <c r="ACL104" s="1"/>
      <c r="ACM104" s="1"/>
      <c r="ACN104" s="1"/>
      <c r="ACO104" s="1"/>
      <c r="ACP104" s="1"/>
      <c r="ACQ104" s="1"/>
      <c r="ACR104" s="1"/>
      <c r="ACS104" s="1"/>
      <c r="ACT104" s="1"/>
      <c r="ACU104" s="1"/>
      <c r="ACV104" s="1"/>
      <c r="ACW104" s="1"/>
      <c r="ACX104" s="1"/>
      <c r="ACY104" s="1"/>
      <c r="ACZ104" s="1"/>
      <c r="ADA104" s="1"/>
      <c r="ADB104" s="1"/>
      <c r="ADC104" s="1"/>
      <c r="ADD104" s="1"/>
      <c r="ADE104" s="1"/>
      <c r="ADF104" s="1"/>
      <c r="ADG104" s="1"/>
      <c r="ADH104" s="1"/>
      <c r="ADI104" s="1"/>
      <c r="ADJ104" s="1"/>
      <c r="ADK104" s="1"/>
      <c r="ADL104" s="1"/>
      <c r="ADM104" s="1"/>
      <c r="ADN104" s="1"/>
      <c r="ADO104" s="1"/>
      <c r="ADP104" s="1"/>
      <c r="ADQ104" s="1"/>
      <c r="ADR104" s="1"/>
      <c r="ADS104" s="1"/>
      <c r="ADT104" s="1"/>
      <c r="ADU104" s="1"/>
      <c r="ADV104" s="1"/>
      <c r="ADW104" s="1"/>
      <c r="ADX104" s="1"/>
      <c r="ADY104" s="1"/>
      <c r="ADZ104" s="1"/>
      <c r="AEA104" s="1"/>
      <c r="AEB104" s="1"/>
      <c r="AEC104" s="1"/>
      <c r="AED104" s="1"/>
      <c r="AEE104" s="1"/>
      <c r="AEF104" s="1"/>
      <c r="AEG104" s="1"/>
      <c r="AEH104" s="1"/>
      <c r="AEI104" s="1"/>
      <c r="AEJ104" s="1"/>
      <c r="AEK104" s="1"/>
      <c r="AEL104" s="1"/>
      <c r="AEM104" s="1"/>
      <c r="AEN104" s="1"/>
      <c r="AEO104" s="1"/>
      <c r="AEP104" s="1"/>
      <c r="AEQ104" s="1"/>
      <c r="AER104" s="1"/>
      <c r="AES104" s="1"/>
      <c r="AET104" s="1"/>
      <c r="AEU104" s="1"/>
      <c r="AEV104" s="1"/>
      <c r="AEW104" s="1"/>
      <c r="AEX104" s="1"/>
      <c r="AEY104" s="1"/>
      <c r="AEZ104" s="1"/>
      <c r="AFA104" s="1"/>
      <c r="AFB104" s="1"/>
      <c r="AFC104" s="1"/>
      <c r="AFD104" s="1"/>
      <c r="AFE104" s="1"/>
      <c r="AFF104" s="1"/>
      <c r="AFG104" s="1"/>
      <c r="AFH104" s="1"/>
      <c r="AFI104" s="1"/>
      <c r="AFJ104" s="1"/>
      <c r="AFK104" s="1"/>
      <c r="AFL104" s="1"/>
      <c r="AFM104" s="1"/>
      <c r="AFN104" s="1"/>
      <c r="AFO104" s="1"/>
      <c r="AFP104" s="1"/>
      <c r="AFQ104" s="1"/>
      <c r="AFR104" s="1"/>
      <c r="AFS104" s="1"/>
      <c r="AFT104" s="1"/>
      <c r="AFU104" s="1"/>
      <c r="AFV104" s="1"/>
      <c r="AFW104" s="1"/>
      <c r="AFX104" s="1"/>
      <c r="AFY104" s="1"/>
      <c r="AFZ104" s="1"/>
      <c r="AGA104" s="1"/>
      <c r="AGB104" s="1"/>
      <c r="AGC104" s="1"/>
      <c r="AGD104" s="1"/>
      <c r="AGE104" s="1"/>
      <c r="AGF104" s="1"/>
      <c r="AGG104" s="1"/>
      <c r="AGH104" s="1"/>
      <c r="AGI104" s="1"/>
      <c r="AGJ104" s="1"/>
      <c r="AGK104" s="1"/>
      <c r="AGL104" s="1"/>
      <c r="AGM104" s="1"/>
      <c r="AGN104" s="1"/>
      <c r="AGO104" s="1"/>
      <c r="AGP104" s="1"/>
      <c r="AGQ104" s="1"/>
      <c r="AGR104" s="1"/>
      <c r="AGS104" s="1"/>
      <c r="AGT104" s="1"/>
      <c r="AGU104" s="1"/>
      <c r="AGV104" s="1"/>
      <c r="AGW104" s="1"/>
      <c r="AGX104" s="1"/>
      <c r="AGY104" s="1"/>
      <c r="AGZ104" s="1"/>
      <c r="AHA104" s="1"/>
      <c r="AHB104" s="1"/>
      <c r="AHC104" s="1"/>
      <c r="AHD104" s="1"/>
      <c r="AHE104" s="1"/>
      <c r="AHF104" s="1"/>
      <c r="AHG104" s="1"/>
      <c r="AHH104" s="1"/>
      <c r="AHI104" s="1"/>
      <c r="AHJ104" s="1"/>
      <c r="AHK104" s="1"/>
      <c r="AHL104" s="1"/>
      <c r="AHM104" s="1"/>
      <c r="AHN104" s="1"/>
      <c r="AHO104" s="1"/>
      <c r="AHP104" s="1"/>
      <c r="AHQ104" s="1"/>
      <c r="AHR104" s="1"/>
      <c r="AHS104" s="1"/>
      <c r="AHT104" s="1"/>
      <c r="AHU104" s="1"/>
      <c r="AHV104" s="1"/>
      <c r="AHW104" s="1"/>
      <c r="AHX104" s="1"/>
      <c r="AHY104" s="1"/>
      <c r="AHZ104" s="1"/>
      <c r="AIA104" s="1"/>
      <c r="AIB104" s="1"/>
      <c r="AIC104" s="1"/>
      <c r="AID104" s="1"/>
      <c r="AIE104" s="1"/>
      <c r="AIF104" s="1"/>
      <c r="AIG104" s="1"/>
      <c r="AIH104" s="1"/>
      <c r="AII104" s="1"/>
      <c r="AIJ104" s="1"/>
      <c r="AIK104" s="1"/>
      <c r="AIL104" s="1"/>
      <c r="AIM104" s="1"/>
      <c r="AIN104" s="1"/>
      <c r="AIO104" s="1"/>
      <c r="AIP104" s="1"/>
      <c r="AIQ104" s="1"/>
      <c r="AIR104" s="1"/>
      <c r="AIS104" s="1"/>
      <c r="AIT104" s="1"/>
      <c r="AIU104" s="1"/>
      <c r="AIV104" s="1"/>
      <c r="AIW104" s="1"/>
      <c r="AIX104" s="1"/>
      <c r="AIY104" s="1"/>
      <c r="AIZ104" s="1"/>
      <c r="AJA104" s="1"/>
      <c r="AJB104" s="1"/>
      <c r="AJC104" s="1"/>
      <c r="AJD104" s="1"/>
      <c r="AJE104" s="1"/>
      <c r="AJF104" s="1"/>
      <c r="AJG104" s="1"/>
      <c r="AJH104" s="1"/>
      <c r="AJI104" s="1"/>
      <c r="AJJ104" s="1"/>
      <c r="AJK104" s="1"/>
      <c r="AJL104" s="1"/>
      <c r="AJM104" s="1"/>
      <c r="AJN104" s="1"/>
      <c r="AJO104" s="1"/>
      <c r="AJP104" s="1"/>
      <c r="AJQ104" s="1"/>
      <c r="AJR104" s="1"/>
      <c r="AJS104" s="1"/>
      <c r="AJT104" s="1"/>
      <c r="AJU104" s="1"/>
      <c r="AJV104" s="1"/>
      <c r="AJW104" s="1"/>
      <c r="AJX104" s="1"/>
      <c r="AJY104" s="1"/>
      <c r="AJZ104" s="1"/>
      <c r="AKA104" s="1"/>
      <c r="AKB104" s="1"/>
      <c r="AKC104" s="1"/>
      <c r="AKD104" s="1"/>
      <c r="AKE104" s="1"/>
      <c r="AKF104" s="1"/>
      <c r="AKG104" s="1"/>
      <c r="AKH104" s="1"/>
      <c r="AKI104" s="1"/>
      <c r="AKJ104" s="1"/>
      <c r="AKK104" s="1"/>
      <c r="AKL104" s="1"/>
      <c r="AKM104" s="1"/>
      <c r="AKN104" s="1"/>
      <c r="AKO104" s="1"/>
      <c r="AKP104" s="1"/>
      <c r="AKQ104" s="1"/>
      <c r="AKR104" s="1"/>
      <c r="AKS104" s="1"/>
      <c r="XDN104" s="1"/>
      <c r="XDO104" s="1"/>
      <c r="XDP104" s="1"/>
      <c r="XDQ104" s="1"/>
      <c r="XDR104" s="1"/>
      <c r="XDS104" s="1"/>
      <c r="XDT104" s="1"/>
      <c r="XDU104" s="1"/>
      <c r="XDV104" s="1"/>
      <c r="XDW104" s="1"/>
      <c r="XDX104" s="1"/>
      <c r="XDY104" s="1"/>
      <c r="XDZ104" s="1"/>
      <c r="XEA104" s="1"/>
      <c r="XEB104" s="1"/>
      <c r="XEC104" s="1"/>
      <c r="XED104" s="1"/>
      <c r="XEE104" s="1"/>
      <c r="XEF104" s="1"/>
      <c r="XEG104" s="1"/>
      <c r="XEH104" s="1"/>
      <c r="XEI104" s="1"/>
      <c r="XEJ104" s="1"/>
      <c r="XEK104" s="1"/>
      <c r="XEL104" s="1"/>
      <c r="XEM104" s="1"/>
      <c r="XEN104" s="1"/>
      <c r="XEO104" s="1"/>
    </row>
    <row r="105" spans="1:981 16342:16369" customFormat="1" ht="43.5" thickBot="1" x14ac:dyDescent="0.3">
      <c r="A105" s="25" t="s">
        <v>182</v>
      </c>
      <c r="B105" s="25" t="s">
        <v>121</v>
      </c>
      <c r="C105" s="25" t="s">
        <v>122</v>
      </c>
      <c r="D105" s="27">
        <v>45044</v>
      </c>
      <c r="E105" s="24" t="s">
        <v>17</v>
      </c>
      <c r="F105" s="28" t="s">
        <v>317</v>
      </c>
      <c r="G105" s="41" t="s">
        <v>238</v>
      </c>
      <c r="H105" s="32" t="s">
        <v>247</v>
      </c>
      <c r="I105" s="10">
        <v>176471</v>
      </c>
      <c r="J105" s="12"/>
      <c r="K105" s="10">
        <v>58824</v>
      </c>
      <c r="L105" s="10">
        <v>58823</v>
      </c>
      <c r="M105" s="10">
        <v>58824</v>
      </c>
      <c r="N105" s="12"/>
      <c r="O105" s="19" t="s">
        <v>126</v>
      </c>
      <c r="P105" s="13" t="s">
        <v>124</v>
      </c>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1"/>
      <c r="VB105" s="1"/>
      <c r="VC105" s="1"/>
      <c r="VD105" s="1"/>
      <c r="VE105" s="1"/>
      <c r="VF105" s="1"/>
      <c r="VG105" s="1"/>
      <c r="VH105" s="1"/>
      <c r="VI105" s="1"/>
      <c r="VJ105" s="1"/>
      <c r="VK105" s="1"/>
      <c r="VL105" s="1"/>
      <c r="VM105" s="1"/>
      <c r="VN105" s="1"/>
      <c r="VO105" s="1"/>
      <c r="VP105" s="1"/>
      <c r="VQ105" s="1"/>
      <c r="VR105" s="1"/>
      <c r="VS105" s="1"/>
      <c r="VT105" s="1"/>
      <c r="VU105" s="1"/>
      <c r="VV105" s="1"/>
      <c r="VW105" s="1"/>
      <c r="VX105" s="1"/>
      <c r="VY105" s="1"/>
      <c r="VZ105" s="1"/>
      <c r="WA105" s="1"/>
      <c r="WB105" s="1"/>
      <c r="WC105" s="1"/>
      <c r="WD105" s="1"/>
      <c r="WE105" s="1"/>
      <c r="WF105" s="1"/>
      <c r="WG105" s="1"/>
      <c r="WH105" s="1"/>
      <c r="WI105" s="1"/>
      <c r="WJ105" s="1"/>
      <c r="WK105" s="1"/>
      <c r="WL105" s="1"/>
      <c r="WM105" s="1"/>
      <c r="WN105" s="1"/>
      <c r="WO105" s="1"/>
      <c r="WP105" s="1"/>
      <c r="WQ105" s="1"/>
      <c r="WR105" s="1"/>
      <c r="WS105" s="1"/>
      <c r="WT105" s="1"/>
      <c r="WU105" s="1"/>
      <c r="WV105" s="1"/>
      <c r="WW105" s="1"/>
      <c r="WX105" s="1"/>
      <c r="WY105" s="1"/>
      <c r="WZ105" s="1"/>
      <c r="XA105" s="1"/>
      <c r="XB105" s="1"/>
      <c r="XC105" s="1"/>
      <c r="XD105" s="1"/>
      <c r="XE105" s="1"/>
      <c r="XF105" s="1"/>
      <c r="XG105" s="1"/>
      <c r="XH105" s="1"/>
      <c r="XI105" s="1"/>
      <c r="XJ105" s="1"/>
      <c r="XK105" s="1"/>
      <c r="XL105" s="1"/>
      <c r="XM105" s="1"/>
      <c r="XN105" s="1"/>
      <c r="XO105" s="1"/>
      <c r="XP105" s="1"/>
      <c r="XQ105" s="1"/>
      <c r="XR105" s="1"/>
      <c r="XS105" s="1"/>
      <c r="XT105" s="1"/>
      <c r="XU105" s="1"/>
      <c r="XV105" s="1"/>
      <c r="XW105" s="1"/>
      <c r="XX105" s="1"/>
      <c r="XY105" s="1"/>
      <c r="XZ105" s="1"/>
      <c r="YA105" s="1"/>
      <c r="YB105" s="1"/>
      <c r="YC105" s="1"/>
      <c r="YD105" s="1"/>
      <c r="YE105" s="1"/>
      <c r="YF105" s="1"/>
      <c r="YG105" s="1"/>
      <c r="YH105" s="1"/>
      <c r="YI105" s="1"/>
      <c r="YJ105" s="1"/>
      <c r="YK105" s="1"/>
      <c r="YL105" s="1"/>
      <c r="YM105" s="1"/>
      <c r="YN105" s="1"/>
      <c r="YO105" s="1"/>
      <c r="YP105" s="1"/>
      <c r="YQ105" s="1"/>
      <c r="YR105" s="1"/>
      <c r="YS105" s="1"/>
      <c r="YT105" s="1"/>
      <c r="YU105" s="1"/>
      <c r="YV105" s="1"/>
      <c r="YW105" s="1"/>
      <c r="YX105" s="1"/>
      <c r="YY105" s="1"/>
      <c r="YZ105" s="1"/>
      <c r="ZA105" s="1"/>
      <c r="ZB105" s="1"/>
      <c r="ZC105" s="1"/>
      <c r="ZD105" s="1"/>
      <c r="ZE105" s="1"/>
      <c r="ZF105" s="1"/>
      <c r="ZG105" s="1"/>
      <c r="ZH105" s="1"/>
      <c r="ZI105" s="1"/>
      <c r="ZJ105" s="1"/>
      <c r="ZK105" s="1"/>
      <c r="ZL105" s="1"/>
      <c r="ZM105" s="1"/>
      <c r="ZN105" s="1"/>
      <c r="ZO105" s="1"/>
      <c r="ZP105" s="1"/>
      <c r="ZQ105" s="1"/>
      <c r="ZR105" s="1"/>
      <c r="ZS105" s="1"/>
      <c r="ZT105" s="1"/>
      <c r="ZU105" s="1"/>
      <c r="ZV105" s="1"/>
      <c r="ZW105" s="1"/>
      <c r="ZX105" s="1"/>
      <c r="ZY105" s="1"/>
      <c r="ZZ105" s="1"/>
      <c r="AAA105" s="1"/>
      <c r="AAB105" s="1"/>
      <c r="AAC105" s="1"/>
      <c r="AAD105" s="1"/>
      <c r="AAE105" s="1"/>
      <c r="AAF105" s="1"/>
      <c r="AAG105" s="1"/>
      <c r="AAH105" s="1"/>
      <c r="AAI105" s="1"/>
      <c r="AAJ105" s="1"/>
      <c r="AAK105" s="1"/>
      <c r="AAL105" s="1"/>
      <c r="AAM105" s="1"/>
      <c r="AAN105" s="1"/>
      <c r="AAO105" s="1"/>
      <c r="AAP105" s="1"/>
      <c r="AAQ105" s="1"/>
      <c r="AAR105" s="1"/>
      <c r="AAS105" s="1"/>
      <c r="AAT105" s="1"/>
      <c r="AAU105" s="1"/>
      <c r="AAV105" s="1"/>
      <c r="AAW105" s="1"/>
      <c r="AAX105" s="1"/>
      <c r="AAY105" s="1"/>
      <c r="AAZ105" s="1"/>
      <c r="ABA105" s="1"/>
      <c r="ABB105" s="1"/>
      <c r="ABC105" s="1"/>
      <c r="ABD105" s="1"/>
      <c r="ABE105" s="1"/>
      <c r="ABF105" s="1"/>
      <c r="ABG105" s="1"/>
      <c r="ABH105" s="1"/>
      <c r="ABI105" s="1"/>
      <c r="ABJ105" s="1"/>
      <c r="ABK105" s="1"/>
      <c r="ABL105" s="1"/>
      <c r="ABM105" s="1"/>
      <c r="ABN105" s="1"/>
      <c r="ABO105" s="1"/>
      <c r="ABP105" s="1"/>
      <c r="ABQ105" s="1"/>
      <c r="ABR105" s="1"/>
      <c r="ABS105" s="1"/>
      <c r="ABT105" s="1"/>
      <c r="ABU105" s="1"/>
      <c r="ABV105" s="1"/>
      <c r="ABW105" s="1"/>
      <c r="ABX105" s="1"/>
      <c r="ABY105" s="1"/>
      <c r="ABZ105" s="1"/>
      <c r="ACA105" s="1"/>
      <c r="ACB105" s="1"/>
      <c r="ACC105" s="1"/>
      <c r="ACD105" s="1"/>
      <c r="ACE105" s="1"/>
      <c r="ACF105" s="1"/>
      <c r="ACG105" s="1"/>
      <c r="ACH105" s="1"/>
      <c r="ACI105" s="1"/>
      <c r="ACJ105" s="1"/>
      <c r="ACK105" s="1"/>
      <c r="ACL105" s="1"/>
      <c r="ACM105" s="1"/>
      <c r="ACN105" s="1"/>
      <c r="ACO105" s="1"/>
      <c r="ACP105" s="1"/>
      <c r="ACQ105" s="1"/>
      <c r="ACR105" s="1"/>
      <c r="ACS105" s="1"/>
      <c r="ACT105" s="1"/>
      <c r="ACU105" s="1"/>
      <c r="ACV105" s="1"/>
      <c r="ACW105" s="1"/>
      <c r="ACX105" s="1"/>
      <c r="ACY105" s="1"/>
      <c r="ACZ105" s="1"/>
      <c r="ADA105" s="1"/>
      <c r="ADB105" s="1"/>
      <c r="ADC105" s="1"/>
      <c r="ADD105" s="1"/>
      <c r="ADE105" s="1"/>
      <c r="ADF105" s="1"/>
      <c r="ADG105" s="1"/>
      <c r="ADH105" s="1"/>
      <c r="ADI105" s="1"/>
      <c r="ADJ105" s="1"/>
      <c r="ADK105" s="1"/>
      <c r="ADL105" s="1"/>
      <c r="ADM105" s="1"/>
      <c r="ADN105" s="1"/>
      <c r="ADO105" s="1"/>
      <c r="ADP105" s="1"/>
      <c r="ADQ105" s="1"/>
      <c r="ADR105" s="1"/>
      <c r="ADS105" s="1"/>
      <c r="ADT105" s="1"/>
      <c r="ADU105" s="1"/>
      <c r="ADV105" s="1"/>
      <c r="ADW105" s="1"/>
      <c r="ADX105" s="1"/>
      <c r="ADY105" s="1"/>
      <c r="ADZ105" s="1"/>
      <c r="AEA105" s="1"/>
      <c r="AEB105" s="1"/>
      <c r="AEC105" s="1"/>
      <c r="AED105" s="1"/>
      <c r="AEE105" s="1"/>
      <c r="AEF105" s="1"/>
      <c r="AEG105" s="1"/>
      <c r="AEH105" s="1"/>
      <c r="AEI105" s="1"/>
      <c r="AEJ105" s="1"/>
      <c r="AEK105" s="1"/>
      <c r="AEL105" s="1"/>
      <c r="AEM105" s="1"/>
      <c r="AEN105" s="1"/>
      <c r="AEO105" s="1"/>
      <c r="AEP105" s="1"/>
      <c r="AEQ105" s="1"/>
      <c r="AER105" s="1"/>
      <c r="AES105" s="1"/>
      <c r="AET105" s="1"/>
      <c r="AEU105" s="1"/>
      <c r="AEV105" s="1"/>
      <c r="AEW105" s="1"/>
      <c r="AEX105" s="1"/>
      <c r="AEY105" s="1"/>
      <c r="AEZ105" s="1"/>
      <c r="AFA105" s="1"/>
      <c r="AFB105" s="1"/>
      <c r="AFC105" s="1"/>
      <c r="AFD105" s="1"/>
      <c r="AFE105" s="1"/>
      <c r="AFF105" s="1"/>
      <c r="AFG105" s="1"/>
      <c r="AFH105" s="1"/>
      <c r="AFI105" s="1"/>
      <c r="AFJ105" s="1"/>
      <c r="AFK105" s="1"/>
      <c r="AFL105" s="1"/>
      <c r="AFM105" s="1"/>
      <c r="AFN105" s="1"/>
      <c r="AFO105" s="1"/>
      <c r="AFP105" s="1"/>
      <c r="AFQ105" s="1"/>
      <c r="AFR105" s="1"/>
      <c r="AFS105" s="1"/>
      <c r="AFT105" s="1"/>
      <c r="AFU105" s="1"/>
      <c r="AFV105" s="1"/>
      <c r="AFW105" s="1"/>
      <c r="AFX105" s="1"/>
      <c r="AFY105" s="1"/>
      <c r="AFZ105" s="1"/>
      <c r="AGA105" s="1"/>
      <c r="AGB105" s="1"/>
      <c r="AGC105" s="1"/>
      <c r="AGD105" s="1"/>
      <c r="AGE105" s="1"/>
      <c r="AGF105" s="1"/>
      <c r="AGG105" s="1"/>
      <c r="AGH105" s="1"/>
      <c r="AGI105" s="1"/>
      <c r="AGJ105" s="1"/>
      <c r="AGK105" s="1"/>
      <c r="AGL105" s="1"/>
      <c r="AGM105" s="1"/>
      <c r="AGN105" s="1"/>
      <c r="AGO105" s="1"/>
      <c r="AGP105" s="1"/>
      <c r="AGQ105" s="1"/>
      <c r="AGR105" s="1"/>
      <c r="AGS105" s="1"/>
      <c r="AGT105" s="1"/>
      <c r="AGU105" s="1"/>
      <c r="AGV105" s="1"/>
      <c r="AGW105" s="1"/>
      <c r="AGX105" s="1"/>
      <c r="AGY105" s="1"/>
      <c r="AGZ105" s="1"/>
      <c r="AHA105" s="1"/>
      <c r="AHB105" s="1"/>
      <c r="AHC105" s="1"/>
      <c r="AHD105" s="1"/>
      <c r="AHE105" s="1"/>
      <c r="AHF105" s="1"/>
      <c r="AHG105" s="1"/>
      <c r="AHH105" s="1"/>
      <c r="AHI105" s="1"/>
      <c r="AHJ105" s="1"/>
      <c r="AHK105" s="1"/>
      <c r="AHL105" s="1"/>
      <c r="AHM105" s="1"/>
      <c r="AHN105" s="1"/>
      <c r="AHO105" s="1"/>
      <c r="AHP105" s="1"/>
      <c r="AHQ105" s="1"/>
      <c r="AHR105" s="1"/>
      <c r="AHS105" s="1"/>
      <c r="AHT105" s="1"/>
      <c r="AHU105" s="1"/>
      <c r="AHV105" s="1"/>
      <c r="AHW105" s="1"/>
      <c r="AHX105" s="1"/>
      <c r="AHY105" s="1"/>
      <c r="AHZ105" s="1"/>
      <c r="AIA105" s="1"/>
      <c r="AIB105" s="1"/>
      <c r="AIC105" s="1"/>
      <c r="AID105" s="1"/>
      <c r="AIE105" s="1"/>
      <c r="AIF105" s="1"/>
      <c r="AIG105" s="1"/>
      <c r="AIH105" s="1"/>
      <c r="AII105" s="1"/>
      <c r="AIJ105" s="1"/>
      <c r="AIK105" s="1"/>
      <c r="AIL105" s="1"/>
      <c r="AIM105" s="1"/>
      <c r="AIN105" s="1"/>
      <c r="AIO105" s="1"/>
      <c r="AIP105" s="1"/>
      <c r="AIQ105" s="1"/>
      <c r="AIR105" s="1"/>
      <c r="AIS105" s="1"/>
      <c r="AIT105" s="1"/>
      <c r="AIU105" s="1"/>
      <c r="AIV105" s="1"/>
      <c r="AIW105" s="1"/>
      <c r="AIX105" s="1"/>
      <c r="AIY105" s="1"/>
      <c r="AIZ105" s="1"/>
      <c r="AJA105" s="1"/>
      <c r="AJB105" s="1"/>
      <c r="AJC105" s="1"/>
      <c r="AJD105" s="1"/>
      <c r="AJE105" s="1"/>
      <c r="AJF105" s="1"/>
      <c r="AJG105" s="1"/>
      <c r="AJH105" s="1"/>
      <c r="AJI105" s="1"/>
      <c r="AJJ105" s="1"/>
      <c r="AJK105" s="1"/>
      <c r="AJL105" s="1"/>
      <c r="AJM105" s="1"/>
      <c r="AJN105" s="1"/>
      <c r="AJO105" s="1"/>
      <c r="AJP105" s="1"/>
      <c r="AJQ105" s="1"/>
      <c r="AJR105" s="1"/>
      <c r="AJS105" s="1"/>
      <c r="AJT105" s="1"/>
      <c r="AJU105" s="1"/>
      <c r="AJV105" s="1"/>
      <c r="AJW105" s="1"/>
      <c r="AJX105" s="1"/>
      <c r="AJY105" s="1"/>
      <c r="AJZ105" s="1"/>
      <c r="AKA105" s="1"/>
      <c r="AKB105" s="1"/>
      <c r="AKC105" s="1"/>
      <c r="AKD105" s="1"/>
      <c r="AKE105" s="1"/>
      <c r="AKF105" s="1"/>
      <c r="AKG105" s="1"/>
      <c r="AKH105" s="1"/>
      <c r="AKI105" s="1"/>
      <c r="AKJ105" s="1"/>
      <c r="AKK105" s="1"/>
      <c r="AKL105" s="1"/>
      <c r="AKM105" s="1"/>
      <c r="AKN105" s="1"/>
      <c r="AKO105" s="1"/>
      <c r="AKP105" s="1"/>
      <c r="AKQ105" s="1"/>
      <c r="AKR105" s="1"/>
      <c r="AKS105" s="1"/>
    </row>
    <row r="106" spans="1:981 16342:16369" ht="43.5" thickBot="1" x14ac:dyDescent="0.3">
      <c r="A106" s="25" t="s">
        <v>182</v>
      </c>
      <c r="B106" s="25" t="s">
        <v>121</v>
      </c>
      <c r="C106" s="25" t="s">
        <v>122</v>
      </c>
      <c r="D106" s="27">
        <v>45044</v>
      </c>
      <c r="E106" s="24" t="s">
        <v>17</v>
      </c>
      <c r="F106" s="28" t="s">
        <v>317</v>
      </c>
      <c r="G106" s="41" t="s">
        <v>234</v>
      </c>
      <c r="H106" s="32" t="s">
        <v>248</v>
      </c>
      <c r="I106" s="10">
        <v>197048</v>
      </c>
      <c r="J106" s="12"/>
      <c r="K106" s="10">
        <v>69920</v>
      </c>
      <c r="L106" s="10">
        <v>63564</v>
      </c>
      <c r="M106" s="10">
        <v>63564</v>
      </c>
      <c r="N106" s="12"/>
      <c r="O106" s="19" t="s">
        <v>123</v>
      </c>
      <c r="P106" s="13" t="s">
        <v>124</v>
      </c>
    </row>
    <row r="107" spans="1:981 16342:16369" customFormat="1" ht="57.75" thickBot="1" x14ac:dyDescent="0.3">
      <c r="A107" s="25" t="s">
        <v>182</v>
      </c>
      <c r="B107" s="25" t="s">
        <v>121</v>
      </c>
      <c r="C107" s="25" t="s">
        <v>122</v>
      </c>
      <c r="D107" s="27">
        <v>45044</v>
      </c>
      <c r="E107" s="24" t="s">
        <v>17</v>
      </c>
      <c r="F107" s="28" t="s">
        <v>317</v>
      </c>
      <c r="G107" s="41" t="s">
        <v>187</v>
      </c>
      <c r="H107" s="32" t="s">
        <v>175</v>
      </c>
      <c r="I107" s="10">
        <v>38139</v>
      </c>
      <c r="J107" s="12"/>
      <c r="K107" s="10">
        <v>12713</v>
      </c>
      <c r="L107" s="10">
        <v>12713</v>
      </c>
      <c r="M107" s="10">
        <v>12713</v>
      </c>
      <c r="N107" s="12"/>
      <c r="O107" s="19" t="s">
        <v>123</v>
      </c>
      <c r="P107" s="13" t="s">
        <v>124</v>
      </c>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1"/>
      <c r="VB107" s="1"/>
      <c r="VC107" s="1"/>
      <c r="VD107" s="1"/>
      <c r="VE107" s="1"/>
      <c r="VF107" s="1"/>
      <c r="VG107" s="1"/>
      <c r="VH107" s="1"/>
      <c r="VI107" s="1"/>
      <c r="VJ107" s="1"/>
      <c r="VK107" s="1"/>
      <c r="VL107" s="1"/>
      <c r="VM107" s="1"/>
      <c r="VN107" s="1"/>
      <c r="VO107" s="1"/>
      <c r="VP107" s="1"/>
      <c r="VQ107" s="1"/>
      <c r="VR107" s="1"/>
      <c r="VS107" s="1"/>
      <c r="VT107" s="1"/>
      <c r="VU107" s="1"/>
      <c r="VV107" s="1"/>
      <c r="VW107" s="1"/>
      <c r="VX107" s="1"/>
      <c r="VY107" s="1"/>
      <c r="VZ107" s="1"/>
      <c r="WA107" s="1"/>
      <c r="WB107" s="1"/>
      <c r="WC107" s="1"/>
      <c r="WD107" s="1"/>
      <c r="WE107" s="1"/>
      <c r="WF107" s="1"/>
      <c r="WG107" s="1"/>
      <c r="WH107" s="1"/>
      <c r="WI107" s="1"/>
      <c r="WJ107" s="1"/>
      <c r="WK107" s="1"/>
      <c r="WL107" s="1"/>
      <c r="WM107" s="1"/>
      <c r="WN107" s="1"/>
      <c r="WO107" s="1"/>
      <c r="WP107" s="1"/>
      <c r="WQ107" s="1"/>
      <c r="WR107" s="1"/>
      <c r="WS107" s="1"/>
      <c r="WT107" s="1"/>
      <c r="WU107" s="1"/>
      <c r="WV107" s="1"/>
      <c r="WW107" s="1"/>
      <c r="WX107" s="1"/>
      <c r="WY107" s="1"/>
      <c r="WZ107" s="1"/>
      <c r="XA107" s="1"/>
      <c r="XB107" s="1"/>
      <c r="XC107" s="1"/>
      <c r="XD107" s="1"/>
      <c r="XE107" s="1"/>
      <c r="XF107" s="1"/>
      <c r="XG107" s="1"/>
      <c r="XH107" s="1"/>
      <c r="XI107" s="1"/>
      <c r="XJ107" s="1"/>
      <c r="XK107" s="1"/>
      <c r="XL107" s="1"/>
      <c r="XM107" s="1"/>
      <c r="XN107" s="1"/>
      <c r="XO107" s="1"/>
      <c r="XP107" s="1"/>
      <c r="XQ107" s="1"/>
      <c r="XR107" s="1"/>
      <c r="XS107" s="1"/>
      <c r="XT107" s="1"/>
      <c r="XU107" s="1"/>
      <c r="XV107" s="1"/>
      <c r="XW107" s="1"/>
      <c r="XX107" s="1"/>
      <c r="XY107" s="1"/>
      <c r="XZ107" s="1"/>
      <c r="YA107" s="1"/>
      <c r="YB107" s="1"/>
      <c r="YC107" s="1"/>
      <c r="YD107" s="1"/>
      <c r="YE107" s="1"/>
      <c r="YF107" s="1"/>
      <c r="YG107" s="1"/>
      <c r="YH107" s="1"/>
      <c r="YI107" s="1"/>
      <c r="YJ107" s="1"/>
      <c r="YK107" s="1"/>
      <c r="YL107" s="1"/>
      <c r="YM107" s="1"/>
      <c r="YN107" s="1"/>
      <c r="YO107" s="1"/>
      <c r="YP107" s="1"/>
      <c r="YQ107" s="1"/>
      <c r="YR107" s="1"/>
      <c r="YS107" s="1"/>
      <c r="YT107" s="1"/>
      <c r="YU107" s="1"/>
      <c r="YV107" s="1"/>
      <c r="YW107" s="1"/>
      <c r="YX107" s="1"/>
      <c r="YY107" s="1"/>
      <c r="YZ107" s="1"/>
      <c r="ZA107" s="1"/>
      <c r="ZB107" s="1"/>
      <c r="ZC107" s="1"/>
      <c r="ZD107" s="1"/>
      <c r="ZE107" s="1"/>
      <c r="ZF107" s="1"/>
      <c r="ZG107" s="1"/>
      <c r="ZH107" s="1"/>
      <c r="ZI107" s="1"/>
      <c r="ZJ107" s="1"/>
      <c r="ZK107" s="1"/>
      <c r="ZL107" s="1"/>
      <c r="ZM107" s="1"/>
      <c r="ZN107" s="1"/>
      <c r="ZO107" s="1"/>
      <c r="ZP107" s="1"/>
      <c r="ZQ107" s="1"/>
      <c r="ZR107" s="1"/>
      <c r="ZS107" s="1"/>
      <c r="ZT107" s="1"/>
      <c r="ZU107" s="1"/>
      <c r="ZV107" s="1"/>
      <c r="ZW107" s="1"/>
      <c r="ZX107" s="1"/>
      <c r="ZY107" s="1"/>
      <c r="ZZ107" s="1"/>
      <c r="AAA107" s="1"/>
      <c r="AAB107" s="1"/>
      <c r="AAC107" s="1"/>
      <c r="AAD107" s="1"/>
      <c r="AAE107" s="1"/>
      <c r="AAF107" s="1"/>
      <c r="AAG107" s="1"/>
      <c r="AAH107" s="1"/>
      <c r="AAI107" s="1"/>
      <c r="AAJ107" s="1"/>
      <c r="AAK107" s="1"/>
      <c r="AAL107" s="1"/>
      <c r="AAM107" s="1"/>
      <c r="AAN107" s="1"/>
      <c r="AAO107" s="1"/>
      <c r="AAP107" s="1"/>
      <c r="AAQ107" s="1"/>
      <c r="AAR107" s="1"/>
      <c r="AAS107" s="1"/>
      <c r="AAT107" s="1"/>
      <c r="AAU107" s="1"/>
      <c r="AAV107" s="1"/>
      <c r="AAW107" s="1"/>
      <c r="AAX107" s="1"/>
      <c r="AAY107" s="1"/>
      <c r="AAZ107" s="1"/>
      <c r="ABA107" s="1"/>
      <c r="ABB107" s="1"/>
      <c r="ABC107" s="1"/>
      <c r="ABD107" s="1"/>
      <c r="ABE107" s="1"/>
      <c r="ABF107" s="1"/>
      <c r="ABG107" s="1"/>
      <c r="ABH107" s="1"/>
      <c r="ABI107" s="1"/>
      <c r="ABJ107" s="1"/>
      <c r="ABK107" s="1"/>
      <c r="ABL107" s="1"/>
      <c r="ABM107" s="1"/>
      <c r="ABN107" s="1"/>
      <c r="ABO107" s="1"/>
      <c r="ABP107" s="1"/>
      <c r="ABQ107" s="1"/>
      <c r="ABR107" s="1"/>
      <c r="ABS107" s="1"/>
      <c r="ABT107" s="1"/>
      <c r="ABU107" s="1"/>
      <c r="ABV107" s="1"/>
      <c r="ABW107" s="1"/>
      <c r="ABX107" s="1"/>
      <c r="ABY107" s="1"/>
      <c r="ABZ107" s="1"/>
      <c r="ACA107" s="1"/>
      <c r="ACB107" s="1"/>
      <c r="ACC107" s="1"/>
      <c r="ACD107" s="1"/>
      <c r="ACE107" s="1"/>
      <c r="ACF107" s="1"/>
      <c r="ACG107" s="1"/>
      <c r="ACH107" s="1"/>
      <c r="ACI107" s="1"/>
      <c r="ACJ107" s="1"/>
      <c r="ACK107" s="1"/>
      <c r="ACL107" s="1"/>
      <c r="ACM107" s="1"/>
      <c r="ACN107" s="1"/>
      <c r="ACO107" s="1"/>
      <c r="ACP107" s="1"/>
      <c r="ACQ107" s="1"/>
      <c r="ACR107" s="1"/>
      <c r="ACS107" s="1"/>
      <c r="ACT107" s="1"/>
      <c r="ACU107" s="1"/>
      <c r="ACV107" s="1"/>
      <c r="ACW107" s="1"/>
      <c r="ACX107" s="1"/>
      <c r="ACY107" s="1"/>
      <c r="ACZ107" s="1"/>
      <c r="ADA107" s="1"/>
      <c r="ADB107" s="1"/>
      <c r="ADC107" s="1"/>
      <c r="ADD107" s="1"/>
      <c r="ADE107" s="1"/>
      <c r="ADF107" s="1"/>
      <c r="ADG107" s="1"/>
      <c r="ADH107" s="1"/>
      <c r="ADI107" s="1"/>
      <c r="ADJ107" s="1"/>
      <c r="ADK107" s="1"/>
      <c r="ADL107" s="1"/>
      <c r="ADM107" s="1"/>
      <c r="ADN107" s="1"/>
      <c r="ADO107" s="1"/>
      <c r="ADP107" s="1"/>
      <c r="ADQ107" s="1"/>
      <c r="ADR107" s="1"/>
      <c r="ADS107" s="1"/>
      <c r="ADT107" s="1"/>
      <c r="ADU107" s="1"/>
      <c r="ADV107" s="1"/>
      <c r="ADW107" s="1"/>
      <c r="ADX107" s="1"/>
      <c r="ADY107" s="1"/>
      <c r="ADZ107" s="1"/>
      <c r="AEA107" s="1"/>
      <c r="AEB107" s="1"/>
      <c r="AEC107" s="1"/>
      <c r="AED107" s="1"/>
      <c r="AEE107" s="1"/>
      <c r="AEF107" s="1"/>
      <c r="AEG107" s="1"/>
      <c r="AEH107" s="1"/>
      <c r="AEI107" s="1"/>
      <c r="AEJ107" s="1"/>
      <c r="AEK107" s="1"/>
      <c r="AEL107" s="1"/>
      <c r="AEM107" s="1"/>
      <c r="AEN107" s="1"/>
      <c r="AEO107" s="1"/>
      <c r="AEP107" s="1"/>
      <c r="AEQ107" s="1"/>
      <c r="AER107" s="1"/>
      <c r="AES107" s="1"/>
      <c r="AET107" s="1"/>
      <c r="AEU107" s="1"/>
      <c r="AEV107" s="1"/>
      <c r="AEW107" s="1"/>
      <c r="AEX107" s="1"/>
      <c r="AEY107" s="1"/>
      <c r="AEZ107" s="1"/>
      <c r="AFA107" s="1"/>
      <c r="AFB107" s="1"/>
      <c r="AFC107" s="1"/>
      <c r="AFD107" s="1"/>
      <c r="AFE107" s="1"/>
      <c r="AFF107" s="1"/>
      <c r="AFG107" s="1"/>
      <c r="AFH107" s="1"/>
      <c r="AFI107" s="1"/>
      <c r="AFJ107" s="1"/>
      <c r="AFK107" s="1"/>
      <c r="AFL107" s="1"/>
      <c r="AFM107" s="1"/>
      <c r="AFN107" s="1"/>
      <c r="AFO107" s="1"/>
      <c r="AFP107" s="1"/>
      <c r="AFQ107" s="1"/>
      <c r="AFR107" s="1"/>
      <c r="AFS107" s="1"/>
      <c r="AFT107" s="1"/>
      <c r="AFU107" s="1"/>
      <c r="AFV107" s="1"/>
      <c r="AFW107" s="1"/>
      <c r="AFX107" s="1"/>
      <c r="AFY107" s="1"/>
      <c r="AFZ107" s="1"/>
      <c r="AGA107" s="1"/>
      <c r="AGB107" s="1"/>
      <c r="AGC107" s="1"/>
      <c r="AGD107" s="1"/>
      <c r="AGE107" s="1"/>
      <c r="AGF107" s="1"/>
      <c r="AGG107" s="1"/>
      <c r="AGH107" s="1"/>
      <c r="AGI107" s="1"/>
      <c r="AGJ107" s="1"/>
      <c r="AGK107" s="1"/>
      <c r="AGL107" s="1"/>
      <c r="AGM107" s="1"/>
      <c r="AGN107" s="1"/>
      <c r="AGO107" s="1"/>
      <c r="AGP107" s="1"/>
      <c r="AGQ107" s="1"/>
      <c r="AGR107" s="1"/>
      <c r="AGS107" s="1"/>
      <c r="AGT107" s="1"/>
      <c r="AGU107" s="1"/>
      <c r="AGV107" s="1"/>
      <c r="AGW107" s="1"/>
      <c r="AGX107" s="1"/>
      <c r="AGY107" s="1"/>
      <c r="AGZ107" s="1"/>
      <c r="AHA107" s="1"/>
      <c r="AHB107" s="1"/>
      <c r="AHC107" s="1"/>
      <c r="AHD107" s="1"/>
      <c r="AHE107" s="1"/>
      <c r="AHF107" s="1"/>
      <c r="AHG107" s="1"/>
      <c r="AHH107" s="1"/>
      <c r="AHI107" s="1"/>
      <c r="AHJ107" s="1"/>
      <c r="AHK107" s="1"/>
      <c r="AHL107" s="1"/>
      <c r="AHM107" s="1"/>
      <c r="AHN107" s="1"/>
      <c r="AHO107" s="1"/>
      <c r="AHP107" s="1"/>
      <c r="AHQ107" s="1"/>
      <c r="AHR107" s="1"/>
      <c r="AHS107" s="1"/>
      <c r="AHT107" s="1"/>
      <c r="AHU107" s="1"/>
      <c r="AHV107" s="1"/>
      <c r="AHW107" s="1"/>
      <c r="AHX107" s="1"/>
      <c r="AHY107" s="1"/>
      <c r="AHZ107" s="1"/>
      <c r="AIA107" s="1"/>
      <c r="AIB107" s="1"/>
      <c r="AIC107" s="1"/>
      <c r="AID107" s="1"/>
      <c r="AIE107" s="1"/>
      <c r="AIF107" s="1"/>
      <c r="AIG107" s="1"/>
      <c r="AIH107" s="1"/>
      <c r="AII107" s="1"/>
      <c r="AIJ107" s="1"/>
      <c r="AIK107" s="1"/>
      <c r="AIL107" s="1"/>
      <c r="AIM107" s="1"/>
      <c r="AIN107" s="1"/>
      <c r="AIO107" s="1"/>
      <c r="AIP107" s="1"/>
      <c r="AIQ107" s="1"/>
      <c r="AIR107" s="1"/>
      <c r="AIS107" s="1"/>
      <c r="AIT107" s="1"/>
      <c r="AIU107" s="1"/>
      <c r="AIV107" s="1"/>
      <c r="AIW107" s="1"/>
      <c r="AIX107" s="1"/>
      <c r="AIY107" s="1"/>
      <c r="AIZ107" s="1"/>
      <c r="AJA107" s="1"/>
      <c r="AJB107" s="1"/>
      <c r="AJC107" s="1"/>
      <c r="AJD107" s="1"/>
      <c r="AJE107" s="1"/>
      <c r="AJF107" s="1"/>
      <c r="AJG107" s="1"/>
      <c r="AJH107" s="1"/>
      <c r="AJI107" s="1"/>
      <c r="AJJ107" s="1"/>
      <c r="AJK107" s="1"/>
      <c r="AJL107" s="1"/>
      <c r="AJM107" s="1"/>
      <c r="AJN107" s="1"/>
      <c r="AJO107" s="1"/>
      <c r="AJP107" s="1"/>
      <c r="AJQ107" s="1"/>
      <c r="AJR107" s="1"/>
      <c r="AJS107" s="1"/>
      <c r="AJT107" s="1"/>
      <c r="AJU107" s="1"/>
      <c r="AJV107" s="1"/>
      <c r="AJW107" s="1"/>
      <c r="AJX107" s="1"/>
      <c r="AJY107" s="1"/>
      <c r="AJZ107" s="1"/>
      <c r="AKA107" s="1"/>
      <c r="AKB107" s="1"/>
      <c r="AKC107" s="1"/>
      <c r="AKD107" s="1"/>
      <c r="AKE107" s="1"/>
      <c r="AKF107" s="1"/>
      <c r="AKG107" s="1"/>
      <c r="AKH107" s="1"/>
      <c r="AKI107" s="1"/>
      <c r="AKJ107" s="1"/>
      <c r="AKK107" s="1"/>
      <c r="AKL107" s="1"/>
      <c r="AKM107" s="1"/>
      <c r="AKN107" s="1"/>
      <c r="AKO107" s="1"/>
      <c r="AKP107" s="1"/>
      <c r="AKQ107" s="1"/>
      <c r="AKR107" s="1"/>
      <c r="AKS107" s="1"/>
    </row>
    <row r="108" spans="1:981 16342:16369" ht="43.5" thickBot="1" x14ac:dyDescent="0.3">
      <c r="A108" s="25" t="s">
        <v>184</v>
      </c>
      <c r="B108" s="25" t="s">
        <v>57</v>
      </c>
      <c r="C108" s="25" t="s">
        <v>58</v>
      </c>
      <c r="D108" s="27">
        <v>44658</v>
      </c>
      <c r="E108" s="32" t="s">
        <v>17</v>
      </c>
      <c r="F108" s="28" t="s">
        <v>318</v>
      </c>
      <c r="G108" s="41" t="s">
        <v>187</v>
      </c>
      <c r="H108" s="32" t="s">
        <v>209</v>
      </c>
      <c r="I108" s="10">
        <v>59638.89</v>
      </c>
      <c r="J108" s="12"/>
      <c r="K108" s="10">
        <v>19457.73</v>
      </c>
      <c r="L108" s="10">
        <v>20090.580000000002</v>
      </c>
      <c r="M108" s="10">
        <v>20090.580000000002</v>
      </c>
      <c r="N108" s="15"/>
      <c r="O108" s="20" t="s">
        <v>59</v>
      </c>
      <c r="P108" s="14" t="s">
        <v>19</v>
      </c>
    </row>
    <row r="109" spans="1:981 16342:16369" customFormat="1" ht="86.25" thickBot="1" x14ac:dyDescent="0.3">
      <c r="A109" s="25" t="s">
        <v>184</v>
      </c>
      <c r="B109" s="25" t="s">
        <v>57</v>
      </c>
      <c r="C109" s="25" t="s">
        <v>58</v>
      </c>
      <c r="D109" s="27">
        <v>44658</v>
      </c>
      <c r="E109" s="24" t="s">
        <v>17</v>
      </c>
      <c r="F109" s="28" t="s">
        <v>318</v>
      </c>
      <c r="G109" s="41" t="s">
        <v>187</v>
      </c>
      <c r="H109" s="32" t="s">
        <v>183</v>
      </c>
      <c r="I109" s="10">
        <v>180000</v>
      </c>
      <c r="J109" s="12"/>
      <c r="K109" s="10">
        <v>30000</v>
      </c>
      <c r="L109" s="10">
        <v>90000</v>
      </c>
      <c r="M109" s="10">
        <v>60000</v>
      </c>
      <c r="N109" s="15"/>
      <c r="O109" s="20" t="s">
        <v>60</v>
      </c>
      <c r="P109" s="14" t="s">
        <v>19</v>
      </c>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1"/>
      <c r="VB109" s="1"/>
      <c r="VC109" s="1"/>
      <c r="VD109" s="1"/>
      <c r="VE109" s="1"/>
      <c r="VF109" s="1"/>
      <c r="VG109" s="1"/>
      <c r="VH109" s="1"/>
      <c r="VI109" s="1"/>
      <c r="VJ109" s="1"/>
      <c r="VK109" s="1"/>
      <c r="VL109" s="1"/>
      <c r="VM109" s="1"/>
      <c r="VN109" s="1"/>
      <c r="VO109" s="1"/>
      <c r="VP109" s="1"/>
      <c r="VQ109" s="1"/>
      <c r="VR109" s="1"/>
      <c r="VS109" s="1"/>
      <c r="VT109" s="1"/>
      <c r="VU109" s="1"/>
      <c r="VV109" s="1"/>
      <c r="VW109" s="1"/>
      <c r="VX109" s="1"/>
      <c r="VY109" s="1"/>
      <c r="VZ109" s="1"/>
      <c r="WA109" s="1"/>
      <c r="WB109" s="1"/>
      <c r="WC109" s="1"/>
      <c r="WD109" s="1"/>
      <c r="WE109" s="1"/>
      <c r="WF109" s="1"/>
      <c r="WG109" s="1"/>
      <c r="WH109" s="1"/>
      <c r="WI109" s="1"/>
      <c r="WJ109" s="1"/>
      <c r="WK109" s="1"/>
      <c r="WL109" s="1"/>
      <c r="WM109" s="1"/>
      <c r="WN109" s="1"/>
      <c r="WO109" s="1"/>
      <c r="WP109" s="1"/>
      <c r="WQ109" s="1"/>
      <c r="WR109" s="1"/>
      <c r="WS109" s="1"/>
      <c r="WT109" s="1"/>
      <c r="WU109" s="1"/>
      <c r="WV109" s="1"/>
      <c r="WW109" s="1"/>
      <c r="WX109" s="1"/>
      <c r="WY109" s="1"/>
      <c r="WZ109" s="1"/>
      <c r="XA109" s="1"/>
      <c r="XB109" s="1"/>
      <c r="XC109" s="1"/>
      <c r="XD109" s="1"/>
      <c r="XE109" s="1"/>
      <c r="XF109" s="1"/>
      <c r="XG109" s="1"/>
      <c r="XH109" s="1"/>
      <c r="XI109" s="1"/>
      <c r="XJ109" s="1"/>
      <c r="XK109" s="1"/>
      <c r="XL109" s="1"/>
      <c r="XM109" s="1"/>
      <c r="XN109" s="1"/>
      <c r="XO109" s="1"/>
      <c r="XP109" s="1"/>
      <c r="XQ109" s="1"/>
      <c r="XR109" s="1"/>
      <c r="XS109" s="1"/>
      <c r="XT109" s="1"/>
      <c r="XU109" s="1"/>
      <c r="XV109" s="1"/>
      <c r="XW109" s="1"/>
      <c r="XX109" s="1"/>
      <c r="XY109" s="1"/>
      <c r="XZ109" s="1"/>
      <c r="YA109" s="1"/>
      <c r="YB109" s="1"/>
      <c r="YC109" s="1"/>
      <c r="YD109" s="1"/>
      <c r="YE109" s="1"/>
      <c r="YF109" s="1"/>
      <c r="YG109" s="1"/>
      <c r="YH109" s="1"/>
      <c r="YI109" s="1"/>
      <c r="YJ109" s="1"/>
      <c r="YK109" s="1"/>
      <c r="YL109" s="1"/>
      <c r="YM109" s="1"/>
      <c r="YN109" s="1"/>
      <c r="YO109" s="1"/>
      <c r="YP109" s="1"/>
      <c r="YQ109" s="1"/>
      <c r="YR109" s="1"/>
      <c r="YS109" s="1"/>
      <c r="YT109" s="1"/>
      <c r="YU109" s="1"/>
      <c r="YV109" s="1"/>
      <c r="YW109" s="1"/>
      <c r="YX109" s="1"/>
      <c r="YY109" s="1"/>
      <c r="YZ109" s="1"/>
      <c r="ZA109" s="1"/>
      <c r="ZB109" s="1"/>
      <c r="ZC109" s="1"/>
      <c r="ZD109" s="1"/>
      <c r="ZE109" s="1"/>
      <c r="ZF109" s="1"/>
      <c r="ZG109" s="1"/>
      <c r="ZH109" s="1"/>
      <c r="ZI109" s="1"/>
      <c r="ZJ109" s="1"/>
      <c r="ZK109" s="1"/>
      <c r="ZL109" s="1"/>
      <c r="ZM109" s="1"/>
      <c r="ZN109" s="1"/>
      <c r="ZO109" s="1"/>
      <c r="ZP109" s="1"/>
      <c r="ZQ109" s="1"/>
      <c r="ZR109" s="1"/>
      <c r="ZS109" s="1"/>
      <c r="ZT109" s="1"/>
      <c r="ZU109" s="1"/>
      <c r="ZV109" s="1"/>
      <c r="ZW109" s="1"/>
      <c r="ZX109" s="1"/>
      <c r="ZY109" s="1"/>
      <c r="ZZ109" s="1"/>
      <c r="AAA109" s="1"/>
      <c r="AAB109" s="1"/>
      <c r="AAC109" s="1"/>
      <c r="AAD109" s="1"/>
      <c r="AAE109" s="1"/>
      <c r="AAF109" s="1"/>
      <c r="AAG109" s="1"/>
      <c r="AAH109" s="1"/>
      <c r="AAI109" s="1"/>
      <c r="AAJ109" s="1"/>
      <c r="AAK109" s="1"/>
      <c r="AAL109" s="1"/>
      <c r="AAM109" s="1"/>
      <c r="AAN109" s="1"/>
      <c r="AAO109" s="1"/>
      <c r="AAP109" s="1"/>
      <c r="AAQ109" s="1"/>
      <c r="AAR109" s="1"/>
      <c r="AAS109" s="1"/>
      <c r="AAT109" s="1"/>
      <c r="AAU109" s="1"/>
      <c r="AAV109" s="1"/>
      <c r="AAW109" s="1"/>
      <c r="AAX109" s="1"/>
      <c r="AAY109" s="1"/>
      <c r="AAZ109" s="1"/>
      <c r="ABA109" s="1"/>
      <c r="ABB109" s="1"/>
      <c r="ABC109" s="1"/>
      <c r="ABD109" s="1"/>
      <c r="ABE109" s="1"/>
      <c r="ABF109" s="1"/>
      <c r="ABG109" s="1"/>
      <c r="ABH109" s="1"/>
      <c r="ABI109" s="1"/>
      <c r="ABJ109" s="1"/>
      <c r="ABK109" s="1"/>
      <c r="ABL109" s="1"/>
      <c r="ABM109" s="1"/>
      <c r="ABN109" s="1"/>
      <c r="ABO109" s="1"/>
      <c r="ABP109" s="1"/>
      <c r="ABQ109" s="1"/>
      <c r="ABR109" s="1"/>
      <c r="ABS109" s="1"/>
      <c r="ABT109" s="1"/>
      <c r="ABU109" s="1"/>
      <c r="ABV109" s="1"/>
      <c r="ABW109" s="1"/>
      <c r="ABX109" s="1"/>
      <c r="ABY109" s="1"/>
      <c r="ABZ109" s="1"/>
      <c r="ACA109" s="1"/>
      <c r="ACB109" s="1"/>
      <c r="ACC109" s="1"/>
      <c r="ACD109" s="1"/>
      <c r="ACE109" s="1"/>
      <c r="ACF109" s="1"/>
      <c r="ACG109" s="1"/>
      <c r="ACH109" s="1"/>
      <c r="ACI109" s="1"/>
      <c r="ACJ109" s="1"/>
      <c r="ACK109" s="1"/>
      <c r="ACL109" s="1"/>
      <c r="ACM109" s="1"/>
      <c r="ACN109" s="1"/>
      <c r="ACO109" s="1"/>
      <c r="ACP109" s="1"/>
      <c r="ACQ109" s="1"/>
      <c r="ACR109" s="1"/>
      <c r="ACS109" s="1"/>
      <c r="ACT109" s="1"/>
      <c r="ACU109" s="1"/>
      <c r="ACV109" s="1"/>
      <c r="ACW109" s="1"/>
      <c r="ACX109" s="1"/>
      <c r="ACY109" s="1"/>
      <c r="ACZ109" s="1"/>
      <c r="ADA109" s="1"/>
      <c r="ADB109" s="1"/>
      <c r="ADC109" s="1"/>
      <c r="ADD109" s="1"/>
      <c r="ADE109" s="1"/>
      <c r="ADF109" s="1"/>
      <c r="ADG109" s="1"/>
      <c r="ADH109" s="1"/>
      <c r="ADI109" s="1"/>
      <c r="ADJ109" s="1"/>
      <c r="ADK109" s="1"/>
      <c r="ADL109" s="1"/>
      <c r="ADM109" s="1"/>
      <c r="ADN109" s="1"/>
      <c r="ADO109" s="1"/>
      <c r="ADP109" s="1"/>
      <c r="ADQ109" s="1"/>
      <c r="ADR109" s="1"/>
      <c r="ADS109" s="1"/>
      <c r="ADT109" s="1"/>
      <c r="ADU109" s="1"/>
      <c r="ADV109" s="1"/>
      <c r="ADW109" s="1"/>
      <c r="ADX109" s="1"/>
      <c r="ADY109" s="1"/>
      <c r="ADZ109" s="1"/>
      <c r="AEA109" s="1"/>
      <c r="AEB109" s="1"/>
      <c r="AEC109" s="1"/>
      <c r="AED109" s="1"/>
      <c r="AEE109" s="1"/>
      <c r="AEF109" s="1"/>
      <c r="AEG109" s="1"/>
      <c r="AEH109" s="1"/>
      <c r="AEI109" s="1"/>
      <c r="AEJ109" s="1"/>
      <c r="AEK109" s="1"/>
      <c r="AEL109" s="1"/>
      <c r="AEM109" s="1"/>
      <c r="AEN109" s="1"/>
      <c r="AEO109" s="1"/>
      <c r="AEP109" s="1"/>
      <c r="AEQ109" s="1"/>
      <c r="AER109" s="1"/>
      <c r="AES109" s="1"/>
      <c r="AET109" s="1"/>
      <c r="AEU109" s="1"/>
      <c r="AEV109" s="1"/>
      <c r="AEW109" s="1"/>
      <c r="AEX109" s="1"/>
      <c r="AEY109" s="1"/>
      <c r="AEZ109" s="1"/>
      <c r="AFA109" s="1"/>
      <c r="AFB109" s="1"/>
      <c r="AFC109" s="1"/>
      <c r="AFD109" s="1"/>
      <c r="AFE109" s="1"/>
      <c r="AFF109" s="1"/>
      <c r="AFG109" s="1"/>
      <c r="AFH109" s="1"/>
      <c r="AFI109" s="1"/>
      <c r="AFJ109" s="1"/>
      <c r="AFK109" s="1"/>
      <c r="AFL109" s="1"/>
      <c r="AFM109" s="1"/>
      <c r="AFN109" s="1"/>
      <c r="AFO109" s="1"/>
      <c r="AFP109" s="1"/>
      <c r="AFQ109" s="1"/>
      <c r="AFR109" s="1"/>
      <c r="AFS109" s="1"/>
      <c r="AFT109" s="1"/>
      <c r="AFU109" s="1"/>
      <c r="AFV109" s="1"/>
      <c r="AFW109" s="1"/>
      <c r="AFX109" s="1"/>
      <c r="AFY109" s="1"/>
      <c r="AFZ109" s="1"/>
      <c r="AGA109" s="1"/>
      <c r="AGB109" s="1"/>
      <c r="AGC109" s="1"/>
      <c r="AGD109" s="1"/>
      <c r="AGE109" s="1"/>
      <c r="AGF109" s="1"/>
      <c r="AGG109" s="1"/>
      <c r="AGH109" s="1"/>
      <c r="AGI109" s="1"/>
      <c r="AGJ109" s="1"/>
      <c r="AGK109" s="1"/>
      <c r="AGL109" s="1"/>
      <c r="AGM109" s="1"/>
      <c r="AGN109" s="1"/>
      <c r="AGO109" s="1"/>
      <c r="AGP109" s="1"/>
      <c r="AGQ109" s="1"/>
      <c r="AGR109" s="1"/>
      <c r="AGS109" s="1"/>
      <c r="AGT109" s="1"/>
      <c r="AGU109" s="1"/>
      <c r="AGV109" s="1"/>
      <c r="AGW109" s="1"/>
      <c r="AGX109" s="1"/>
      <c r="AGY109" s="1"/>
      <c r="AGZ109" s="1"/>
      <c r="AHA109" s="1"/>
      <c r="AHB109" s="1"/>
      <c r="AHC109" s="1"/>
      <c r="AHD109" s="1"/>
      <c r="AHE109" s="1"/>
      <c r="AHF109" s="1"/>
      <c r="AHG109" s="1"/>
      <c r="AHH109" s="1"/>
      <c r="AHI109" s="1"/>
      <c r="AHJ109" s="1"/>
      <c r="AHK109" s="1"/>
      <c r="AHL109" s="1"/>
      <c r="AHM109" s="1"/>
      <c r="AHN109" s="1"/>
      <c r="AHO109" s="1"/>
      <c r="AHP109" s="1"/>
      <c r="AHQ109" s="1"/>
      <c r="AHR109" s="1"/>
      <c r="AHS109" s="1"/>
      <c r="AHT109" s="1"/>
      <c r="AHU109" s="1"/>
      <c r="AHV109" s="1"/>
      <c r="AHW109" s="1"/>
      <c r="AHX109" s="1"/>
      <c r="AHY109" s="1"/>
      <c r="AHZ109" s="1"/>
      <c r="AIA109" s="1"/>
      <c r="AIB109" s="1"/>
      <c r="AIC109" s="1"/>
      <c r="AID109" s="1"/>
      <c r="AIE109" s="1"/>
      <c r="AIF109" s="1"/>
      <c r="AIG109" s="1"/>
      <c r="AIH109" s="1"/>
      <c r="AII109" s="1"/>
      <c r="AIJ109" s="1"/>
      <c r="AIK109" s="1"/>
      <c r="AIL109" s="1"/>
      <c r="AIM109" s="1"/>
      <c r="AIN109" s="1"/>
      <c r="AIO109" s="1"/>
      <c r="AIP109" s="1"/>
      <c r="AIQ109" s="1"/>
      <c r="AIR109" s="1"/>
      <c r="AIS109" s="1"/>
      <c r="AIT109" s="1"/>
      <c r="AIU109" s="1"/>
      <c r="AIV109" s="1"/>
      <c r="AIW109" s="1"/>
      <c r="AIX109" s="1"/>
      <c r="AIY109" s="1"/>
      <c r="AIZ109" s="1"/>
      <c r="AJA109" s="1"/>
      <c r="AJB109" s="1"/>
      <c r="AJC109" s="1"/>
      <c r="AJD109" s="1"/>
      <c r="AJE109" s="1"/>
      <c r="AJF109" s="1"/>
      <c r="AJG109" s="1"/>
      <c r="AJH109" s="1"/>
      <c r="AJI109" s="1"/>
      <c r="AJJ109" s="1"/>
      <c r="AJK109" s="1"/>
      <c r="AJL109" s="1"/>
      <c r="AJM109" s="1"/>
      <c r="AJN109" s="1"/>
      <c r="AJO109" s="1"/>
      <c r="AJP109" s="1"/>
      <c r="AJQ109" s="1"/>
      <c r="AJR109" s="1"/>
      <c r="AJS109" s="1"/>
      <c r="AJT109" s="1"/>
      <c r="AJU109" s="1"/>
      <c r="AJV109" s="1"/>
      <c r="AJW109" s="1"/>
      <c r="AJX109" s="1"/>
      <c r="AJY109" s="1"/>
      <c r="AJZ109" s="1"/>
      <c r="AKA109" s="1"/>
      <c r="AKB109" s="1"/>
      <c r="AKC109" s="1"/>
      <c r="AKD109" s="1"/>
      <c r="AKE109" s="1"/>
      <c r="AKF109" s="1"/>
      <c r="AKG109" s="1"/>
      <c r="AKH109" s="1"/>
      <c r="AKI109" s="1"/>
      <c r="AKJ109" s="1"/>
      <c r="AKK109" s="1"/>
      <c r="AKL109" s="1"/>
      <c r="AKM109" s="1"/>
      <c r="AKN109" s="1"/>
      <c r="AKO109" s="1"/>
      <c r="AKP109" s="1"/>
      <c r="AKQ109" s="1"/>
      <c r="AKR109" s="1"/>
      <c r="AKS109" s="1"/>
    </row>
    <row r="110" spans="1:981 16342:16369" ht="43.5" thickBot="1" x14ac:dyDescent="0.3">
      <c r="A110" s="25" t="s">
        <v>184</v>
      </c>
      <c r="B110" s="25" t="s">
        <v>57</v>
      </c>
      <c r="C110" s="25" t="s">
        <v>58</v>
      </c>
      <c r="D110" s="27">
        <v>44658</v>
      </c>
      <c r="E110" s="32" t="s">
        <v>17</v>
      </c>
      <c r="F110" s="28" t="s">
        <v>318</v>
      </c>
      <c r="G110" s="41" t="s">
        <v>190</v>
      </c>
      <c r="H110" s="32" t="s">
        <v>211</v>
      </c>
      <c r="I110" s="10">
        <v>296459.92</v>
      </c>
      <c r="J110" s="12"/>
      <c r="K110" s="12"/>
      <c r="L110" s="10">
        <v>148229.96</v>
      </c>
      <c r="M110" s="10">
        <v>148229.96</v>
      </c>
      <c r="N110" s="15"/>
      <c r="O110" s="20" t="s">
        <v>64</v>
      </c>
      <c r="P110" s="14" t="s">
        <v>19</v>
      </c>
    </row>
    <row r="111" spans="1:981 16342:16369" ht="43.5" thickBot="1" x14ac:dyDescent="0.3">
      <c r="A111" s="28" t="s">
        <v>184</v>
      </c>
      <c r="B111" s="28" t="s">
        <v>57</v>
      </c>
      <c r="C111" s="28" t="s">
        <v>58</v>
      </c>
      <c r="D111" s="30">
        <v>44658</v>
      </c>
      <c r="E111" s="32" t="s">
        <v>17</v>
      </c>
      <c r="F111" s="28" t="s">
        <v>318</v>
      </c>
      <c r="G111" s="41" t="s">
        <v>185</v>
      </c>
      <c r="H111" s="32" t="s">
        <v>212</v>
      </c>
      <c r="I111" s="10">
        <v>298415.7</v>
      </c>
      <c r="J111" s="12"/>
      <c r="K111" s="12"/>
      <c r="L111" s="10">
        <v>177639.03</v>
      </c>
      <c r="M111" s="10">
        <v>120776.67</v>
      </c>
      <c r="N111" s="15"/>
      <c r="O111" s="20" t="s">
        <v>65</v>
      </c>
      <c r="P111" s="14" t="s">
        <v>19</v>
      </c>
    </row>
    <row r="112" spans="1:981 16342:16369" ht="43.5" thickBot="1" x14ac:dyDescent="0.3">
      <c r="A112" s="25" t="s">
        <v>184</v>
      </c>
      <c r="B112" s="25" t="s">
        <v>57</v>
      </c>
      <c r="C112" s="25" t="s">
        <v>58</v>
      </c>
      <c r="D112" s="27">
        <v>44658</v>
      </c>
      <c r="E112" s="32" t="s">
        <v>17</v>
      </c>
      <c r="F112" s="28" t="s">
        <v>318</v>
      </c>
      <c r="G112" s="41" t="s">
        <v>190</v>
      </c>
      <c r="H112" s="32" t="s">
        <v>214</v>
      </c>
      <c r="I112" s="10">
        <v>1245172.6200000001</v>
      </c>
      <c r="J112" s="12"/>
      <c r="K112" s="10">
        <v>720889.41</v>
      </c>
      <c r="L112" s="10">
        <v>524283.21</v>
      </c>
      <c r="M112" s="15"/>
      <c r="N112" s="15"/>
      <c r="O112" s="20" t="s">
        <v>67</v>
      </c>
      <c r="P112" s="14" t="s">
        <v>19</v>
      </c>
    </row>
    <row r="113" spans="1:16" ht="43.5" thickBot="1" x14ac:dyDescent="0.3">
      <c r="A113" s="25" t="s">
        <v>184</v>
      </c>
      <c r="B113" s="25" t="s">
        <v>57</v>
      </c>
      <c r="C113" s="25" t="s">
        <v>58</v>
      </c>
      <c r="D113" s="27">
        <v>44658</v>
      </c>
      <c r="E113" s="32" t="s">
        <v>17</v>
      </c>
      <c r="F113" s="28" t="s">
        <v>318</v>
      </c>
      <c r="G113" s="43" t="s">
        <v>190</v>
      </c>
      <c r="H113" s="36" t="s">
        <v>215</v>
      </c>
      <c r="I113" s="10">
        <v>693089.85</v>
      </c>
      <c r="J113" s="12"/>
      <c r="K113" s="18"/>
      <c r="L113" s="10">
        <v>693089.85</v>
      </c>
      <c r="M113" s="15"/>
      <c r="N113" s="15"/>
      <c r="O113" s="20" t="s">
        <v>68</v>
      </c>
      <c r="P113" s="14" t="s">
        <v>19</v>
      </c>
    </row>
    <row r="114" spans="1:16" ht="43.5" thickBot="1" x14ac:dyDescent="0.3">
      <c r="A114" s="26" t="s">
        <v>184</v>
      </c>
      <c r="B114" s="25" t="s">
        <v>57</v>
      </c>
      <c r="C114" s="25" t="s">
        <v>58</v>
      </c>
      <c r="D114" s="27">
        <v>44400</v>
      </c>
      <c r="E114" s="24" t="s">
        <v>17</v>
      </c>
      <c r="F114" s="28" t="s">
        <v>318</v>
      </c>
      <c r="G114" s="41" t="s">
        <v>190</v>
      </c>
      <c r="H114" s="32" t="s">
        <v>221</v>
      </c>
      <c r="I114" s="10">
        <v>258414.45</v>
      </c>
      <c r="J114" s="12"/>
      <c r="K114" s="10">
        <v>258414.45</v>
      </c>
      <c r="L114" s="15"/>
      <c r="M114" s="15"/>
      <c r="N114" s="15"/>
      <c r="O114" s="20" t="s">
        <v>77</v>
      </c>
      <c r="P114" s="14" t="s">
        <v>19</v>
      </c>
    </row>
    <row r="115" spans="1:16" ht="43.5" thickBot="1" x14ac:dyDescent="0.3">
      <c r="A115" s="29" t="s">
        <v>184</v>
      </c>
      <c r="B115" s="28" t="s">
        <v>57</v>
      </c>
      <c r="C115" s="28" t="s">
        <v>58</v>
      </c>
      <c r="D115" s="30">
        <v>44400</v>
      </c>
      <c r="E115" s="32" t="s">
        <v>17</v>
      </c>
      <c r="F115" s="28" t="s">
        <v>319</v>
      </c>
      <c r="G115" s="41" t="s">
        <v>185</v>
      </c>
      <c r="H115" s="32" t="s">
        <v>220</v>
      </c>
      <c r="I115" s="10">
        <v>371381.49</v>
      </c>
      <c r="J115" s="12"/>
      <c r="K115" s="10">
        <v>371381.49</v>
      </c>
      <c r="L115" s="15"/>
      <c r="M115" s="15"/>
      <c r="N115" s="15"/>
      <c r="O115" s="20" t="s">
        <v>76</v>
      </c>
      <c r="P115" s="14" t="s">
        <v>19</v>
      </c>
    </row>
    <row r="116" spans="1:16" ht="45.75" thickBot="1" x14ac:dyDescent="0.3">
      <c r="A116" s="25" t="s">
        <v>184</v>
      </c>
      <c r="B116" s="25" t="s">
        <v>15</v>
      </c>
      <c r="C116" s="26" t="s">
        <v>16</v>
      </c>
      <c r="D116" s="27">
        <v>44760</v>
      </c>
      <c r="E116" s="24" t="s">
        <v>17</v>
      </c>
      <c r="F116" s="24" t="s">
        <v>320</v>
      </c>
      <c r="G116" s="19" t="s">
        <v>185</v>
      </c>
      <c r="H116" s="13" t="s">
        <v>186</v>
      </c>
      <c r="I116" s="10">
        <v>308517.24</v>
      </c>
      <c r="J116" s="12"/>
      <c r="K116" s="12"/>
      <c r="L116" s="10">
        <v>308517.24</v>
      </c>
      <c r="M116" s="12"/>
      <c r="N116" s="12"/>
      <c r="O116" s="19" t="s">
        <v>18</v>
      </c>
      <c r="P116" s="13" t="s">
        <v>19</v>
      </c>
    </row>
    <row r="117" spans="1:16" ht="43.5" thickBot="1" x14ac:dyDescent="0.3">
      <c r="A117" s="25" t="s">
        <v>184</v>
      </c>
      <c r="B117" s="25" t="s">
        <v>15</v>
      </c>
      <c r="C117" s="26" t="s">
        <v>16</v>
      </c>
      <c r="D117" s="27">
        <v>44778</v>
      </c>
      <c r="E117" s="24" t="s">
        <v>17</v>
      </c>
      <c r="F117" s="24" t="s">
        <v>320</v>
      </c>
      <c r="G117" s="41" t="s">
        <v>187</v>
      </c>
      <c r="H117" s="32" t="s">
        <v>188</v>
      </c>
      <c r="I117" s="10">
        <v>566193.42000000004</v>
      </c>
      <c r="J117" s="12"/>
      <c r="K117" s="15"/>
      <c r="L117" s="16">
        <v>439669.75</v>
      </c>
      <c r="M117" s="16">
        <v>126523.67</v>
      </c>
      <c r="N117" s="15"/>
      <c r="O117" s="20" t="s">
        <v>20</v>
      </c>
      <c r="P117" s="14" t="s">
        <v>19</v>
      </c>
    </row>
    <row r="118" spans="1:16" ht="43.5" thickBot="1" x14ac:dyDescent="0.3">
      <c r="A118" s="25" t="s">
        <v>184</v>
      </c>
      <c r="B118" s="25" t="s">
        <v>15</v>
      </c>
      <c r="C118" s="26" t="s">
        <v>16</v>
      </c>
      <c r="D118" s="27">
        <v>45282</v>
      </c>
      <c r="E118" s="24" t="s">
        <v>17</v>
      </c>
      <c r="F118" s="24" t="s">
        <v>320</v>
      </c>
      <c r="G118" s="41" t="s">
        <v>185</v>
      </c>
      <c r="H118" s="32" t="s">
        <v>189</v>
      </c>
      <c r="I118" s="10">
        <v>757918.93</v>
      </c>
      <c r="J118" s="12"/>
      <c r="K118" s="15"/>
      <c r="L118" s="15"/>
      <c r="M118" s="16">
        <v>757918.93</v>
      </c>
      <c r="N118" s="15"/>
      <c r="O118" s="20"/>
      <c r="P118" s="14" t="s">
        <v>19</v>
      </c>
    </row>
    <row r="119" spans="1:16" ht="43.5" thickBot="1" x14ac:dyDescent="0.3">
      <c r="A119" s="25" t="s">
        <v>184</v>
      </c>
      <c r="B119" s="25" t="s">
        <v>15</v>
      </c>
      <c r="C119" s="26" t="s">
        <v>16</v>
      </c>
      <c r="D119" s="27">
        <v>45282</v>
      </c>
      <c r="E119" s="24" t="s">
        <v>17</v>
      </c>
      <c r="F119" s="24" t="s">
        <v>320</v>
      </c>
      <c r="G119" s="41" t="s">
        <v>190</v>
      </c>
      <c r="H119" s="32" t="s">
        <v>191</v>
      </c>
      <c r="I119" s="10">
        <v>79713.66</v>
      </c>
      <c r="J119" s="12"/>
      <c r="K119" s="15"/>
      <c r="L119" s="15"/>
      <c r="M119" s="16">
        <v>79713.66</v>
      </c>
      <c r="N119" s="15"/>
      <c r="O119" s="20"/>
      <c r="P119" s="14" t="s">
        <v>19</v>
      </c>
    </row>
    <row r="120" spans="1:16" ht="43.5" thickBot="1" x14ac:dyDescent="0.3">
      <c r="A120" s="25" t="s">
        <v>184</v>
      </c>
      <c r="B120" s="25" t="s">
        <v>15</v>
      </c>
      <c r="C120" s="26" t="s">
        <v>16</v>
      </c>
      <c r="D120" s="27">
        <v>44760</v>
      </c>
      <c r="E120" s="24" t="s">
        <v>17</v>
      </c>
      <c r="F120" s="24" t="s">
        <v>320</v>
      </c>
      <c r="G120" s="41" t="s">
        <v>190</v>
      </c>
      <c r="H120" s="32" t="s">
        <v>192</v>
      </c>
      <c r="I120" s="10">
        <v>8463726.4900000002</v>
      </c>
      <c r="J120" s="12"/>
      <c r="K120" s="16">
        <v>5529634.6399999997</v>
      </c>
      <c r="L120" s="10">
        <v>2934091.85</v>
      </c>
      <c r="M120" s="15"/>
      <c r="N120" s="15"/>
      <c r="O120" s="20" t="s">
        <v>21</v>
      </c>
      <c r="P120" s="14" t="s">
        <v>19</v>
      </c>
    </row>
    <row r="121" spans="1:16" ht="43.5" thickBot="1" x14ac:dyDescent="0.3">
      <c r="A121" s="25" t="s">
        <v>182</v>
      </c>
      <c r="B121" s="25" t="s">
        <v>150</v>
      </c>
      <c r="C121" s="25" t="s">
        <v>151</v>
      </c>
      <c r="D121" s="27">
        <v>45281</v>
      </c>
      <c r="E121" s="24" t="s">
        <v>17</v>
      </c>
      <c r="F121" s="24" t="s">
        <v>321</v>
      </c>
      <c r="G121" s="41" t="s">
        <v>185</v>
      </c>
      <c r="H121" s="32" t="s">
        <v>281</v>
      </c>
      <c r="I121" s="10">
        <v>11496724</v>
      </c>
      <c r="J121" s="12"/>
      <c r="K121" s="12"/>
      <c r="L121" s="12"/>
      <c r="M121" s="10">
        <v>11496724</v>
      </c>
      <c r="N121" s="12"/>
      <c r="O121" s="19" t="s">
        <v>154</v>
      </c>
      <c r="P121" s="13" t="s">
        <v>88</v>
      </c>
    </row>
    <row r="122" spans="1:16" ht="43.5" thickBot="1" x14ac:dyDescent="0.3">
      <c r="A122" s="25" t="s">
        <v>271</v>
      </c>
      <c r="B122" s="25" t="s">
        <v>69</v>
      </c>
      <c r="C122" s="25" t="s">
        <v>162</v>
      </c>
      <c r="D122" s="27">
        <v>45278</v>
      </c>
      <c r="E122" s="25" t="s">
        <v>17</v>
      </c>
      <c r="F122" s="25" t="s">
        <v>311</v>
      </c>
      <c r="G122" s="41" t="s">
        <v>259</v>
      </c>
      <c r="H122" s="32" t="s">
        <v>323</v>
      </c>
      <c r="I122" s="10">
        <v>1861017</v>
      </c>
      <c r="J122" s="25"/>
      <c r="K122" s="25"/>
      <c r="L122" s="25"/>
      <c r="M122" s="10">
        <v>1861017</v>
      </c>
      <c r="N122" s="25"/>
      <c r="O122" s="25"/>
      <c r="P122" s="13" t="s">
        <v>72</v>
      </c>
    </row>
    <row r="123" spans="1:16" x14ac:dyDescent="0.25">
      <c r="A123" s="44"/>
      <c r="B123" s="44"/>
      <c r="C123" s="44"/>
      <c r="D123" s="45"/>
      <c r="E123" s="46"/>
      <c r="F123" s="46"/>
      <c r="G123" s="47"/>
      <c r="H123" s="49"/>
      <c r="I123" s="50">
        <f>SUM(__Anonymous_Sheet_DB__1[IMPORT TOTAL])</f>
        <v>1080339552.4400001</v>
      </c>
      <c r="J123" s="50">
        <f>SUM(__Anonymous_Sheet_DB__1[ASSIGNACIO 2020])</f>
        <v>19780936</v>
      </c>
      <c r="K123" s="50">
        <f>SUM(__Anonymous_Sheet_DB__1[ASSIGNACIO 2021])</f>
        <v>308321425.08000004</v>
      </c>
      <c r="L123" s="50">
        <f>SUM(__Anonymous_Sheet_DB__1[ASSIGNACIO 2022])</f>
        <v>526741493.5</v>
      </c>
      <c r="M123" s="50">
        <f>SUM(__Anonymous_Sheet_DB__1[ASSIGNACIO 2023])</f>
        <v>214913397.85999998</v>
      </c>
      <c r="N123" s="50">
        <f>SUM(__Anonymous_Sheet_DB__1[ASSIGNACIO 2024])</f>
        <v>10582300</v>
      </c>
      <c r="O123" s="45"/>
      <c r="P123" s="46"/>
    </row>
    <row r="124" spans="1:16" x14ac:dyDescent="0.25">
      <c r="L124" s="39"/>
    </row>
    <row r="125" spans="1:16" x14ac:dyDescent="0.25">
      <c r="H125" s="7"/>
    </row>
    <row r="126" spans="1:16" x14ac:dyDescent="0.25">
      <c r="H126" s="7"/>
      <c r="L126" s="39"/>
    </row>
    <row r="127" spans="1:16" x14ac:dyDescent="0.25">
      <c r="H127" s="7"/>
    </row>
    <row r="128" spans="1:16" x14ac:dyDescent="0.25">
      <c r="H128" s="7"/>
      <c r="L128" s="39"/>
      <c r="M128" s="39"/>
      <c r="N128" s="39"/>
    </row>
    <row r="129" spans="8:13" x14ac:dyDescent="0.25">
      <c r="H129" s="7"/>
      <c r="M129" s="48"/>
    </row>
    <row r="130" spans="8:13" x14ac:dyDescent="0.25">
      <c r="H130" s="7"/>
      <c r="L130" s="48"/>
    </row>
    <row r="131" spans="8:13" x14ac:dyDescent="0.25">
      <c r="H131" s="7"/>
    </row>
    <row r="132" spans="8:13" x14ac:dyDescent="0.25">
      <c r="H132" s="7"/>
    </row>
    <row r="133" spans="8:13" x14ac:dyDescent="0.25">
      <c r="H133" s="7"/>
    </row>
    <row r="134" spans="8:13" x14ac:dyDescent="0.25">
      <c r="H134" s="7"/>
    </row>
    <row r="135" spans="8:13" x14ac:dyDescent="0.25">
      <c r="H135" s="7"/>
    </row>
    <row r="136" spans="8:13" x14ac:dyDescent="0.25">
      <c r="H136" s="7"/>
    </row>
    <row r="137" spans="8:13" x14ac:dyDescent="0.25">
      <c r="H137" s="7"/>
    </row>
    <row r="138" spans="8:13" x14ac:dyDescent="0.25">
      <c r="H138" s="7"/>
    </row>
    <row r="139" spans="8:13" x14ac:dyDescent="0.25">
      <c r="H139" s="7"/>
    </row>
    <row r="140" spans="8:13" x14ac:dyDescent="0.25">
      <c r="H140" s="7"/>
    </row>
    <row r="141" spans="8:13" x14ac:dyDescent="0.25">
      <c r="H141" s="7"/>
    </row>
    <row r="142" spans="8:13" x14ac:dyDescent="0.25">
      <c r="H142" s="7"/>
    </row>
    <row r="143" spans="8:13" x14ac:dyDescent="0.25">
      <c r="H143" s="7"/>
    </row>
    <row r="144" spans="8:13" x14ac:dyDescent="0.25">
      <c r="H144" s="7"/>
    </row>
    <row r="145" spans="8:8" x14ac:dyDescent="0.25">
      <c r="H145" s="7"/>
    </row>
    <row r="146" spans="8:8" x14ac:dyDescent="0.25">
      <c r="H146" s="7"/>
    </row>
    <row r="147" spans="8:8" x14ac:dyDescent="0.25">
      <c r="H147" s="7"/>
    </row>
    <row r="148" spans="8:8" x14ac:dyDescent="0.25">
      <c r="H148" s="7"/>
    </row>
    <row r="149" spans="8:8" x14ac:dyDescent="0.25">
      <c r="H149" s="7"/>
    </row>
    <row r="150" spans="8:8" x14ac:dyDescent="0.25">
      <c r="H150" s="7"/>
    </row>
    <row r="151" spans="8:8" x14ac:dyDescent="0.25">
      <c r="H151" s="7"/>
    </row>
    <row r="152" spans="8:8" x14ac:dyDescent="0.25">
      <c r="H152" s="7"/>
    </row>
    <row r="153" spans="8:8" x14ac:dyDescent="0.25">
      <c r="H153" s="7"/>
    </row>
    <row r="154" spans="8:8" x14ac:dyDescent="0.25">
      <c r="H154" s="7"/>
    </row>
    <row r="155" spans="8:8" x14ac:dyDescent="0.25">
      <c r="H155" s="7"/>
    </row>
    <row r="156" spans="8:8" x14ac:dyDescent="0.25">
      <c r="H156" s="7"/>
    </row>
    <row r="157" spans="8:8" x14ac:dyDescent="0.25">
      <c r="H157" s="7"/>
    </row>
    <row r="158" spans="8:8" x14ac:dyDescent="0.25">
      <c r="H158" s="7"/>
    </row>
    <row r="159" spans="8:8" x14ac:dyDescent="0.25">
      <c r="H159" s="7"/>
    </row>
    <row r="160" spans="8:8" x14ac:dyDescent="0.25">
      <c r="H160" s="7"/>
    </row>
    <row r="161" spans="8:8" x14ac:dyDescent="0.25">
      <c r="H161" s="7"/>
    </row>
    <row r="162" spans="8:8" x14ac:dyDescent="0.25">
      <c r="H162" s="7"/>
    </row>
    <row r="163" spans="8:8" x14ac:dyDescent="0.25">
      <c r="H163" s="7"/>
    </row>
    <row r="164" spans="8:8" x14ac:dyDescent="0.25">
      <c r="H164" s="7"/>
    </row>
    <row r="165" spans="8:8" x14ac:dyDescent="0.25">
      <c r="H165" s="7"/>
    </row>
    <row r="166" spans="8:8" x14ac:dyDescent="0.25">
      <c r="H166" s="7"/>
    </row>
    <row r="167" spans="8:8" x14ac:dyDescent="0.25">
      <c r="H167" s="7"/>
    </row>
    <row r="168" spans="8:8" x14ac:dyDescent="0.25">
      <c r="H168" s="7"/>
    </row>
    <row r="169" spans="8:8" x14ac:dyDescent="0.25">
      <c r="H169" s="7"/>
    </row>
    <row r="170" spans="8:8" x14ac:dyDescent="0.25">
      <c r="H170" s="7"/>
    </row>
    <row r="171" spans="8:8" x14ac:dyDescent="0.25">
      <c r="H171" s="7"/>
    </row>
    <row r="172" spans="8:8" x14ac:dyDescent="0.25">
      <c r="H172" s="7"/>
    </row>
    <row r="173" spans="8:8" x14ac:dyDescent="0.25">
      <c r="H173" s="7"/>
    </row>
    <row r="174" spans="8:8" x14ac:dyDescent="0.25">
      <c r="H174" s="7"/>
    </row>
    <row r="175" spans="8:8" x14ac:dyDescent="0.25">
      <c r="H175" s="7"/>
    </row>
    <row r="176" spans="8:8" x14ac:dyDescent="0.25">
      <c r="H176" s="7"/>
    </row>
    <row r="177" spans="8:8" x14ac:dyDescent="0.25">
      <c r="H177" s="7"/>
    </row>
    <row r="178" spans="8:8" x14ac:dyDescent="0.25">
      <c r="H178" s="7"/>
    </row>
    <row r="179" spans="8:8" x14ac:dyDescent="0.25">
      <c r="H179" s="7"/>
    </row>
    <row r="180" spans="8:8" x14ac:dyDescent="0.25">
      <c r="H180" s="7"/>
    </row>
    <row r="181" spans="8:8" x14ac:dyDescent="0.25">
      <c r="H181" s="7"/>
    </row>
    <row r="182" spans="8:8" x14ac:dyDescent="0.25">
      <c r="H182" s="7"/>
    </row>
    <row r="183" spans="8:8" x14ac:dyDescent="0.25">
      <c r="H183" s="7"/>
    </row>
    <row r="184" spans="8:8" x14ac:dyDescent="0.25">
      <c r="H184" s="7"/>
    </row>
    <row r="185" spans="8:8" x14ac:dyDescent="0.25">
      <c r="H185" s="7"/>
    </row>
    <row r="186" spans="8:8" x14ac:dyDescent="0.25">
      <c r="H186" s="7"/>
    </row>
    <row r="187" spans="8:8" x14ac:dyDescent="0.25">
      <c r="H187" s="7"/>
    </row>
    <row r="188" spans="8:8" x14ac:dyDescent="0.25">
      <c r="H188" s="7"/>
    </row>
    <row r="189" spans="8:8" x14ac:dyDescent="0.25">
      <c r="H189" s="7"/>
    </row>
    <row r="190" spans="8:8" x14ac:dyDescent="0.25">
      <c r="H190" s="7"/>
    </row>
    <row r="191" spans="8:8" x14ac:dyDescent="0.25">
      <c r="H191" s="7"/>
    </row>
    <row r="192" spans="8:8" x14ac:dyDescent="0.25">
      <c r="H192" s="7"/>
    </row>
    <row r="193" spans="8:8" x14ac:dyDescent="0.25">
      <c r="H193" s="7"/>
    </row>
    <row r="194" spans="8:8" x14ac:dyDescent="0.25">
      <c r="H194" s="7"/>
    </row>
    <row r="195" spans="8:8" x14ac:dyDescent="0.25">
      <c r="H195" s="7"/>
    </row>
    <row r="196" spans="8:8" x14ac:dyDescent="0.25">
      <c r="H196" s="7"/>
    </row>
    <row r="197" spans="8:8" x14ac:dyDescent="0.25">
      <c r="H197" s="7"/>
    </row>
    <row r="198" spans="8:8" x14ac:dyDescent="0.25">
      <c r="H198" s="7"/>
    </row>
    <row r="199" spans="8:8" x14ac:dyDescent="0.25">
      <c r="H199" s="7"/>
    </row>
    <row r="200" spans="8:8" x14ac:dyDescent="0.25">
      <c r="H200" s="7"/>
    </row>
    <row r="201" spans="8:8" x14ac:dyDescent="0.25">
      <c r="H201" s="7"/>
    </row>
    <row r="202" spans="8:8" x14ac:dyDescent="0.25">
      <c r="H202" s="7"/>
    </row>
    <row r="203" spans="8:8" x14ac:dyDescent="0.25">
      <c r="H203" s="7"/>
    </row>
    <row r="204" spans="8:8" x14ac:dyDescent="0.25">
      <c r="H204" s="7"/>
    </row>
    <row r="205" spans="8:8" x14ac:dyDescent="0.25">
      <c r="H205" s="7"/>
    </row>
    <row r="206" spans="8:8" x14ac:dyDescent="0.25">
      <c r="H206" s="7"/>
    </row>
    <row r="207" spans="8:8" x14ac:dyDescent="0.25">
      <c r="H207" s="7"/>
    </row>
    <row r="208" spans="8:8" x14ac:dyDescent="0.25">
      <c r="H208" s="7"/>
    </row>
    <row r="209" spans="8:8" x14ac:dyDescent="0.25">
      <c r="H209" s="7"/>
    </row>
    <row r="210" spans="8:8" x14ac:dyDescent="0.25">
      <c r="H210" s="7"/>
    </row>
    <row r="211" spans="8:8" x14ac:dyDescent="0.25">
      <c r="H211" s="7"/>
    </row>
    <row r="212" spans="8:8" x14ac:dyDescent="0.25">
      <c r="H212" s="7"/>
    </row>
    <row r="213" spans="8:8" x14ac:dyDescent="0.25">
      <c r="H213" s="7"/>
    </row>
    <row r="214" spans="8:8" x14ac:dyDescent="0.25">
      <c r="H214" s="7"/>
    </row>
    <row r="215" spans="8:8" x14ac:dyDescent="0.25">
      <c r="H215" s="7"/>
    </row>
    <row r="216" spans="8:8" x14ac:dyDescent="0.25">
      <c r="H216" s="7"/>
    </row>
    <row r="217" spans="8:8" x14ac:dyDescent="0.25">
      <c r="H217" s="7"/>
    </row>
    <row r="218" spans="8:8" x14ac:dyDescent="0.25">
      <c r="H218" s="7"/>
    </row>
    <row r="219" spans="8:8" x14ac:dyDescent="0.25">
      <c r="H219" s="7"/>
    </row>
    <row r="220" spans="8:8" x14ac:dyDescent="0.25">
      <c r="H220" s="7"/>
    </row>
    <row r="221" spans="8:8" x14ac:dyDescent="0.25">
      <c r="H221" s="7"/>
    </row>
    <row r="222" spans="8:8" x14ac:dyDescent="0.25">
      <c r="H222" s="7"/>
    </row>
    <row r="223" spans="8:8" x14ac:dyDescent="0.25">
      <c r="H223" s="7"/>
    </row>
    <row r="224" spans="8:8" x14ac:dyDescent="0.25">
      <c r="H224" s="7"/>
    </row>
    <row r="225" spans="8:8" x14ac:dyDescent="0.25">
      <c r="H225" s="7"/>
    </row>
    <row r="226" spans="8:8" x14ac:dyDescent="0.25">
      <c r="H226" s="7"/>
    </row>
    <row r="227" spans="8:8" x14ac:dyDescent="0.25">
      <c r="H227" s="7"/>
    </row>
    <row r="228" spans="8:8" x14ac:dyDescent="0.25">
      <c r="H228" s="7"/>
    </row>
    <row r="229" spans="8:8" x14ac:dyDescent="0.25">
      <c r="H229" s="7"/>
    </row>
    <row r="230" spans="8:8" x14ac:dyDescent="0.25">
      <c r="H230" s="7"/>
    </row>
    <row r="231" spans="8:8" x14ac:dyDescent="0.25">
      <c r="H231" s="7"/>
    </row>
    <row r="232" spans="8:8" x14ac:dyDescent="0.25">
      <c r="H232" s="7"/>
    </row>
    <row r="233" spans="8:8" x14ac:dyDescent="0.25">
      <c r="H233" s="7"/>
    </row>
    <row r="234" spans="8:8" x14ac:dyDescent="0.25">
      <c r="H234" s="7"/>
    </row>
    <row r="235" spans="8:8" x14ac:dyDescent="0.25">
      <c r="H235" s="7"/>
    </row>
    <row r="236" spans="8:8" x14ac:dyDescent="0.25">
      <c r="H236" s="7"/>
    </row>
    <row r="237" spans="8:8" x14ac:dyDescent="0.25">
      <c r="H237" s="7"/>
    </row>
    <row r="238" spans="8:8" x14ac:dyDescent="0.25">
      <c r="H238" s="7"/>
    </row>
    <row r="239" spans="8:8" x14ac:dyDescent="0.25">
      <c r="H239" s="7"/>
    </row>
    <row r="240" spans="8:8" x14ac:dyDescent="0.25">
      <c r="H240" s="7"/>
    </row>
    <row r="241" spans="8:8" x14ac:dyDescent="0.25">
      <c r="H241" s="7"/>
    </row>
    <row r="242" spans="8:8" x14ac:dyDescent="0.25">
      <c r="H242" s="7"/>
    </row>
    <row r="243" spans="8:8" x14ac:dyDescent="0.25">
      <c r="H243" s="7"/>
    </row>
    <row r="244" spans="8:8" x14ac:dyDescent="0.25">
      <c r="H244" s="7"/>
    </row>
    <row r="245" spans="8:8" x14ac:dyDescent="0.25">
      <c r="H245" s="7"/>
    </row>
    <row r="246" spans="8:8" x14ac:dyDescent="0.25">
      <c r="H246" s="7"/>
    </row>
    <row r="247" spans="8:8" x14ac:dyDescent="0.25">
      <c r="H247" s="7"/>
    </row>
    <row r="248" spans="8:8" x14ac:dyDescent="0.25">
      <c r="H248" s="7"/>
    </row>
    <row r="249" spans="8:8" x14ac:dyDescent="0.25">
      <c r="H249" s="7"/>
    </row>
    <row r="250" spans="8:8" x14ac:dyDescent="0.25">
      <c r="H250" s="7"/>
    </row>
    <row r="251" spans="8:8" x14ac:dyDescent="0.25">
      <c r="H251" s="7"/>
    </row>
    <row r="252" spans="8:8" x14ac:dyDescent="0.25">
      <c r="H252" s="7"/>
    </row>
    <row r="253" spans="8:8" x14ac:dyDescent="0.25">
      <c r="H253" s="7"/>
    </row>
    <row r="254" spans="8:8" x14ac:dyDescent="0.25">
      <c r="H254" s="7"/>
    </row>
    <row r="255" spans="8:8" x14ac:dyDescent="0.25">
      <c r="H255" s="7"/>
    </row>
    <row r="256" spans="8:8" x14ac:dyDescent="0.25">
      <c r="H256" s="7"/>
    </row>
    <row r="257" spans="8:8" x14ac:dyDescent="0.25">
      <c r="H257" s="7"/>
    </row>
  </sheetData>
  <phoneticPr fontId="25" type="noConversion"/>
  <dataValidations count="2">
    <dataValidation type="list" allowBlank="1" showErrorMessage="1" sqref="E1 E122 E124:E1048576" xr:uid="{00000000-0002-0000-0000-000000000000}">
      <formula1>"En execució,Proposta/Comissió,Acord de Conferència Sectorial"</formula1>
    </dataValidation>
    <dataValidation allowBlank="1" showErrorMessage="1" sqref="E2:E121" xr:uid="{00000000-0002-0000-0000-000001000000}"/>
  </dataValidations>
  <pageMargins left="0.67519685039370092" right="0.2271653543307087" top="0.48937007874015748" bottom="0.37480314960629918" header="0.29291338582677162" footer="0.33543307086614171"/>
  <pageSetup paperSize="9" scale="48" fitToWidth="0" fitToHeight="0" pageOrder="overThenDown" orientation="landscape" r:id="rId1"/>
  <headerFooter alignWithMargins="0"/>
  <legacyDrawing r:id="rId2"/>
  <tableParts count="1">
    <tablePart r:id="rId3"/>
  </tableParts>
</worksheet>
</file>

<file path=docProps/app.xml><?xml version="1.0" encoding="utf-8"?>
<Properties xmlns="http://schemas.openxmlformats.org/officeDocument/2006/extended-properties" xmlns:vt="http://schemas.openxmlformats.org/officeDocument/2006/docPropsVTypes">
  <TotalTime>31254</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Dades</vt:lpstr>
      <vt:lpstr>dades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Francisca Gomila Pocoví</dc:creator>
  <cp:lastModifiedBy>Jose Maria Molina Fernandez</cp:lastModifiedBy>
  <cp:revision>832</cp:revision>
  <cp:lastPrinted>2023-05-11T17:35:23Z</cp:lastPrinted>
  <dcterms:created xsi:type="dcterms:W3CDTF">2022-05-02T12:47:39Z</dcterms:created>
  <dcterms:modified xsi:type="dcterms:W3CDTF">2024-05-31T10:36:00Z</dcterms:modified>
</cp:coreProperties>
</file>