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4 Regeneracio Urbana\RU03-Certificat eficiència energètica (CEE)\_PUBLICACION\ARCHIVOS_PUBLICACION\"/>
    </mc:Choice>
  </mc:AlternateContent>
  <xr:revisionPtr revIDLastSave="0" documentId="13_ncr:1_{118A51E2-3336-4AD4-B2E3-CB35613E2183}" xr6:coauthVersionLast="47" xr6:coauthVersionMax="47" xr10:uidLastSave="{00000000-0000-0000-0000-000000000000}"/>
  <bookViews>
    <workbookView xWindow="28680" yWindow="-120" windowWidth="29040" windowHeight="15720" tabRatio="722" xr2:uid="{00000000-000D-0000-FFFF-FFFF00000000}"/>
  </bookViews>
  <sheets>
    <sheet name="PORTADA" sheetId="13" r:id="rId1"/>
    <sheet name="Calificación" sheetId="3" r:id="rId2"/>
    <sheet name="Año de registro" sheetId="10" r:id="rId3"/>
    <sheet name="Tipo de edificio" sheetId="11" r:id="rId4"/>
    <sheet name="Tipo de registro" sheetId="12" r:id="rId5"/>
    <sheet name="Vs. total edificios" sheetId="1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95" i="3" l="1"/>
  <c r="N38" i="3"/>
  <c r="O38" i="3"/>
  <c r="P38" i="3"/>
  <c r="Q38" i="3"/>
  <c r="R38" i="3"/>
  <c r="S38" i="3"/>
  <c r="N39" i="3"/>
  <c r="O39" i="3"/>
  <c r="P39" i="3"/>
  <c r="Q39" i="3"/>
  <c r="R39" i="3"/>
  <c r="S39" i="3"/>
  <c r="N40" i="3"/>
  <c r="O40" i="3"/>
  <c r="P40" i="3"/>
  <c r="Q40" i="3"/>
  <c r="R40" i="3"/>
  <c r="S40" i="3"/>
  <c r="N41" i="3"/>
  <c r="O41" i="3"/>
  <c r="P41" i="3"/>
  <c r="Q41" i="3"/>
  <c r="R41" i="3"/>
  <c r="S41" i="3"/>
  <c r="N42" i="3"/>
  <c r="O42" i="3"/>
  <c r="P42" i="3"/>
  <c r="Q42" i="3"/>
  <c r="R42" i="3"/>
  <c r="S42" i="3"/>
  <c r="N43" i="3"/>
  <c r="O43" i="3"/>
  <c r="P43" i="3"/>
  <c r="Q43" i="3"/>
  <c r="R43" i="3"/>
  <c r="S43" i="3"/>
  <c r="N44" i="3"/>
  <c r="O44" i="3"/>
  <c r="P44" i="3"/>
  <c r="Q44" i="3"/>
  <c r="R44" i="3"/>
  <c r="S44" i="3"/>
  <c r="N45" i="3"/>
  <c r="O45" i="3"/>
  <c r="P45" i="3"/>
  <c r="Q45" i="3"/>
  <c r="R45" i="3"/>
  <c r="S45" i="3"/>
  <c r="N46" i="3"/>
  <c r="O46" i="3"/>
  <c r="P46" i="3"/>
  <c r="Q46" i="3"/>
  <c r="R46" i="3"/>
  <c r="S46" i="3"/>
  <c r="N47" i="3"/>
  <c r="O47" i="3"/>
  <c r="P47" i="3"/>
  <c r="Q47" i="3"/>
  <c r="R47" i="3"/>
  <c r="S47" i="3"/>
  <c r="N48" i="3"/>
  <c r="O48" i="3"/>
  <c r="P48" i="3"/>
  <c r="Q48" i="3"/>
  <c r="R48" i="3"/>
  <c r="S48" i="3"/>
  <c r="N49" i="3"/>
  <c r="O49" i="3"/>
  <c r="P49" i="3"/>
  <c r="Q49" i="3"/>
  <c r="R49" i="3"/>
  <c r="S49" i="3"/>
  <c r="N50" i="3"/>
  <c r="O50" i="3"/>
  <c r="P50" i="3"/>
  <c r="Q50" i="3"/>
  <c r="R50" i="3"/>
  <c r="S50" i="3"/>
  <c r="N51" i="3"/>
  <c r="O51" i="3"/>
  <c r="P51" i="3"/>
  <c r="Q51" i="3"/>
  <c r="R51" i="3"/>
  <c r="S51" i="3"/>
  <c r="N52" i="3"/>
  <c r="O52" i="3"/>
  <c r="P52" i="3"/>
  <c r="Q52" i="3"/>
  <c r="R52" i="3"/>
  <c r="S52" i="3"/>
  <c r="N53" i="3"/>
  <c r="O53" i="3"/>
  <c r="P53" i="3"/>
  <c r="Q53" i="3"/>
  <c r="R53" i="3"/>
  <c r="S53" i="3"/>
  <c r="N54" i="3"/>
  <c r="O54" i="3"/>
  <c r="P54" i="3"/>
  <c r="Q54" i="3"/>
  <c r="R54" i="3"/>
  <c r="S54" i="3"/>
  <c r="N55" i="3"/>
  <c r="O55" i="3"/>
  <c r="P55" i="3"/>
  <c r="Q55" i="3"/>
  <c r="R55" i="3"/>
  <c r="S55" i="3"/>
  <c r="N56" i="3"/>
  <c r="O56" i="3"/>
  <c r="P56" i="3"/>
  <c r="Q56" i="3"/>
  <c r="R56" i="3"/>
  <c r="S56" i="3"/>
  <c r="N57" i="3"/>
  <c r="O57" i="3"/>
  <c r="P57" i="3"/>
  <c r="Q57" i="3"/>
  <c r="R57" i="3"/>
  <c r="S57" i="3"/>
  <c r="N58" i="3"/>
  <c r="O58" i="3"/>
  <c r="P58" i="3"/>
  <c r="Q58" i="3"/>
  <c r="R58" i="3"/>
  <c r="S58" i="3"/>
  <c r="N59" i="3"/>
  <c r="O59" i="3"/>
  <c r="P59" i="3"/>
  <c r="Q59" i="3"/>
  <c r="R59" i="3"/>
  <c r="S59" i="3"/>
  <c r="N60" i="3"/>
  <c r="O60" i="3"/>
  <c r="P60" i="3"/>
  <c r="Q60" i="3"/>
  <c r="R60" i="3"/>
  <c r="S60" i="3"/>
  <c r="N61" i="3"/>
  <c r="O61" i="3"/>
  <c r="P61" i="3"/>
  <c r="Q61" i="3"/>
  <c r="R61" i="3"/>
  <c r="S61" i="3"/>
  <c r="N62" i="3"/>
  <c r="O62" i="3"/>
  <c r="P62" i="3"/>
  <c r="Q62" i="3"/>
  <c r="R62" i="3"/>
  <c r="S62" i="3"/>
  <c r="N63" i="3"/>
  <c r="O63" i="3"/>
  <c r="P63" i="3"/>
  <c r="Q63" i="3"/>
  <c r="R63" i="3"/>
  <c r="S63" i="3"/>
  <c r="N64" i="3"/>
  <c r="O64" i="3"/>
  <c r="P64" i="3"/>
  <c r="Q64" i="3"/>
  <c r="R64" i="3"/>
  <c r="S64" i="3"/>
  <c r="N65" i="3"/>
  <c r="O65" i="3"/>
  <c r="P65" i="3"/>
  <c r="Q65" i="3"/>
  <c r="R65" i="3"/>
  <c r="S65" i="3"/>
  <c r="N66" i="3"/>
  <c r="O66" i="3"/>
  <c r="P66" i="3"/>
  <c r="Q66" i="3"/>
  <c r="R66" i="3"/>
  <c r="S66" i="3"/>
  <c r="N67" i="3"/>
  <c r="O67" i="3"/>
  <c r="P67" i="3"/>
  <c r="Q67" i="3"/>
  <c r="R67" i="3"/>
  <c r="S67" i="3"/>
  <c r="N68" i="3"/>
  <c r="O68" i="3"/>
  <c r="P68" i="3"/>
  <c r="Q68" i="3"/>
  <c r="R68" i="3"/>
  <c r="S68" i="3"/>
  <c r="N69" i="3"/>
  <c r="O69" i="3"/>
  <c r="P69" i="3"/>
  <c r="Q69" i="3"/>
  <c r="R69" i="3"/>
  <c r="S69" i="3"/>
  <c r="N70" i="3"/>
  <c r="O70" i="3"/>
  <c r="P70" i="3"/>
  <c r="Q70" i="3"/>
  <c r="R70" i="3"/>
  <c r="S70" i="3"/>
  <c r="N71" i="3"/>
  <c r="O71" i="3"/>
  <c r="P71" i="3"/>
  <c r="Q71" i="3"/>
  <c r="R71" i="3"/>
  <c r="S71" i="3"/>
  <c r="N72" i="3"/>
  <c r="O72" i="3"/>
  <c r="P72" i="3"/>
  <c r="Q72" i="3"/>
  <c r="R72" i="3"/>
  <c r="S72" i="3"/>
  <c r="N73" i="3"/>
  <c r="O73" i="3"/>
  <c r="P73" i="3"/>
  <c r="Q73" i="3"/>
  <c r="R73" i="3"/>
  <c r="S73" i="3"/>
  <c r="N74" i="3"/>
  <c r="O74" i="3"/>
  <c r="P74" i="3"/>
  <c r="Q74" i="3"/>
  <c r="R74" i="3"/>
  <c r="S74" i="3"/>
  <c r="N75" i="3"/>
  <c r="O75" i="3"/>
  <c r="P75" i="3"/>
  <c r="Q75" i="3"/>
  <c r="R75" i="3"/>
  <c r="S75" i="3"/>
  <c r="N76" i="3"/>
  <c r="O76" i="3"/>
  <c r="P76" i="3"/>
  <c r="Q76" i="3"/>
  <c r="R76" i="3"/>
  <c r="S76" i="3"/>
  <c r="N77" i="3"/>
  <c r="O77" i="3"/>
  <c r="P77" i="3"/>
  <c r="Q77" i="3"/>
  <c r="R77" i="3"/>
  <c r="S77" i="3"/>
  <c r="N78" i="3"/>
  <c r="O78" i="3"/>
  <c r="P78" i="3"/>
  <c r="Q78" i="3"/>
  <c r="R78" i="3"/>
  <c r="S78" i="3"/>
  <c r="N79" i="3"/>
  <c r="O79" i="3"/>
  <c r="P79" i="3"/>
  <c r="Q79" i="3"/>
  <c r="R79" i="3"/>
  <c r="S79" i="3"/>
  <c r="N80" i="3"/>
  <c r="O80" i="3"/>
  <c r="P80" i="3"/>
  <c r="Q80" i="3"/>
  <c r="R80" i="3"/>
  <c r="S80" i="3"/>
  <c r="N81" i="3"/>
  <c r="O81" i="3"/>
  <c r="P81" i="3"/>
  <c r="Q81" i="3"/>
  <c r="R81" i="3"/>
  <c r="S81" i="3"/>
  <c r="N82" i="3"/>
  <c r="O82" i="3"/>
  <c r="P82" i="3"/>
  <c r="Q82" i="3"/>
  <c r="R82" i="3"/>
  <c r="S82" i="3"/>
  <c r="N83" i="3"/>
  <c r="O83" i="3"/>
  <c r="P83" i="3"/>
  <c r="Q83" i="3"/>
  <c r="R83" i="3"/>
  <c r="S83" i="3"/>
  <c r="N84" i="3"/>
  <c r="O84" i="3"/>
  <c r="P84" i="3"/>
  <c r="Q84" i="3"/>
  <c r="R84" i="3"/>
  <c r="S84" i="3"/>
  <c r="N85" i="3"/>
  <c r="O85" i="3"/>
  <c r="P85" i="3"/>
  <c r="Q85" i="3"/>
  <c r="R85" i="3"/>
  <c r="S85" i="3"/>
  <c r="N86" i="3"/>
  <c r="O86" i="3"/>
  <c r="P86" i="3"/>
  <c r="Q86" i="3"/>
  <c r="R86" i="3"/>
  <c r="S86" i="3"/>
  <c r="N87" i="3"/>
  <c r="O87" i="3"/>
  <c r="P87" i="3"/>
  <c r="Q87" i="3"/>
  <c r="R87" i="3"/>
  <c r="S87" i="3"/>
  <c r="N88" i="3"/>
  <c r="O88" i="3"/>
  <c r="P88" i="3"/>
  <c r="Q88" i="3"/>
  <c r="R88" i="3"/>
  <c r="S88" i="3"/>
  <c r="N89" i="3"/>
  <c r="O89" i="3"/>
  <c r="P89" i="3"/>
  <c r="Q89" i="3"/>
  <c r="R89" i="3"/>
  <c r="S89" i="3"/>
  <c r="N90" i="3"/>
  <c r="O90" i="3"/>
  <c r="P90" i="3"/>
  <c r="Q90" i="3"/>
  <c r="R90" i="3"/>
  <c r="S90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38" i="3"/>
  <c r="D20" i="3"/>
  <c r="E20" i="3"/>
  <c r="F20" i="3"/>
  <c r="C20" i="3"/>
  <c r="W13" i="3" s="1"/>
  <c r="E80" i="14"/>
  <c r="E81" i="14"/>
  <c r="E82" i="14"/>
  <c r="E83" i="14"/>
  <c r="E84" i="14"/>
  <c r="E85" i="14"/>
  <c r="E86" i="14"/>
  <c r="E79" i="14"/>
  <c r="E23" i="14"/>
  <c r="E24" i="14"/>
  <c r="E25" i="14"/>
  <c r="E26" i="14"/>
  <c r="E27" i="14"/>
  <c r="E28" i="14"/>
  <c r="E29" i="14"/>
  <c r="E30" i="14"/>
  <c r="E31" i="14"/>
  <c r="E32" i="14"/>
  <c r="E33" i="14"/>
  <c r="E34" i="14"/>
  <c r="E35" i="14"/>
  <c r="E36" i="14"/>
  <c r="E37" i="14"/>
  <c r="E38" i="14"/>
  <c r="E39" i="14"/>
  <c r="E40" i="14"/>
  <c r="E41" i="14"/>
  <c r="E42" i="14"/>
  <c r="E43" i="14"/>
  <c r="E44" i="14"/>
  <c r="E45" i="14"/>
  <c r="E46" i="14"/>
  <c r="E47" i="14"/>
  <c r="E48" i="14"/>
  <c r="E49" i="14"/>
  <c r="E50" i="14"/>
  <c r="E51" i="14"/>
  <c r="E52" i="14"/>
  <c r="E53" i="14"/>
  <c r="E54" i="14"/>
  <c r="E55" i="14"/>
  <c r="E56" i="14"/>
  <c r="E57" i="14"/>
  <c r="E58" i="14"/>
  <c r="E59" i="14"/>
  <c r="E60" i="14"/>
  <c r="E61" i="14"/>
  <c r="E62" i="14"/>
  <c r="E63" i="14"/>
  <c r="E64" i="14"/>
  <c r="E65" i="14"/>
  <c r="E66" i="14"/>
  <c r="E67" i="14"/>
  <c r="E68" i="14"/>
  <c r="E69" i="14"/>
  <c r="E70" i="14"/>
  <c r="E71" i="14"/>
  <c r="E72" i="14"/>
  <c r="E73" i="14"/>
  <c r="E74" i="14"/>
  <c r="E22" i="14"/>
  <c r="E16" i="14"/>
  <c r="E12" i="14"/>
  <c r="E13" i="14"/>
  <c r="E14" i="14"/>
  <c r="E15" i="14"/>
  <c r="E11" i="14"/>
  <c r="E4" i="14"/>
  <c r="E5" i="14"/>
  <c r="E6" i="14"/>
  <c r="E3" i="14"/>
  <c r="D87" i="14"/>
  <c r="D7" i="14"/>
  <c r="C87" i="14"/>
  <c r="E87" i="14" s="1"/>
  <c r="C7" i="14"/>
  <c r="E7" i="14" s="1"/>
  <c r="D75" i="14"/>
  <c r="C75" i="14"/>
  <c r="E75" i="14" s="1"/>
  <c r="C16" i="14"/>
  <c r="D16" i="14"/>
  <c r="T50" i="3" l="1"/>
  <c r="T38" i="3"/>
  <c r="R91" i="3"/>
  <c r="M91" i="3"/>
  <c r="T87" i="3"/>
  <c r="T89" i="3"/>
  <c r="P91" i="3"/>
  <c r="N91" i="3"/>
  <c r="T88" i="3"/>
  <c r="T90" i="3"/>
  <c r="Q91" i="3"/>
  <c r="S91" i="3"/>
  <c r="O91" i="3"/>
  <c r="M90" i="10"/>
  <c r="N90" i="10"/>
  <c r="O90" i="10"/>
  <c r="P90" i="10"/>
  <c r="Q90" i="10"/>
  <c r="R90" i="10"/>
  <c r="S90" i="10"/>
  <c r="M91" i="10"/>
  <c r="T91" i="10" s="1"/>
  <c r="N91" i="10"/>
  <c r="O91" i="10"/>
  <c r="P91" i="10"/>
  <c r="Q91" i="10"/>
  <c r="R91" i="10"/>
  <c r="S91" i="10"/>
  <c r="M92" i="10"/>
  <c r="N92" i="10"/>
  <c r="O92" i="10"/>
  <c r="P92" i="10"/>
  <c r="Q92" i="10"/>
  <c r="R92" i="10"/>
  <c r="S92" i="10"/>
  <c r="S102" i="10" s="1"/>
  <c r="M93" i="10"/>
  <c r="N93" i="10"/>
  <c r="O93" i="10"/>
  <c r="T93" i="10" s="1"/>
  <c r="P93" i="10"/>
  <c r="Q93" i="10"/>
  <c r="R93" i="10"/>
  <c r="S93" i="10"/>
  <c r="M94" i="10"/>
  <c r="T94" i="10" s="1"/>
  <c r="N94" i="10"/>
  <c r="O94" i="10"/>
  <c r="P94" i="10"/>
  <c r="Q94" i="10"/>
  <c r="R94" i="10"/>
  <c r="S94" i="10"/>
  <c r="M95" i="10"/>
  <c r="N95" i="10"/>
  <c r="O95" i="10"/>
  <c r="P95" i="10"/>
  <c r="Q95" i="10"/>
  <c r="R95" i="10"/>
  <c r="S95" i="10"/>
  <c r="M96" i="10"/>
  <c r="N96" i="10"/>
  <c r="O96" i="10"/>
  <c r="P96" i="10"/>
  <c r="Q96" i="10"/>
  <c r="R96" i="10"/>
  <c r="S96" i="10"/>
  <c r="M97" i="10"/>
  <c r="N97" i="10"/>
  <c r="O97" i="10"/>
  <c r="P97" i="10"/>
  <c r="Q97" i="10"/>
  <c r="R97" i="10"/>
  <c r="S97" i="10"/>
  <c r="M98" i="10"/>
  <c r="T98" i="10" s="1"/>
  <c r="N98" i="10"/>
  <c r="O98" i="10"/>
  <c r="P98" i="10"/>
  <c r="Q98" i="10"/>
  <c r="R98" i="10"/>
  <c r="S98" i="10"/>
  <c r="M99" i="10"/>
  <c r="N99" i="10"/>
  <c r="O99" i="10"/>
  <c r="P99" i="10"/>
  <c r="Q99" i="10"/>
  <c r="R99" i="10"/>
  <c r="S99" i="10"/>
  <c r="M100" i="10"/>
  <c r="N100" i="10"/>
  <c r="O100" i="10"/>
  <c r="P100" i="10"/>
  <c r="Q100" i="10"/>
  <c r="R100" i="10"/>
  <c r="S100" i="10"/>
  <c r="M101" i="10"/>
  <c r="N101" i="10"/>
  <c r="O101" i="10"/>
  <c r="P101" i="10"/>
  <c r="Q101" i="10"/>
  <c r="R101" i="10"/>
  <c r="S101" i="10"/>
  <c r="N89" i="10"/>
  <c r="O89" i="10"/>
  <c r="P89" i="10"/>
  <c r="Q89" i="10"/>
  <c r="R89" i="10"/>
  <c r="S89" i="10"/>
  <c r="M89" i="10"/>
  <c r="X89" i="10"/>
  <c r="Y89" i="10"/>
  <c r="Z89" i="10"/>
  <c r="AA89" i="10"/>
  <c r="AB89" i="10"/>
  <c r="AC89" i="10"/>
  <c r="W90" i="10"/>
  <c r="X90" i="10"/>
  <c r="Y90" i="10"/>
  <c r="Z90" i="10"/>
  <c r="AA90" i="10"/>
  <c r="AB90" i="10"/>
  <c r="AC90" i="10"/>
  <c r="W91" i="10"/>
  <c r="X91" i="10"/>
  <c r="Y91" i="10"/>
  <c r="Z91" i="10"/>
  <c r="AA91" i="10"/>
  <c r="AB91" i="10"/>
  <c r="AC91" i="10"/>
  <c r="W92" i="10"/>
  <c r="X92" i="10"/>
  <c r="Y92" i="10"/>
  <c r="Z92" i="10"/>
  <c r="AA92" i="10"/>
  <c r="AB92" i="10"/>
  <c r="AC92" i="10"/>
  <c r="W93" i="10"/>
  <c r="X93" i="10"/>
  <c r="Y93" i="10"/>
  <c r="Z93" i="10"/>
  <c r="AA93" i="10"/>
  <c r="AB93" i="10"/>
  <c r="AC93" i="10"/>
  <c r="W94" i="10"/>
  <c r="X94" i="10"/>
  <c r="Y94" i="10"/>
  <c r="Z94" i="10"/>
  <c r="AA94" i="10"/>
  <c r="AB94" i="10"/>
  <c r="AC94" i="10"/>
  <c r="W95" i="10"/>
  <c r="X95" i="10"/>
  <c r="Y95" i="10"/>
  <c r="Z95" i="10"/>
  <c r="AA95" i="10"/>
  <c r="AB95" i="10"/>
  <c r="AC95" i="10"/>
  <c r="W96" i="10"/>
  <c r="X96" i="10"/>
  <c r="Y96" i="10"/>
  <c r="Z96" i="10"/>
  <c r="AA96" i="10"/>
  <c r="AB96" i="10"/>
  <c r="AC96" i="10"/>
  <c r="W97" i="10"/>
  <c r="X97" i="10"/>
  <c r="Y97" i="10"/>
  <c r="Z97" i="10"/>
  <c r="AA97" i="10"/>
  <c r="AB97" i="10"/>
  <c r="AC97" i="10"/>
  <c r="W98" i="10"/>
  <c r="X98" i="10"/>
  <c r="Y98" i="10"/>
  <c r="Z98" i="10"/>
  <c r="AA98" i="10"/>
  <c r="AB98" i="10"/>
  <c r="AC98" i="10"/>
  <c r="W99" i="10"/>
  <c r="X99" i="10"/>
  <c r="Y99" i="10"/>
  <c r="Z99" i="10"/>
  <c r="AA99" i="10"/>
  <c r="AB99" i="10"/>
  <c r="AC99" i="10"/>
  <c r="W100" i="10"/>
  <c r="X100" i="10"/>
  <c r="Y100" i="10"/>
  <c r="Z100" i="10"/>
  <c r="AA100" i="10"/>
  <c r="AB100" i="10"/>
  <c r="AC100" i="10"/>
  <c r="W101" i="10"/>
  <c r="X101" i="10"/>
  <c r="Y101" i="10"/>
  <c r="Z101" i="10"/>
  <c r="AA101" i="10"/>
  <c r="AB101" i="10"/>
  <c r="AC101" i="10"/>
  <c r="M66" i="10"/>
  <c r="N66" i="10"/>
  <c r="O66" i="10"/>
  <c r="P66" i="10"/>
  <c r="Q66" i="10"/>
  <c r="R66" i="10"/>
  <c r="S66" i="10"/>
  <c r="M67" i="10"/>
  <c r="T67" i="10" s="1"/>
  <c r="N67" i="10"/>
  <c r="O67" i="10"/>
  <c r="P67" i="10"/>
  <c r="Q67" i="10"/>
  <c r="R67" i="10"/>
  <c r="S67" i="10"/>
  <c r="M68" i="10"/>
  <c r="N68" i="10"/>
  <c r="O68" i="10"/>
  <c r="P68" i="10"/>
  <c r="Q68" i="10"/>
  <c r="R68" i="10"/>
  <c r="S68" i="10"/>
  <c r="M69" i="10"/>
  <c r="N69" i="10"/>
  <c r="O69" i="10"/>
  <c r="P69" i="10"/>
  <c r="Q69" i="10"/>
  <c r="R69" i="10"/>
  <c r="S69" i="10"/>
  <c r="M70" i="10"/>
  <c r="N70" i="10"/>
  <c r="O70" i="10"/>
  <c r="P70" i="10"/>
  <c r="Q70" i="10"/>
  <c r="R70" i="10"/>
  <c r="S70" i="10"/>
  <c r="M71" i="10"/>
  <c r="N71" i="10"/>
  <c r="O71" i="10"/>
  <c r="P71" i="10"/>
  <c r="Q71" i="10"/>
  <c r="R71" i="10"/>
  <c r="S71" i="10"/>
  <c r="M72" i="10"/>
  <c r="N72" i="10"/>
  <c r="O72" i="10"/>
  <c r="P72" i="10"/>
  <c r="Q72" i="10"/>
  <c r="R72" i="10"/>
  <c r="S72" i="10"/>
  <c r="M73" i="10"/>
  <c r="N73" i="10"/>
  <c r="O73" i="10"/>
  <c r="P73" i="10"/>
  <c r="Q73" i="10"/>
  <c r="R73" i="10"/>
  <c r="S73" i="10"/>
  <c r="M74" i="10"/>
  <c r="N74" i="10"/>
  <c r="O74" i="10"/>
  <c r="P74" i="10"/>
  <c r="Q74" i="10"/>
  <c r="R74" i="10"/>
  <c r="S74" i="10"/>
  <c r="M75" i="10"/>
  <c r="N75" i="10"/>
  <c r="O75" i="10"/>
  <c r="P75" i="10"/>
  <c r="Q75" i="10"/>
  <c r="R75" i="10"/>
  <c r="S75" i="10"/>
  <c r="M76" i="10"/>
  <c r="N76" i="10"/>
  <c r="O76" i="10"/>
  <c r="P76" i="10"/>
  <c r="Q76" i="10"/>
  <c r="R76" i="10"/>
  <c r="S76" i="10"/>
  <c r="M77" i="10"/>
  <c r="N77" i="10"/>
  <c r="O77" i="10"/>
  <c r="P77" i="10"/>
  <c r="Q77" i="10"/>
  <c r="R77" i="10"/>
  <c r="S77" i="10"/>
  <c r="M78" i="10"/>
  <c r="N78" i="10"/>
  <c r="O78" i="10"/>
  <c r="P78" i="10"/>
  <c r="Q78" i="10"/>
  <c r="R78" i="10"/>
  <c r="S78" i="10"/>
  <c r="M79" i="10"/>
  <c r="N79" i="10"/>
  <c r="O79" i="10"/>
  <c r="P79" i="10"/>
  <c r="Q79" i="10"/>
  <c r="R79" i="10"/>
  <c r="S79" i="10"/>
  <c r="M80" i="10"/>
  <c r="N80" i="10"/>
  <c r="O80" i="10"/>
  <c r="P80" i="10"/>
  <c r="Q80" i="10"/>
  <c r="R80" i="10"/>
  <c r="S80" i="10"/>
  <c r="M81" i="10"/>
  <c r="N81" i="10"/>
  <c r="O81" i="10"/>
  <c r="P81" i="10"/>
  <c r="Q81" i="10"/>
  <c r="R81" i="10"/>
  <c r="S81" i="10"/>
  <c r="M82" i="10"/>
  <c r="N82" i="10"/>
  <c r="O82" i="10"/>
  <c r="P82" i="10"/>
  <c r="Q82" i="10"/>
  <c r="R82" i="10"/>
  <c r="S82" i="10"/>
  <c r="M83" i="10"/>
  <c r="T83" i="10" s="1"/>
  <c r="N83" i="10"/>
  <c r="O83" i="10"/>
  <c r="P83" i="10"/>
  <c r="Q83" i="10"/>
  <c r="R83" i="10"/>
  <c r="S83" i="10"/>
  <c r="N65" i="10"/>
  <c r="O65" i="10"/>
  <c r="P65" i="10"/>
  <c r="Q65" i="10"/>
  <c r="R65" i="10"/>
  <c r="S65" i="10"/>
  <c r="M65" i="10"/>
  <c r="M47" i="10"/>
  <c r="N47" i="10"/>
  <c r="T47" i="10" s="1"/>
  <c r="O47" i="10"/>
  <c r="P47" i="10"/>
  <c r="Q47" i="10"/>
  <c r="R47" i="10"/>
  <c r="S47" i="10"/>
  <c r="M48" i="10"/>
  <c r="N48" i="10"/>
  <c r="O48" i="10"/>
  <c r="P48" i="10"/>
  <c r="Q48" i="10"/>
  <c r="R48" i="10"/>
  <c r="S48" i="10"/>
  <c r="M49" i="10"/>
  <c r="N49" i="10"/>
  <c r="O49" i="10"/>
  <c r="P49" i="10"/>
  <c r="Q49" i="10"/>
  <c r="R49" i="10"/>
  <c r="S49" i="10"/>
  <c r="M50" i="10"/>
  <c r="N50" i="10"/>
  <c r="O50" i="10"/>
  <c r="P50" i="10"/>
  <c r="Q50" i="10"/>
  <c r="R50" i="10"/>
  <c r="S50" i="10"/>
  <c r="M51" i="10"/>
  <c r="N51" i="10"/>
  <c r="O51" i="10"/>
  <c r="P51" i="10"/>
  <c r="Q51" i="10"/>
  <c r="R51" i="10"/>
  <c r="S51" i="10"/>
  <c r="M52" i="10"/>
  <c r="N52" i="10"/>
  <c r="O52" i="10"/>
  <c r="P52" i="10"/>
  <c r="Q52" i="10"/>
  <c r="R52" i="10"/>
  <c r="S52" i="10"/>
  <c r="M53" i="10"/>
  <c r="N53" i="10"/>
  <c r="O53" i="10"/>
  <c r="P53" i="10"/>
  <c r="Q53" i="10"/>
  <c r="R53" i="10"/>
  <c r="S53" i="10"/>
  <c r="M54" i="10"/>
  <c r="N54" i="10"/>
  <c r="O54" i="10"/>
  <c r="P54" i="10"/>
  <c r="Q54" i="10"/>
  <c r="R54" i="10"/>
  <c r="S54" i="10"/>
  <c r="M55" i="10"/>
  <c r="N55" i="10"/>
  <c r="O55" i="10"/>
  <c r="P55" i="10"/>
  <c r="Q55" i="10"/>
  <c r="R55" i="10"/>
  <c r="S55" i="10"/>
  <c r="M56" i="10"/>
  <c r="N56" i="10"/>
  <c r="O56" i="10"/>
  <c r="P56" i="10"/>
  <c r="Q56" i="10"/>
  <c r="R56" i="10"/>
  <c r="S56" i="10"/>
  <c r="M57" i="10"/>
  <c r="N57" i="10"/>
  <c r="O57" i="10"/>
  <c r="P57" i="10"/>
  <c r="Q57" i="10"/>
  <c r="R57" i="10"/>
  <c r="S57" i="10"/>
  <c r="M58" i="10"/>
  <c r="N58" i="10"/>
  <c r="O58" i="10"/>
  <c r="P58" i="10"/>
  <c r="Q58" i="10"/>
  <c r="R58" i="10"/>
  <c r="S58" i="10"/>
  <c r="N46" i="10"/>
  <c r="O46" i="10"/>
  <c r="P46" i="10"/>
  <c r="Q46" i="10"/>
  <c r="R46" i="10"/>
  <c r="S46" i="10"/>
  <c r="M46" i="10"/>
  <c r="M29" i="10"/>
  <c r="N29" i="10"/>
  <c r="N41" i="10" s="1"/>
  <c r="O29" i="10"/>
  <c r="P29" i="10"/>
  <c r="Q29" i="10"/>
  <c r="R29" i="10"/>
  <c r="S29" i="10"/>
  <c r="M30" i="10"/>
  <c r="N30" i="10"/>
  <c r="O30" i="10"/>
  <c r="P30" i="10"/>
  <c r="Q30" i="10"/>
  <c r="R30" i="10"/>
  <c r="S30" i="10"/>
  <c r="M31" i="10"/>
  <c r="N31" i="10"/>
  <c r="O31" i="10"/>
  <c r="P31" i="10"/>
  <c r="Q31" i="10"/>
  <c r="R31" i="10"/>
  <c r="S31" i="10"/>
  <c r="M32" i="10"/>
  <c r="N32" i="10"/>
  <c r="O32" i="10"/>
  <c r="P32" i="10"/>
  <c r="Q32" i="10"/>
  <c r="R32" i="10"/>
  <c r="S32" i="10"/>
  <c r="M33" i="10"/>
  <c r="N33" i="10"/>
  <c r="O33" i="10"/>
  <c r="P33" i="10"/>
  <c r="Q33" i="10"/>
  <c r="R33" i="10"/>
  <c r="S33" i="10"/>
  <c r="M34" i="10"/>
  <c r="N34" i="10"/>
  <c r="O34" i="10"/>
  <c r="P34" i="10"/>
  <c r="Q34" i="10"/>
  <c r="R34" i="10"/>
  <c r="S34" i="10"/>
  <c r="M35" i="10"/>
  <c r="N35" i="10"/>
  <c r="O35" i="10"/>
  <c r="P35" i="10"/>
  <c r="Q35" i="10"/>
  <c r="R35" i="10"/>
  <c r="S35" i="10"/>
  <c r="M36" i="10"/>
  <c r="N36" i="10"/>
  <c r="O36" i="10"/>
  <c r="P36" i="10"/>
  <c r="Q36" i="10"/>
  <c r="R36" i="10"/>
  <c r="S36" i="10"/>
  <c r="M37" i="10"/>
  <c r="N37" i="10"/>
  <c r="O37" i="10"/>
  <c r="P37" i="10"/>
  <c r="Q37" i="10"/>
  <c r="R37" i="10"/>
  <c r="S37" i="10"/>
  <c r="M38" i="10"/>
  <c r="N38" i="10"/>
  <c r="O38" i="10"/>
  <c r="P38" i="10"/>
  <c r="Q38" i="10"/>
  <c r="R38" i="10"/>
  <c r="S38" i="10"/>
  <c r="M39" i="10"/>
  <c r="N39" i="10"/>
  <c r="O39" i="10"/>
  <c r="P39" i="10"/>
  <c r="Q39" i="10"/>
  <c r="R39" i="10"/>
  <c r="S39" i="10"/>
  <c r="M40" i="10"/>
  <c r="N40" i="10"/>
  <c r="O40" i="10"/>
  <c r="P40" i="10"/>
  <c r="Q40" i="10"/>
  <c r="R40" i="10"/>
  <c r="S40" i="10"/>
  <c r="N28" i="10"/>
  <c r="O28" i="10"/>
  <c r="P28" i="10"/>
  <c r="Q28" i="10"/>
  <c r="R28" i="10"/>
  <c r="R41" i="10" s="1"/>
  <c r="S28" i="10"/>
  <c r="M28" i="10"/>
  <c r="M4" i="10"/>
  <c r="M5" i="10"/>
  <c r="N5" i="10"/>
  <c r="O5" i="10"/>
  <c r="P5" i="10"/>
  <c r="Q5" i="10"/>
  <c r="R5" i="10"/>
  <c r="S5" i="10"/>
  <c r="M6" i="10"/>
  <c r="N6" i="10"/>
  <c r="O6" i="10"/>
  <c r="P6" i="10"/>
  <c r="Q6" i="10"/>
  <c r="R6" i="10"/>
  <c r="S6" i="10"/>
  <c r="M7" i="10"/>
  <c r="N7" i="10"/>
  <c r="O7" i="10"/>
  <c r="P7" i="10"/>
  <c r="Q7" i="10"/>
  <c r="R7" i="10"/>
  <c r="S7" i="10"/>
  <c r="M8" i="10"/>
  <c r="N8" i="10"/>
  <c r="O8" i="10"/>
  <c r="P8" i="10"/>
  <c r="Q8" i="10"/>
  <c r="R8" i="10"/>
  <c r="S8" i="10"/>
  <c r="M9" i="10"/>
  <c r="N9" i="10"/>
  <c r="O9" i="10"/>
  <c r="P9" i="10"/>
  <c r="Q9" i="10"/>
  <c r="R9" i="10"/>
  <c r="S9" i="10"/>
  <c r="M10" i="10"/>
  <c r="N10" i="10"/>
  <c r="O10" i="10"/>
  <c r="P10" i="10"/>
  <c r="Q10" i="10"/>
  <c r="R10" i="10"/>
  <c r="S10" i="10"/>
  <c r="M11" i="10"/>
  <c r="N11" i="10"/>
  <c r="O11" i="10"/>
  <c r="P11" i="10"/>
  <c r="Q11" i="10"/>
  <c r="R11" i="10"/>
  <c r="S11" i="10"/>
  <c r="M12" i="10"/>
  <c r="N12" i="10"/>
  <c r="O12" i="10"/>
  <c r="P12" i="10"/>
  <c r="Q12" i="10"/>
  <c r="R12" i="10"/>
  <c r="S12" i="10"/>
  <c r="M13" i="10"/>
  <c r="N13" i="10"/>
  <c r="O13" i="10"/>
  <c r="P13" i="10"/>
  <c r="Q13" i="10"/>
  <c r="R13" i="10"/>
  <c r="S13" i="10"/>
  <c r="M14" i="10"/>
  <c r="N14" i="10"/>
  <c r="O14" i="10"/>
  <c r="P14" i="10"/>
  <c r="Q14" i="10"/>
  <c r="R14" i="10"/>
  <c r="S14" i="10"/>
  <c r="M15" i="10"/>
  <c r="N15" i="10"/>
  <c r="O15" i="10"/>
  <c r="P15" i="10"/>
  <c r="Q15" i="10"/>
  <c r="R15" i="10"/>
  <c r="S15" i="10"/>
  <c r="M16" i="10"/>
  <c r="N16" i="10"/>
  <c r="O16" i="10"/>
  <c r="P16" i="10"/>
  <c r="Q16" i="10"/>
  <c r="R16" i="10"/>
  <c r="S16" i="10"/>
  <c r="M17" i="10"/>
  <c r="N17" i="10"/>
  <c r="O17" i="10"/>
  <c r="P17" i="10"/>
  <c r="Q17" i="10"/>
  <c r="R17" i="10"/>
  <c r="S17" i="10"/>
  <c r="M18" i="10"/>
  <c r="N18" i="10"/>
  <c r="O18" i="10"/>
  <c r="P18" i="10"/>
  <c r="Q18" i="10"/>
  <c r="R18" i="10"/>
  <c r="S18" i="10"/>
  <c r="M19" i="10"/>
  <c r="N19" i="10"/>
  <c r="O19" i="10"/>
  <c r="P19" i="10"/>
  <c r="Q19" i="10"/>
  <c r="R19" i="10"/>
  <c r="S19" i="10"/>
  <c r="M20" i="10"/>
  <c r="N20" i="10"/>
  <c r="O20" i="10"/>
  <c r="P20" i="10"/>
  <c r="Q20" i="10"/>
  <c r="R20" i="10"/>
  <c r="S20" i="10"/>
  <c r="M21" i="10"/>
  <c r="N21" i="10"/>
  <c r="O21" i="10"/>
  <c r="P21" i="10"/>
  <c r="Q21" i="10"/>
  <c r="R21" i="10"/>
  <c r="S21" i="10"/>
  <c r="M22" i="10"/>
  <c r="N22" i="10"/>
  <c r="O22" i="10"/>
  <c r="P22" i="10"/>
  <c r="Q22" i="10"/>
  <c r="R22" i="10"/>
  <c r="S22" i="10"/>
  <c r="N4" i="10"/>
  <c r="O4" i="10"/>
  <c r="P4" i="10"/>
  <c r="Q4" i="10"/>
  <c r="R4" i="10"/>
  <c r="S4" i="10"/>
  <c r="M84" i="10"/>
  <c r="T71" i="10" l="1"/>
  <c r="T90" i="10"/>
  <c r="T22" i="10"/>
  <c r="T18" i="10"/>
  <c r="T14" i="10"/>
  <c r="T9" i="10"/>
  <c r="M23" i="10"/>
  <c r="T37" i="10"/>
  <c r="T34" i="10"/>
  <c r="T46" i="10"/>
  <c r="N84" i="10"/>
  <c r="T80" i="10"/>
  <c r="T76" i="10"/>
  <c r="T99" i="10"/>
  <c r="N59" i="10"/>
  <c r="T81" i="10"/>
  <c r="T77" i="10"/>
  <c r="T73" i="10"/>
  <c r="T69" i="10"/>
  <c r="T100" i="10"/>
  <c r="T96" i="10"/>
  <c r="T92" i="10"/>
  <c r="T79" i="10"/>
  <c r="T75" i="10"/>
  <c r="R23" i="10"/>
  <c r="T21" i="10"/>
  <c r="O23" i="10"/>
  <c r="T17" i="10"/>
  <c r="T13" i="10"/>
  <c r="T10" i="10"/>
  <c r="T6" i="10"/>
  <c r="T38" i="10"/>
  <c r="T33" i="10"/>
  <c r="T30" i="10"/>
  <c r="T29" i="10"/>
  <c r="T51" i="10"/>
  <c r="T72" i="10"/>
  <c r="T68" i="10"/>
  <c r="Q102" i="10"/>
  <c r="T95" i="10"/>
  <c r="M41" i="10"/>
  <c r="N23" i="10"/>
  <c r="T20" i="10"/>
  <c r="T19" i="10"/>
  <c r="T16" i="10"/>
  <c r="T15" i="10"/>
  <c r="T12" i="10"/>
  <c r="T11" i="10"/>
  <c r="T8" i="10"/>
  <c r="T7" i="10"/>
  <c r="T28" i="10"/>
  <c r="P41" i="10"/>
  <c r="T40" i="10"/>
  <c r="T39" i="10"/>
  <c r="T36" i="10"/>
  <c r="T35" i="10"/>
  <c r="T32" i="10"/>
  <c r="T31" i="10"/>
  <c r="S41" i="10"/>
  <c r="O41" i="10"/>
  <c r="Q59" i="10"/>
  <c r="T55" i="10"/>
  <c r="T65" i="10"/>
  <c r="T82" i="10"/>
  <c r="T78" i="10"/>
  <c r="T74" i="10"/>
  <c r="T70" i="10"/>
  <c r="T66" i="10"/>
  <c r="T89" i="10"/>
  <c r="T101" i="10"/>
  <c r="T97" i="10"/>
  <c r="S23" i="10"/>
  <c r="T58" i="10"/>
  <c r="T57" i="10"/>
  <c r="T56" i="10"/>
  <c r="T54" i="10"/>
  <c r="T53" i="10"/>
  <c r="T52" i="10"/>
  <c r="S59" i="10"/>
  <c r="O59" i="10"/>
  <c r="R59" i="10"/>
  <c r="T49" i="10"/>
  <c r="T48" i="10"/>
  <c r="P59" i="10"/>
  <c r="P23" i="10"/>
  <c r="T5" i="10"/>
  <c r="Q41" i="10"/>
  <c r="P84" i="10"/>
  <c r="S84" i="10"/>
  <c r="O84" i="10"/>
  <c r="R84" i="10"/>
  <c r="T4" i="10"/>
  <c r="O102" i="10"/>
  <c r="R102" i="10"/>
  <c r="N102" i="10"/>
  <c r="M102" i="10"/>
  <c r="T102" i="10" s="1"/>
  <c r="P102" i="10"/>
  <c r="Q84" i="10"/>
  <c r="M59" i="10"/>
  <c r="T50" i="10"/>
  <c r="Q23" i="10"/>
  <c r="T41" i="10" l="1"/>
  <c r="T59" i="10"/>
  <c r="T84" i="10"/>
  <c r="T23" i="10"/>
  <c r="AB42" i="12"/>
  <c r="AA42" i="12"/>
  <c r="Z42" i="12"/>
  <c r="Y42" i="12"/>
  <c r="X42" i="12"/>
  <c r="W42" i="12"/>
  <c r="V42" i="12"/>
  <c r="AC42" i="12" s="1"/>
  <c r="AB41" i="12"/>
  <c r="AA41" i="12"/>
  <c r="Z41" i="12"/>
  <c r="Y41" i="12"/>
  <c r="X41" i="12"/>
  <c r="W41" i="12"/>
  <c r="V41" i="12"/>
  <c r="AC41" i="12" s="1"/>
  <c r="AB40" i="12"/>
  <c r="AA40" i="12"/>
  <c r="Z40" i="12"/>
  <c r="Y40" i="12"/>
  <c r="X40" i="12"/>
  <c r="W40" i="12"/>
  <c r="V40" i="12"/>
  <c r="AC40" i="12" s="1"/>
  <c r="AB39" i="12"/>
  <c r="AA39" i="12"/>
  <c r="Z39" i="12"/>
  <c r="Y39" i="12"/>
  <c r="X39" i="12"/>
  <c r="W39" i="12"/>
  <c r="V39" i="12"/>
  <c r="AC39" i="12" s="1"/>
  <c r="AB33" i="12"/>
  <c r="AA33" i="12"/>
  <c r="Z33" i="12"/>
  <c r="Y33" i="12"/>
  <c r="X33" i="12"/>
  <c r="W33" i="12"/>
  <c r="V33" i="12"/>
  <c r="AC33" i="12" s="1"/>
  <c r="AB32" i="12"/>
  <c r="AA32" i="12"/>
  <c r="Z32" i="12"/>
  <c r="Y32" i="12"/>
  <c r="X32" i="12"/>
  <c r="W32" i="12"/>
  <c r="V32" i="12"/>
  <c r="AC32" i="12" s="1"/>
  <c r="AB31" i="12"/>
  <c r="AA31" i="12"/>
  <c r="Z31" i="12"/>
  <c r="Y31" i="12"/>
  <c r="X31" i="12"/>
  <c r="W31" i="12"/>
  <c r="V31" i="12"/>
  <c r="AC31" i="12" s="1"/>
  <c r="AB30" i="12"/>
  <c r="AA30" i="12"/>
  <c r="Z30" i="12"/>
  <c r="Y30" i="12"/>
  <c r="X30" i="12"/>
  <c r="W30" i="12"/>
  <c r="V30" i="12"/>
  <c r="AC30" i="12" s="1"/>
  <c r="V22" i="12"/>
  <c r="W22" i="12"/>
  <c r="X22" i="12"/>
  <c r="Y22" i="12"/>
  <c r="Z22" i="12"/>
  <c r="AA22" i="12"/>
  <c r="AB22" i="12"/>
  <c r="AC22" i="12"/>
  <c r="V23" i="12"/>
  <c r="W23" i="12"/>
  <c r="X23" i="12"/>
  <c r="Y23" i="12"/>
  <c r="Z23" i="12"/>
  <c r="AA23" i="12"/>
  <c r="AB23" i="12"/>
  <c r="AC23" i="12"/>
  <c r="V24" i="12"/>
  <c r="W24" i="12"/>
  <c r="X24" i="12"/>
  <c r="Y24" i="12"/>
  <c r="Z24" i="12"/>
  <c r="AA24" i="12"/>
  <c r="AB24" i="12"/>
  <c r="AC24" i="12"/>
  <c r="AB21" i="12"/>
  <c r="AA21" i="12"/>
  <c r="Z21" i="12"/>
  <c r="Y21" i="12"/>
  <c r="X21" i="12"/>
  <c r="W21" i="12"/>
  <c r="V21" i="12"/>
  <c r="AC21" i="12" s="1"/>
  <c r="V14" i="12"/>
  <c r="W14" i="12"/>
  <c r="X14" i="12"/>
  <c r="Y14" i="12"/>
  <c r="Z14" i="12"/>
  <c r="AA14" i="12"/>
  <c r="AB14" i="12"/>
  <c r="AC14" i="12"/>
  <c r="V15" i="12"/>
  <c r="W15" i="12"/>
  <c r="X15" i="12"/>
  <c r="Y15" i="12"/>
  <c r="Z15" i="12"/>
  <c r="AA15" i="12"/>
  <c r="AB15" i="12"/>
  <c r="AC15" i="12"/>
  <c r="V13" i="12"/>
  <c r="AB13" i="12"/>
  <c r="AA13" i="12"/>
  <c r="Z13" i="12"/>
  <c r="Y13" i="12"/>
  <c r="X13" i="12"/>
  <c r="W13" i="12"/>
  <c r="AC13" i="12"/>
  <c r="AC5" i="12"/>
  <c r="AC6" i="12"/>
  <c r="AC7" i="12"/>
  <c r="AC4" i="12"/>
  <c r="V5" i="12"/>
  <c r="W5" i="12"/>
  <c r="X5" i="12"/>
  <c r="Y5" i="12"/>
  <c r="Z5" i="12"/>
  <c r="AA5" i="12"/>
  <c r="AB5" i="12"/>
  <c r="V6" i="12"/>
  <c r="W6" i="12"/>
  <c r="X6" i="12"/>
  <c r="Y6" i="12"/>
  <c r="Z6" i="12"/>
  <c r="AA6" i="12"/>
  <c r="AB6" i="12"/>
  <c r="V7" i="12"/>
  <c r="W7" i="12"/>
  <c r="X7" i="12"/>
  <c r="Y7" i="12"/>
  <c r="Z7" i="12"/>
  <c r="AA7" i="12"/>
  <c r="AB7" i="12"/>
  <c r="W4" i="12"/>
  <c r="X4" i="12"/>
  <c r="Y4" i="12"/>
  <c r="Z4" i="12"/>
  <c r="AA4" i="12"/>
  <c r="AB4" i="12"/>
  <c r="V4" i="12"/>
  <c r="M40" i="12"/>
  <c r="N40" i="12"/>
  <c r="O40" i="12"/>
  <c r="P40" i="12"/>
  <c r="P43" i="12" s="1"/>
  <c r="Q40" i="12"/>
  <c r="R40" i="12"/>
  <c r="S40" i="12"/>
  <c r="M41" i="12"/>
  <c r="M43" i="12" s="1"/>
  <c r="N41" i="12"/>
  <c r="O41" i="12"/>
  <c r="P41" i="12"/>
  <c r="Q41" i="12"/>
  <c r="R41" i="12"/>
  <c r="S41" i="12"/>
  <c r="M42" i="12"/>
  <c r="N42" i="12"/>
  <c r="N43" i="12" s="1"/>
  <c r="O42" i="12"/>
  <c r="P42" i="12"/>
  <c r="Q42" i="12"/>
  <c r="R42" i="12"/>
  <c r="R43" i="12" s="1"/>
  <c r="S42" i="12"/>
  <c r="N39" i="12"/>
  <c r="O39" i="12"/>
  <c r="P39" i="12"/>
  <c r="Q39" i="12"/>
  <c r="R39" i="12"/>
  <c r="S39" i="12"/>
  <c r="M39" i="12"/>
  <c r="S43" i="12"/>
  <c r="O43" i="12"/>
  <c r="M31" i="12"/>
  <c r="N31" i="12"/>
  <c r="N34" i="12" s="1"/>
  <c r="O31" i="12"/>
  <c r="P31" i="12"/>
  <c r="P34" i="12" s="1"/>
  <c r="Q31" i="12"/>
  <c r="R31" i="12"/>
  <c r="S31" i="12"/>
  <c r="S34" i="12" s="1"/>
  <c r="M32" i="12"/>
  <c r="M34" i="12" s="1"/>
  <c r="N32" i="12"/>
  <c r="O32" i="12"/>
  <c r="P32" i="12"/>
  <c r="Q32" i="12"/>
  <c r="R32" i="12"/>
  <c r="S32" i="12"/>
  <c r="M33" i="12"/>
  <c r="N33" i="12"/>
  <c r="O33" i="12"/>
  <c r="P33" i="12"/>
  <c r="Q33" i="12"/>
  <c r="R33" i="12"/>
  <c r="R34" i="12" s="1"/>
  <c r="S33" i="12"/>
  <c r="N30" i="12"/>
  <c r="O30" i="12"/>
  <c r="P30" i="12"/>
  <c r="Q30" i="12"/>
  <c r="R30" i="12"/>
  <c r="S30" i="12"/>
  <c r="M30" i="12"/>
  <c r="O34" i="12"/>
  <c r="N25" i="12"/>
  <c r="O25" i="12"/>
  <c r="P25" i="12"/>
  <c r="Q25" i="12"/>
  <c r="R25" i="12"/>
  <c r="S25" i="12"/>
  <c r="M22" i="12"/>
  <c r="N22" i="12"/>
  <c r="O22" i="12"/>
  <c r="P22" i="12"/>
  <c r="Q22" i="12"/>
  <c r="R22" i="12"/>
  <c r="S22" i="12"/>
  <c r="M23" i="12"/>
  <c r="M25" i="12" s="1"/>
  <c r="N23" i="12"/>
  <c r="O23" i="12"/>
  <c r="P23" i="12"/>
  <c r="Q23" i="12"/>
  <c r="R23" i="12"/>
  <c r="S23" i="12"/>
  <c r="M24" i="12"/>
  <c r="N24" i="12"/>
  <c r="O24" i="12"/>
  <c r="P24" i="12"/>
  <c r="Q24" i="12"/>
  <c r="R24" i="12"/>
  <c r="S24" i="12"/>
  <c r="N21" i="12"/>
  <c r="O21" i="12"/>
  <c r="P21" i="12"/>
  <c r="Q21" i="12"/>
  <c r="R21" i="12"/>
  <c r="S21" i="12"/>
  <c r="M21" i="12"/>
  <c r="N16" i="12"/>
  <c r="O16" i="12"/>
  <c r="P16" i="12"/>
  <c r="Q16" i="12"/>
  <c r="R16" i="12"/>
  <c r="S16" i="12"/>
  <c r="M16" i="12"/>
  <c r="M14" i="12"/>
  <c r="N14" i="12"/>
  <c r="O14" i="12"/>
  <c r="P14" i="12"/>
  <c r="Q14" i="12"/>
  <c r="R14" i="12"/>
  <c r="S14" i="12"/>
  <c r="M15" i="12"/>
  <c r="N15" i="12"/>
  <c r="O15" i="12"/>
  <c r="P15" i="12"/>
  <c r="Q15" i="12"/>
  <c r="R15" i="12"/>
  <c r="S15" i="12"/>
  <c r="N13" i="12"/>
  <c r="O13" i="12"/>
  <c r="P13" i="12"/>
  <c r="Q13" i="12"/>
  <c r="R13" i="12"/>
  <c r="S13" i="12"/>
  <c r="M13" i="12"/>
  <c r="M5" i="12"/>
  <c r="N5" i="12"/>
  <c r="O5" i="12"/>
  <c r="P5" i="12"/>
  <c r="Q5" i="12"/>
  <c r="R5" i="12"/>
  <c r="S5" i="12"/>
  <c r="M6" i="12"/>
  <c r="N6" i="12"/>
  <c r="O6" i="12"/>
  <c r="P6" i="12"/>
  <c r="Q6" i="12"/>
  <c r="R6" i="12"/>
  <c r="S6" i="12"/>
  <c r="M7" i="12"/>
  <c r="N7" i="12"/>
  <c r="O7" i="12"/>
  <c r="P7" i="12"/>
  <c r="Q7" i="12"/>
  <c r="R7" i="12"/>
  <c r="S7" i="12"/>
  <c r="N4" i="12"/>
  <c r="N8" i="12" s="1"/>
  <c r="O4" i="12"/>
  <c r="P4" i="12"/>
  <c r="Q4" i="12"/>
  <c r="R4" i="12"/>
  <c r="R8" i="12" s="1"/>
  <c r="S4" i="12"/>
  <c r="M4" i="12"/>
  <c r="M8" i="12" s="1"/>
  <c r="AB36" i="11"/>
  <c r="V36" i="11"/>
  <c r="AB38" i="11"/>
  <c r="AA38" i="11"/>
  <c r="Z38" i="11"/>
  <c r="Y38" i="11"/>
  <c r="X38" i="11"/>
  <c r="W38" i="11"/>
  <c r="V38" i="11"/>
  <c r="AB37" i="11"/>
  <c r="AA37" i="11"/>
  <c r="Z37" i="11"/>
  <c r="Y37" i="11"/>
  <c r="X37" i="11"/>
  <c r="W37" i="11"/>
  <c r="V37" i="11"/>
  <c r="AC37" i="11" s="1"/>
  <c r="AA36" i="11"/>
  <c r="Z36" i="11"/>
  <c r="Y36" i="11"/>
  <c r="X36" i="11"/>
  <c r="W36" i="11"/>
  <c r="AB22" i="11"/>
  <c r="AA22" i="11"/>
  <c r="Z22" i="11"/>
  <c r="Y22" i="11"/>
  <c r="X22" i="11"/>
  <c r="W22" i="11"/>
  <c r="V22" i="11"/>
  <c r="AB21" i="11"/>
  <c r="AA21" i="11"/>
  <c r="Z21" i="11"/>
  <c r="Y21" i="11"/>
  <c r="X21" i="11"/>
  <c r="W21" i="11"/>
  <c r="V21" i="11"/>
  <c r="AB20" i="11"/>
  <c r="AA20" i="11"/>
  <c r="Z20" i="11"/>
  <c r="Y20" i="11"/>
  <c r="X20" i="11"/>
  <c r="W20" i="11"/>
  <c r="V20" i="11"/>
  <c r="AA12" i="11"/>
  <c r="V12" i="11"/>
  <c r="AB30" i="11"/>
  <c r="AA30" i="11"/>
  <c r="Z30" i="11"/>
  <c r="Y30" i="11"/>
  <c r="X30" i="11"/>
  <c r="W30" i="11"/>
  <c r="V30" i="11"/>
  <c r="AB29" i="11"/>
  <c r="AA29" i="11"/>
  <c r="Z29" i="11"/>
  <c r="Y29" i="11"/>
  <c r="X29" i="11"/>
  <c r="W29" i="11"/>
  <c r="V29" i="11"/>
  <c r="AB28" i="11"/>
  <c r="AA28" i="11"/>
  <c r="Z28" i="11"/>
  <c r="Y28" i="11"/>
  <c r="X28" i="11"/>
  <c r="W28" i="11"/>
  <c r="V28" i="11"/>
  <c r="AB14" i="11"/>
  <c r="AA14" i="11"/>
  <c r="Z14" i="11"/>
  <c r="Y14" i="11"/>
  <c r="X14" i="11"/>
  <c r="W14" i="11"/>
  <c r="V14" i="11"/>
  <c r="AB13" i="11"/>
  <c r="AA13" i="11"/>
  <c r="Z13" i="11"/>
  <c r="Y13" i="11"/>
  <c r="X13" i="11"/>
  <c r="W13" i="11"/>
  <c r="V13" i="11"/>
  <c r="AB12" i="11"/>
  <c r="Z12" i="11"/>
  <c r="Y12" i="11"/>
  <c r="X12" i="11"/>
  <c r="W12" i="11"/>
  <c r="V5" i="11"/>
  <c r="W5" i="11"/>
  <c r="X5" i="11"/>
  <c r="Y5" i="11"/>
  <c r="Z5" i="11"/>
  <c r="AA5" i="11"/>
  <c r="AB5" i="11"/>
  <c r="V6" i="11"/>
  <c r="W6" i="11"/>
  <c r="X6" i="11"/>
  <c r="Y6" i="11"/>
  <c r="Z6" i="11"/>
  <c r="AA6" i="11"/>
  <c r="AB6" i="11"/>
  <c r="W4" i="11"/>
  <c r="X4" i="11"/>
  <c r="Y4" i="11"/>
  <c r="Z4" i="11"/>
  <c r="AA4" i="11"/>
  <c r="AB4" i="11"/>
  <c r="V4" i="11"/>
  <c r="M37" i="11"/>
  <c r="N37" i="11"/>
  <c r="O37" i="11"/>
  <c r="P37" i="11"/>
  <c r="Q37" i="11"/>
  <c r="R37" i="11"/>
  <c r="S37" i="11"/>
  <c r="M38" i="11"/>
  <c r="N38" i="11"/>
  <c r="O38" i="11"/>
  <c r="P38" i="11"/>
  <c r="Q38" i="11"/>
  <c r="R38" i="11"/>
  <c r="S38" i="11"/>
  <c r="N36" i="11"/>
  <c r="O36" i="11"/>
  <c r="P36" i="11"/>
  <c r="Q36" i="11"/>
  <c r="R36" i="11"/>
  <c r="S36" i="11"/>
  <c r="M36" i="11"/>
  <c r="M29" i="11"/>
  <c r="N29" i="11"/>
  <c r="O29" i="11"/>
  <c r="P29" i="11"/>
  <c r="Q29" i="11"/>
  <c r="R29" i="11"/>
  <c r="S29" i="11"/>
  <c r="M30" i="11"/>
  <c r="N30" i="11"/>
  <c r="O30" i="11"/>
  <c r="P30" i="11"/>
  <c r="Q30" i="11"/>
  <c r="R30" i="11"/>
  <c r="S30" i="11"/>
  <c r="N28" i="11"/>
  <c r="O28" i="11"/>
  <c r="P28" i="11"/>
  <c r="Q28" i="11"/>
  <c r="R28" i="11"/>
  <c r="S28" i="11"/>
  <c r="M28" i="11"/>
  <c r="M21" i="11"/>
  <c r="N21" i="11"/>
  <c r="O21" i="11"/>
  <c r="P21" i="11"/>
  <c r="Q21" i="11"/>
  <c r="R21" i="11"/>
  <c r="S21" i="11"/>
  <c r="M22" i="11"/>
  <c r="N22" i="11"/>
  <c r="O22" i="11"/>
  <c r="P22" i="11"/>
  <c r="Q22" i="11"/>
  <c r="R22" i="11"/>
  <c r="R23" i="11" s="1"/>
  <c r="S22" i="11"/>
  <c r="N20" i="11"/>
  <c r="O20" i="11"/>
  <c r="P20" i="11"/>
  <c r="Q20" i="11"/>
  <c r="R20" i="11"/>
  <c r="S20" i="11"/>
  <c r="M20" i="11"/>
  <c r="M13" i="11"/>
  <c r="N13" i="11"/>
  <c r="O13" i="11"/>
  <c r="P13" i="11"/>
  <c r="Q13" i="11"/>
  <c r="R13" i="11"/>
  <c r="S13" i="11"/>
  <c r="M14" i="11"/>
  <c r="N14" i="11"/>
  <c r="O14" i="11"/>
  <c r="P14" i="11"/>
  <c r="Q14" i="11"/>
  <c r="R14" i="11"/>
  <c r="S14" i="11"/>
  <c r="N12" i="11"/>
  <c r="N15" i="11" s="1"/>
  <c r="O12" i="11"/>
  <c r="O15" i="11" s="1"/>
  <c r="P12" i="11"/>
  <c r="Q12" i="11"/>
  <c r="R12" i="11"/>
  <c r="R15" i="11" s="1"/>
  <c r="S12" i="11"/>
  <c r="M12" i="11"/>
  <c r="M5" i="11"/>
  <c r="N5" i="11"/>
  <c r="O5" i="11"/>
  <c r="P5" i="11"/>
  <c r="Q5" i="11"/>
  <c r="R5" i="11"/>
  <c r="S5" i="11"/>
  <c r="M6" i="11"/>
  <c r="N6" i="11"/>
  <c r="O6" i="11"/>
  <c r="P6" i="11"/>
  <c r="Q6" i="11"/>
  <c r="R6" i="11"/>
  <c r="S6" i="11"/>
  <c r="N4" i="11"/>
  <c r="O4" i="11"/>
  <c r="P4" i="11"/>
  <c r="Q4" i="11"/>
  <c r="R4" i="11"/>
  <c r="S4" i="11"/>
  <c r="M4" i="11"/>
  <c r="AF90" i="10"/>
  <c r="AG90" i="10"/>
  <c r="AH90" i="10"/>
  <c r="AI90" i="10"/>
  <c r="AJ90" i="10"/>
  <c r="AK90" i="10"/>
  <c r="AL90" i="10"/>
  <c r="AM90" i="10"/>
  <c r="AF91" i="10"/>
  <c r="AG91" i="10"/>
  <c r="AH91" i="10"/>
  <c r="AI91" i="10"/>
  <c r="AJ91" i="10"/>
  <c r="AK91" i="10"/>
  <c r="AL91" i="10"/>
  <c r="AM91" i="10"/>
  <c r="AF92" i="10"/>
  <c r="AG92" i="10"/>
  <c r="AH92" i="10"/>
  <c r="AI92" i="10"/>
  <c r="AJ92" i="10"/>
  <c r="AK92" i="10"/>
  <c r="AL92" i="10"/>
  <c r="AM92" i="10"/>
  <c r="AF93" i="10"/>
  <c r="AG93" i="10"/>
  <c r="AH93" i="10"/>
  <c r="AI93" i="10"/>
  <c r="AJ93" i="10"/>
  <c r="AK93" i="10"/>
  <c r="AL93" i="10"/>
  <c r="AM93" i="10"/>
  <c r="AF94" i="10"/>
  <c r="AG94" i="10"/>
  <c r="AH94" i="10"/>
  <c r="AI94" i="10"/>
  <c r="AJ94" i="10"/>
  <c r="AK94" i="10"/>
  <c r="AL94" i="10"/>
  <c r="AM94" i="10"/>
  <c r="AF95" i="10"/>
  <c r="AG95" i="10"/>
  <c r="AH95" i="10"/>
  <c r="AI95" i="10"/>
  <c r="AJ95" i="10"/>
  <c r="AK95" i="10"/>
  <c r="AL95" i="10"/>
  <c r="AM95" i="10"/>
  <c r="AF96" i="10"/>
  <c r="AG96" i="10"/>
  <c r="AH96" i="10"/>
  <c r="AI96" i="10"/>
  <c r="AJ96" i="10"/>
  <c r="AK96" i="10"/>
  <c r="AL96" i="10"/>
  <c r="AM96" i="10"/>
  <c r="AF97" i="10"/>
  <c r="AG97" i="10"/>
  <c r="AH97" i="10"/>
  <c r="AI97" i="10"/>
  <c r="AJ97" i="10"/>
  <c r="AK97" i="10"/>
  <c r="AL97" i="10"/>
  <c r="AM97" i="10"/>
  <c r="AF98" i="10"/>
  <c r="AG98" i="10"/>
  <c r="AH98" i="10"/>
  <c r="AI98" i="10"/>
  <c r="AJ98" i="10"/>
  <c r="AK98" i="10"/>
  <c r="AL98" i="10"/>
  <c r="AM98" i="10"/>
  <c r="AF99" i="10"/>
  <c r="AG99" i="10"/>
  <c r="AH99" i="10"/>
  <c r="AI99" i="10"/>
  <c r="AJ99" i="10"/>
  <c r="AK99" i="10"/>
  <c r="AL99" i="10"/>
  <c r="AM99" i="10"/>
  <c r="AF100" i="10"/>
  <c r="AG100" i="10"/>
  <c r="AH100" i="10"/>
  <c r="AI100" i="10"/>
  <c r="AJ100" i="10"/>
  <c r="AK100" i="10"/>
  <c r="AL100" i="10"/>
  <c r="AM100" i="10"/>
  <c r="AF101" i="10"/>
  <c r="AG101" i="10"/>
  <c r="AH101" i="10"/>
  <c r="AI101" i="10"/>
  <c r="AJ101" i="10"/>
  <c r="AK101" i="10"/>
  <c r="AL101" i="10"/>
  <c r="AM101" i="10"/>
  <c r="AM89" i="10"/>
  <c r="AL89" i="10"/>
  <c r="AK89" i="10"/>
  <c r="AJ89" i="10"/>
  <c r="AI89" i="10"/>
  <c r="AH89" i="10"/>
  <c r="AG89" i="10"/>
  <c r="AF89" i="10"/>
  <c r="AM66" i="10"/>
  <c r="AM67" i="10"/>
  <c r="AM68" i="10"/>
  <c r="AM69" i="10"/>
  <c r="AM70" i="10"/>
  <c r="AM71" i="10"/>
  <c r="AM72" i="10"/>
  <c r="AM73" i="10"/>
  <c r="AM74" i="10"/>
  <c r="AM75" i="10"/>
  <c r="AM76" i="10"/>
  <c r="AM77" i="10"/>
  <c r="AM78" i="10"/>
  <c r="AM79" i="10"/>
  <c r="AM80" i="10"/>
  <c r="AM81" i="10"/>
  <c r="AM82" i="10"/>
  <c r="AM83" i="10"/>
  <c r="AF67" i="10"/>
  <c r="AG67" i="10"/>
  <c r="AH67" i="10"/>
  <c r="AI67" i="10"/>
  <c r="AJ67" i="10"/>
  <c r="AK67" i="10"/>
  <c r="AL67" i="10"/>
  <c r="AF68" i="10"/>
  <c r="AG68" i="10"/>
  <c r="AH68" i="10"/>
  <c r="AI68" i="10"/>
  <c r="AJ68" i="10"/>
  <c r="AK68" i="10"/>
  <c r="AL68" i="10"/>
  <c r="AF69" i="10"/>
  <c r="AG69" i="10"/>
  <c r="AH69" i="10"/>
  <c r="AI69" i="10"/>
  <c r="AJ69" i="10"/>
  <c r="AK69" i="10"/>
  <c r="AL69" i="10"/>
  <c r="AF70" i="10"/>
  <c r="AG70" i="10"/>
  <c r="AH70" i="10"/>
  <c r="AI70" i="10"/>
  <c r="AJ70" i="10"/>
  <c r="AK70" i="10"/>
  <c r="AL70" i="10"/>
  <c r="AF71" i="10"/>
  <c r="AG71" i="10"/>
  <c r="AH71" i="10"/>
  <c r="AI71" i="10"/>
  <c r="AJ71" i="10"/>
  <c r="AK71" i="10"/>
  <c r="AL71" i="10"/>
  <c r="AF72" i="10"/>
  <c r="AG72" i="10"/>
  <c r="AH72" i="10"/>
  <c r="AI72" i="10"/>
  <c r="AJ72" i="10"/>
  <c r="AK72" i="10"/>
  <c r="AL72" i="10"/>
  <c r="AF73" i="10"/>
  <c r="AG73" i="10"/>
  <c r="AH73" i="10"/>
  <c r="AI73" i="10"/>
  <c r="AJ73" i="10"/>
  <c r="AK73" i="10"/>
  <c r="AL73" i="10"/>
  <c r="AF74" i="10"/>
  <c r="AG74" i="10"/>
  <c r="AH74" i="10"/>
  <c r="AI74" i="10"/>
  <c r="AJ74" i="10"/>
  <c r="AK74" i="10"/>
  <c r="AL74" i="10"/>
  <c r="AF75" i="10"/>
  <c r="AG75" i="10"/>
  <c r="AH75" i="10"/>
  <c r="AI75" i="10"/>
  <c r="AJ75" i="10"/>
  <c r="AK75" i="10"/>
  <c r="AL75" i="10"/>
  <c r="AF76" i="10"/>
  <c r="AG76" i="10"/>
  <c r="AH76" i="10"/>
  <c r="AI76" i="10"/>
  <c r="AJ76" i="10"/>
  <c r="AK76" i="10"/>
  <c r="AL76" i="10"/>
  <c r="AF77" i="10"/>
  <c r="AG77" i="10"/>
  <c r="AH77" i="10"/>
  <c r="AI77" i="10"/>
  <c r="AJ77" i="10"/>
  <c r="AK77" i="10"/>
  <c r="AL77" i="10"/>
  <c r="AF78" i="10"/>
  <c r="AG78" i="10"/>
  <c r="AH78" i="10"/>
  <c r="AI78" i="10"/>
  <c r="AJ78" i="10"/>
  <c r="AK78" i="10"/>
  <c r="AL78" i="10"/>
  <c r="AF79" i="10"/>
  <c r="AG79" i="10"/>
  <c r="AH79" i="10"/>
  <c r="AI79" i="10"/>
  <c r="AJ79" i="10"/>
  <c r="AK79" i="10"/>
  <c r="AL79" i="10"/>
  <c r="AF80" i="10"/>
  <c r="AG80" i="10"/>
  <c r="AH80" i="10"/>
  <c r="AI80" i="10"/>
  <c r="AJ80" i="10"/>
  <c r="AK80" i="10"/>
  <c r="AL80" i="10"/>
  <c r="AF81" i="10"/>
  <c r="AG81" i="10"/>
  <c r="AH81" i="10"/>
  <c r="AI81" i="10"/>
  <c r="AJ81" i="10"/>
  <c r="AK81" i="10"/>
  <c r="AL81" i="10"/>
  <c r="AF82" i="10"/>
  <c r="AG82" i="10"/>
  <c r="AH82" i="10"/>
  <c r="AI82" i="10"/>
  <c r="AJ82" i="10"/>
  <c r="AK82" i="10"/>
  <c r="AL82" i="10"/>
  <c r="AF83" i="10"/>
  <c r="AG83" i="10"/>
  <c r="AH83" i="10"/>
  <c r="AI83" i="10"/>
  <c r="AJ83" i="10"/>
  <c r="AK83" i="10"/>
  <c r="AL83" i="10"/>
  <c r="AL66" i="10"/>
  <c r="AK66" i="10"/>
  <c r="AJ66" i="10"/>
  <c r="AI66" i="10"/>
  <c r="AH66" i="10"/>
  <c r="AG66" i="10"/>
  <c r="AF66" i="10"/>
  <c r="AM65" i="10"/>
  <c r="AL65" i="10"/>
  <c r="AK65" i="10"/>
  <c r="AJ65" i="10"/>
  <c r="AI65" i="10"/>
  <c r="AH65" i="10"/>
  <c r="AG65" i="10"/>
  <c r="AF65" i="10"/>
  <c r="AL46" i="10"/>
  <c r="AM46" i="10"/>
  <c r="AL47" i="10"/>
  <c r="AM47" i="10"/>
  <c r="AF47" i="10"/>
  <c r="AG47" i="10"/>
  <c r="AH47" i="10"/>
  <c r="AI47" i="10"/>
  <c r="AJ47" i="10"/>
  <c r="AK47" i="10"/>
  <c r="AF48" i="10"/>
  <c r="AG48" i="10"/>
  <c r="AH48" i="10"/>
  <c r="AI48" i="10"/>
  <c r="AJ48" i="10"/>
  <c r="AK48" i="10"/>
  <c r="AL48" i="10"/>
  <c r="AF49" i="10"/>
  <c r="AG49" i="10"/>
  <c r="AH49" i="10"/>
  <c r="AI49" i="10"/>
  <c r="AJ49" i="10"/>
  <c r="AK49" i="10"/>
  <c r="AL49" i="10"/>
  <c r="AF50" i="10"/>
  <c r="AG50" i="10"/>
  <c r="AH50" i="10"/>
  <c r="AI50" i="10"/>
  <c r="AJ50" i="10"/>
  <c r="AK50" i="10"/>
  <c r="AL50" i="10"/>
  <c r="AF51" i="10"/>
  <c r="AG51" i="10"/>
  <c r="AH51" i="10"/>
  <c r="AI51" i="10"/>
  <c r="AJ51" i="10"/>
  <c r="AK51" i="10"/>
  <c r="AL51" i="10"/>
  <c r="AF52" i="10"/>
  <c r="AG52" i="10"/>
  <c r="AH52" i="10"/>
  <c r="AI52" i="10"/>
  <c r="AJ52" i="10"/>
  <c r="AK52" i="10"/>
  <c r="AL52" i="10"/>
  <c r="AF53" i="10"/>
  <c r="AG53" i="10"/>
  <c r="AH53" i="10"/>
  <c r="AI53" i="10"/>
  <c r="AJ53" i="10"/>
  <c r="AK53" i="10"/>
  <c r="AL53" i="10"/>
  <c r="AF54" i="10"/>
  <c r="AG54" i="10"/>
  <c r="AH54" i="10"/>
  <c r="AI54" i="10"/>
  <c r="AJ54" i="10"/>
  <c r="AK54" i="10"/>
  <c r="AL54" i="10"/>
  <c r="AF55" i="10"/>
  <c r="AG55" i="10"/>
  <c r="AH55" i="10"/>
  <c r="AI55" i="10"/>
  <c r="AJ55" i="10"/>
  <c r="AK55" i="10"/>
  <c r="AL55" i="10"/>
  <c r="AF56" i="10"/>
  <c r="AG56" i="10"/>
  <c r="AH56" i="10"/>
  <c r="AI56" i="10"/>
  <c r="AJ56" i="10"/>
  <c r="AK56" i="10"/>
  <c r="AL56" i="10"/>
  <c r="AF57" i="10"/>
  <c r="AG57" i="10"/>
  <c r="AH57" i="10"/>
  <c r="AI57" i="10"/>
  <c r="AJ57" i="10"/>
  <c r="AK57" i="10"/>
  <c r="AL57" i="10"/>
  <c r="AF58" i="10"/>
  <c r="AG58" i="10"/>
  <c r="AH58" i="10"/>
  <c r="AI58" i="10"/>
  <c r="AJ58" i="10"/>
  <c r="AK58" i="10"/>
  <c r="AL58" i="10"/>
  <c r="AK46" i="10"/>
  <c r="AJ46" i="10"/>
  <c r="AI46" i="10"/>
  <c r="AH46" i="10"/>
  <c r="AG46" i="10"/>
  <c r="AF46" i="10"/>
  <c r="AF29" i="10"/>
  <c r="AG29" i="10"/>
  <c r="AH29" i="10"/>
  <c r="AI29" i="10"/>
  <c r="AJ29" i="10"/>
  <c r="AK29" i="10"/>
  <c r="AL29" i="10"/>
  <c r="AF30" i="10"/>
  <c r="AG30" i="10"/>
  <c r="AH30" i="10"/>
  <c r="AI30" i="10"/>
  <c r="AJ30" i="10"/>
  <c r="AK30" i="10"/>
  <c r="AL30" i="10"/>
  <c r="AF31" i="10"/>
  <c r="AG31" i="10"/>
  <c r="AH31" i="10"/>
  <c r="AI31" i="10"/>
  <c r="AJ31" i="10"/>
  <c r="AK31" i="10"/>
  <c r="AL31" i="10"/>
  <c r="AF32" i="10"/>
  <c r="AG32" i="10"/>
  <c r="AH32" i="10"/>
  <c r="AI32" i="10"/>
  <c r="AJ32" i="10"/>
  <c r="AK32" i="10"/>
  <c r="AL32" i="10"/>
  <c r="AF33" i="10"/>
  <c r="AG33" i="10"/>
  <c r="AH33" i="10"/>
  <c r="AI33" i="10"/>
  <c r="AJ33" i="10"/>
  <c r="AK33" i="10"/>
  <c r="AL33" i="10"/>
  <c r="AF34" i="10"/>
  <c r="AG34" i="10"/>
  <c r="AH34" i="10"/>
  <c r="AI34" i="10"/>
  <c r="AJ34" i="10"/>
  <c r="AK34" i="10"/>
  <c r="AL34" i="10"/>
  <c r="AF35" i="10"/>
  <c r="AG35" i="10"/>
  <c r="AH35" i="10"/>
  <c r="AI35" i="10"/>
  <c r="AJ35" i="10"/>
  <c r="AK35" i="10"/>
  <c r="AL35" i="10"/>
  <c r="AF36" i="10"/>
  <c r="AG36" i="10"/>
  <c r="AH36" i="10"/>
  <c r="AI36" i="10"/>
  <c r="AJ36" i="10"/>
  <c r="AK36" i="10"/>
  <c r="AL36" i="10"/>
  <c r="AF37" i="10"/>
  <c r="AG37" i="10"/>
  <c r="AH37" i="10"/>
  <c r="AI37" i="10"/>
  <c r="AJ37" i="10"/>
  <c r="AK37" i="10"/>
  <c r="AL37" i="10"/>
  <c r="AF38" i="10"/>
  <c r="AG38" i="10"/>
  <c r="AH38" i="10"/>
  <c r="AI38" i="10"/>
  <c r="AJ38" i="10"/>
  <c r="AK38" i="10"/>
  <c r="AL38" i="10"/>
  <c r="AF39" i="10"/>
  <c r="AG39" i="10"/>
  <c r="AH39" i="10"/>
  <c r="AI39" i="10"/>
  <c r="AJ39" i="10"/>
  <c r="AK39" i="10"/>
  <c r="AL39" i="10"/>
  <c r="AF40" i="10"/>
  <c r="AG40" i="10"/>
  <c r="AH40" i="10"/>
  <c r="AI40" i="10"/>
  <c r="AJ40" i="10"/>
  <c r="AK40" i="10"/>
  <c r="AL40" i="10"/>
  <c r="AL28" i="10"/>
  <c r="AK28" i="10"/>
  <c r="AJ28" i="10"/>
  <c r="AI28" i="10"/>
  <c r="AH28" i="10"/>
  <c r="AG28" i="10"/>
  <c r="AF28" i="10"/>
  <c r="AF5" i="10"/>
  <c r="AG5" i="10"/>
  <c r="AH5" i="10"/>
  <c r="AI5" i="10"/>
  <c r="AJ5" i="10"/>
  <c r="AK5" i="10"/>
  <c r="AL5" i="10"/>
  <c r="AF6" i="10"/>
  <c r="AG6" i="10"/>
  <c r="AH6" i="10"/>
  <c r="AI6" i="10"/>
  <c r="AJ6" i="10"/>
  <c r="AK6" i="10"/>
  <c r="AL6" i="10"/>
  <c r="AF7" i="10"/>
  <c r="AG7" i="10"/>
  <c r="AH7" i="10"/>
  <c r="AI7" i="10"/>
  <c r="AJ7" i="10"/>
  <c r="AK7" i="10"/>
  <c r="AL7" i="10"/>
  <c r="AF8" i="10"/>
  <c r="AG8" i="10"/>
  <c r="AH8" i="10"/>
  <c r="AI8" i="10"/>
  <c r="AJ8" i="10"/>
  <c r="AK8" i="10"/>
  <c r="AL8" i="10"/>
  <c r="AF9" i="10"/>
  <c r="AG9" i="10"/>
  <c r="AH9" i="10"/>
  <c r="AI9" i="10"/>
  <c r="AJ9" i="10"/>
  <c r="AK9" i="10"/>
  <c r="AL9" i="10"/>
  <c r="AF10" i="10"/>
  <c r="AG10" i="10"/>
  <c r="AH10" i="10"/>
  <c r="AI10" i="10"/>
  <c r="AJ10" i="10"/>
  <c r="AK10" i="10"/>
  <c r="AL10" i="10"/>
  <c r="AF11" i="10"/>
  <c r="AG11" i="10"/>
  <c r="AH11" i="10"/>
  <c r="AI11" i="10"/>
  <c r="AJ11" i="10"/>
  <c r="AK11" i="10"/>
  <c r="AL11" i="10"/>
  <c r="AF12" i="10"/>
  <c r="AG12" i="10"/>
  <c r="AH12" i="10"/>
  <c r="AI12" i="10"/>
  <c r="AJ12" i="10"/>
  <c r="AK12" i="10"/>
  <c r="AL12" i="10"/>
  <c r="AF13" i="10"/>
  <c r="AG13" i="10"/>
  <c r="AH13" i="10"/>
  <c r="AI13" i="10"/>
  <c r="AJ13" i="10"/>
  <c r="AK13" i="10"/>
  <c r="AL13" i="10"/>
  <c r="AF14" i="10"/>
  <c r="AG14" i="10"/>
  <c r="AH14" i="10"/>
  <c r="AI14" i="10"/>
  <c r="AJ14" i="10"/>
  <c r="AK14" i="10"/>
  <c r="AL14" i="10"/>
  <c r="AF15" i="10"/>
  <c r="AG15" i="10"/>
  <c r="AH15" i="10"/>
  <c r="AI15" i="10"/>
  <c r="AJ15" i="10"/>
  <c r="AK15" i="10"/>
  <c r="AL15" i="10"/>
  <c r="AF16" i="10"/>
  <c r="AG16" i="10"/>
  <c r="AH16" i="10"/>
  <c r="AI16" i="10"/>
  <c r="AJ16" i="10"/>
  <c r="AK16" i="10"/>
  <c r="AL16" i="10"/>
  <c r="AF17" i="10"/>
  <c r="AG17" i="10"/>
  <c r="AH17" i="10"/>
  <c r="AI17" i="10"/>
  <c r="AJ17" i="10"/>
  <c r="AK17" i="10"/>
  <c r="AL17" i="10"/>
  <c r="AF18" i="10"/>
  <c r="AG18" i="10"/>
  <c r="AH18" i="10"/>
  <c r="AI18" i="10"/>
  <c r="AJ18" i="10"/>
  <c r="AK18" i="10"/>
  <c r="AL18" i="10"/>
  <c r="AF19" i="10"/>
  <c r="AG19" i="10"/>
  <c r="AH19" i="10"/>
  <c r="AI19" i="10"/>
  <c r="AJ19" i="10"/>
  <c r="AK19" i="10"/>
  <c r="AL19" i="10"/>
  <c r="AF20" i="10"/>
  <c r="AG20" i="10"/>
  <c r="AH20" i="10"/>
  <c r="AI20" i="10"/>
  <c r="AJ20" i="10"/>
  <c r="AK20" i="10"/>
  <c r="AL20" i="10"/>
  <c r="AF21" i="10"/>
  <c r="AG21" i="10"/>
  <c r="AH21" i="10"/>
  <c r="AI21" i="10"/>
  <c r="AJ21" i="10"/>
  <c r="AK21" i="10"/>
  <c r="AL21" i="10"/>
  <c r="AF22" i="10"/>
  <c r="AG22" i="10"/>
  <c r="AH22" i="10"/>
  <c r="AI22" i="10"/>
  <c r="AJ22" i="10"/>
  <c r="AK22" i="10"/>
  <c r="AL22" i="10"/>
  <c r="AG4" i="10"/>
  <c r="AH4" i="10"/>
  <c r="AI4" i="10"/>
  <c r="AJ4" i="10"/>
  <c r="AK4" i="10"/>
  <c r="AL4" i="10"/>
  <c r="AF4" i="10"/>
  <c r="W89" i="10"/>
  <c r="W66" i="10"/>
  <c r="X66" i="10"/>
  <c r="Y66" i="10"/>
  <c r="Z66" i="10"/>
  <c r="AA66" i="10"/>
  <c r="AB66" i="10"/>
  <c r="AC66" i="10"/>
  <c r="W67" i="10"/>
  <c r="X67" i="10"/>
  <c r="Y67" i="10"/>
  <c r="Z67" i="10"/>
  <c r="AA67" i="10"/>
  <c r="AB67" i="10"/>
  <c r="AC67" i="10"/>
  <c r="W68" i="10"/>
  <c r="X68" i="10"/>
  <c r="Y68" i="10"/>
  <c r="Z68" i="10"/>
  <c r="AA68" i="10"/>
  <c r="AB68" i="10"/>
  <c r="AC68" i="10"/>
  <c r="W69" i="10"/>
  <c r="X69" i="10"/>
  <c r="Y69" i="10"/>
  <c r="Z69" i="10"/>
  <c r="AA69" i="10"/>
  <c r="AB69" i="10"/>
  <c r="AC69" i="10"/>
  <c r="W70" i="10"/>
  <c r="X70" i="10"/>
  <c r="Y70" i="10"/>
  <c r="Z70" i="10"/>
  <c r="AA70" i="10"/>
  <c r="AB70" i="10"/>
  <c r="AC70" i="10"/>
  <c r="W71" i="10"/>
  <c r="X71" i="10"/>
  <c r="Y71" i="10"/>
  <c r="Z71" i="10"/>
  <c r="AA71" i="10"/>
  <c r="AB71" i="10"/>
  <c r="AC71" i="10"/>
  <c r="W72" i="10"/>
  <c r="X72" i="10"/>
  <c r="Y72" i="10"/>
  <c r="Z72" i="10"/>
  <c r="AA72" i="10"/>
  <c r="AB72" i="10"/>
  <c r="AC72" i="10"/>
  <c r="W73" i="10"/>
  <c r="X73" i="10"/>
  <c r="Y73" i="10"/>
  <c r="Z73" i="10"/>
  <c r="AA73" i="10"/>
  <c r="AB73" i="10"/>
  <c r="AC73" i="10"/>
  <c r="W74" i="10"/>
  <c r="X74" i="10"/>
  <c r="Y74" i="10"/>
  <c r="Z74" i="10"/>
  <c r="AA74" i="10"/>
  <c r="AB74" i="10"/>
  <c r="AC74" i="10"/>
  <c r="W75" i="10"/>
  <c r="X75" i="10"/>
  <c r="Y75" i="10"/>
  <c r="Z75" i="10"/>
  <c r="AA75" i="10"/>
  <c r="AB75" i="10"/>
  <c r="AC75" i="10"/>
  <c r="W76" i="10"/>
  <c r="X76" i="10"/>
  <c r="Y76" i="10"/>
  <c r="Z76" i="10"/>
  <c r="AA76" i="10"/>
  <c r="AB76" i="10"/>
  <c r="AC76" i="10"/>
  <c r="W77" i="10"/>
  <c r="X77" i="10"/>
  <c r="Y77" i="10"/>
  <c r="Z77" i="10"/>
  <c r="AA77" i="10"/>
  <c r="AB77" i="10"/>
  <c r="AC77" i="10"/>
  <c r="W78" i="10"/>
  <c r="X78" i="10"/>
  <c r="Y78" i="10"/>
  <c r="Z78" i="10"/>
  <c r="AA78" i="10"/>
  <c r="AB78" i="10"/>
  <c r="AC78" i="10"/>
  <c r="W79" i="10"/>
  <c r="X79" i="10"/>
  <c r="Y79" i="10"/>
  <c r="Z79" i="10"/>
  <c r="AA79" i="10"/>
  <c r="AB79" i="10"/>
  <c r="AC79" i="10"/>
  <c r="W80" i="10"/>
  <c r="X80" i="10"/>
  <c r="Y80" i="10"/>
  <c r="Z80" i="10"/>
  <c r="AA80" i="10"/>
  <c r="AB80" i="10"/>
  <c r="AC80" i="10"/>
  <c r="W81" i="10"/>
  <c r="X81" i="10"/>
  <c r="Y81" i="10"/>
  <c r="Z81" i="10"/>
  <c r="AA81" i="10"/>
  <c r="AB81" i="10"/>
  <c r="AC81" i="10"/>
  <c r="W82" i="10"/>
  <c r="X82" i="10"/>
  <c r="Y82" i="10"/>
  <c r="Z82" i="10"/>
  <c r="AA82" i="10"/>
  <c r="AB82" i="10"/>
  <c r="AC82" i="10"/>
  <c r="W83" i="10"/>
  <c r="X83" i="10"/>
  <c r="Y83" i="10"/>
  <c r="Z83" i="10"/>
  <c r="AA83" i="10"/>
  <c r="AB83" i="10"/>
  <c r="AC83" i="10"/>
  <c r="X65" i="10"/>
  <c r="Y65" i="10"/>
  <c r="Z65" i="10"/>
  <c r="AA65" i="10"/>
  <c r="AB65" i="10"/>
  <c r="AC65" i="10"/>
  <c r="W65" i="10"/>
  <c r="W47" i="10"/>
  <c r="X47" i="10"/>
  <c r="Y47" i="10"/>
  <c r="Z47" i="10"/>
  <c r="AA47" i="10"/>
  <c r="AB47" i="10"/>
  <c r="AC47" i="10"/>
  <c r="W48" i="10"/>
  <c r="X48" i="10"/>
  <c r="Y48" i="10"/>
  <c r="Z48" i="10"/>
  <c r="AA48" i="10"/>
  <c r="AB48" i="10"/>
  <c r="AC48" i="10"/>
  <c r="W49" i="10"/>
  <c r="X49" i="10"/>
  <c r="Y49" i="10"/>
  <c r="Z49" i="10"/>
  <c r="AA49" i="10"/>
  <c r="AB49" i="10"/>
  <c r="AC49" i="10"/>
  <c r="W50" i="10"/>
  <c r="X50" i="10"/>
  <c r="Y50" i="10"/>
  <c r="Z50" i="10"/>
  <c r="AA50" i="10"/>
  <c r="AB50" i="10"/>
  <c r="AC50" i="10"/>
  <c r="W51" i="10"/>
  <c r="X51" i="10"/>
  <c r="Y51" i="10"/>
  <c r="Z51" i="10"/>
  <c r="AA51" i="10"/>
  <c r="AB51" i="10"/>
  <c r="AC51" i="10"/>
  <c r="W52" i="10"/>
  <c r="X52" i="10"/>
  <c r="Y52" i="10"/>
  <c r="Z52" i="10"/>
  <c r="AA52" i="10"/>
  <c r="AB52" i="10"/>
  <c r="AC52" i="10"/>
  <c r="W53" i="10"/>
  <c r="X53" i="10"/>
  <c r="Y53" i="10"/>
  <c r="Z53" i="10"/>
  <c r="AA53" i="10"/>
  <c r="AB53" i="10"/>
  <c r="AC53" i="10"/>
  <c r="W54" i="10"/>
  <c r="X54" i="10"/>
  <c r="Y54" i="10"/>
  <c r="Z54" i="10"/>
  <c r="AA54" i="10"/>
  <c r="AB54" i="10"/>
  <c r="AC54" i="10"/>
  <c r="W55" i="10"/>
  <c r="X55" i="10"/>
  <c r="Y55" i="10"/>
  <c r="Z55" i="10"/>
  <c r="AA55" i="10"/>
  <c r="AB55" i="10"/>
  <c r="AC55" i="10"/>
  <c r="W56" i="10"/>
  <c r="X56" i="10"/>
  <c r="Y56" i="10"/>
  <c r="Z56" i="10"/>
  <c r="AA56" i="10"/>
  <c r="AB56" i="10"/>
  <c r="AC56" i="10"/>
  <c r="W57" i="10"/>
  <c r="X57" i="10"/>
  <c r="Y57" i="10"/>
  <c r="Z57" i="10"/>
  <c r="AA57" i="10"/>
  <c r="AB57" i="10"/>
  <c r="AC57" i="10"/>
  <c r="W58" i="10"/>
  <c r="X58" i="10"/>
  <c r="Y58" i="10"/>
  <c r="Z58" i="10"/>
  <c r="AA58" i="10"/>
  <c r="AB58" i="10"/>
  <c r="AC58" i="10"/>
  <c r="X46" i="10"/>
  <c r="Y46" i="10"/>
  <c r="Z46" i="10"/>
  <c r="AA46" i="10"/>
  <c r="AB46" i="10"/>
  <c r="AC46" i="10"/>
  <c r="W46" i="10"/>
  <c r="W29" i="10"/>
  <c r="X29" i="10"/>
  <c r="Y29" i="10"/>
  <c r="Z29" i="10"/>
  <c r="AA29" i="10"/>
  <c r="AB29" i="10"/>
  <c r="AC29" i="10"/>
  <c r="W30" i="10"/>
  <c r="X30" i="10"/>
  <c r="Y30" i="10"/>
  <c r="Z30" i="10"/>
  <c r="AA30" i="10"/>
  <c r="AB30" i="10"/>
  <c r="AC30" i="10"/>
  <c r="W31" i="10"/>
  <c r="X31" i="10"/>
  <c r="Y31" i="10"/>
  <c r="Z31" i="10"/>
  <c r="AA31" i="10"/>
  <c r="AB31" i="10"/>
  <c r="AC31" i="10"/>
  <c r="W32" i="10"/>
  <c r="X32" i="10"/>
  <c r="Y32" i="10"/>
  <c r="Z32" i="10"/>
  <c r="AA32" i="10"/>
  <c r="AB32" i="10"/>
  <c r="AC32" i="10"/>
  <c r="W33" i="10"/>
  <c r="X33" i="10"/>
  <c r="Y33" i="10"/>
  <c r="Z33" i="10"/>
  <c r="AA33" i="10"/>
  <c r="AB33" i="10"/>
  <c r="AC33" i="10"/>
  <c r="W34" i="10"/>
  <c r="X34" i="10"/>
  <c r="Y34" i="10"/>
  <c r="Z34" i="10"/>
  <c r="AA34" i="10"/>
  <c r="AB34" i="10"/>
  <c r="AC34" i="10"/>
  <c r="W35" i="10"/>
  <c r="X35" i="10"/>
  <c r="Y35" i="10"/>
  <c r="Z35" i="10"/>
  <c r="AA35" i="10"/>
  <c r="AB35" i="10"/>
  <c r="AC35" i="10"/>
  <c r="W36" i="10"/>
  <c r="X36" i="10"/>
  <c r="Y36" i="10"/>
  <c r="Z36" i="10"/>
  <c r="AA36" i="10"/>
  <c r="AB36" i="10"/>
  <c r="AC36" i="10"/>
  <c r="W37" i="10"/>
  <c r="X37" i="10"/>
  <c r="Y37" i="10"/>
  <c r="Z37" i="10"/>
  <c r="AA37" i="10"/>
  <c r="AB37" i="10"/>
  <c r="AC37" i="10"/>
  <c r="W38" i="10"/>
  <c r="X38" i="10"/>
  <c r="Y38" i="10"/>
  <c r="Z38" i="10"/>
  <c r="AA38" i="10"/>
  <c r="AB38" i="10"/>
  <c r="AC38" i="10"/>
  <c r="W39" i="10"/>
  <c r="X39" i="10"/>
  <c r="Y39" i="10"/>
  <c r="Z39" i="10"/>
  <c r="AA39" i="10"/>
  <c r="AB39" i="10"/>
  <c r="AC39" i="10"/>
  <c r="W40" i="10"/>
  <c r="X40" i="10"/>
  <c r="Y40" i="10"/>
  <c r="Z40" i="10"/>
  <c r="AA40" i="10"/>
  <c r="AB40" i="10"/>
  <c r="AC40" i="10"/>
  <c r="X28" i="10"/>
  <c r="Y28" i="10"/>
  <c r="Z28" i="10"/>
  <c r="AA28" i="10"/>
  <c r="AB28" i="10"/>
  <c r="AC28" i="10"/>
  <c r="W28" i="10"/>
  <c r="X4" i="10"/>
  <c r="Y4" i="10"/>
  <c r="Z4" i="10"/>
  <c r="AA4" i="10"/>
  <c r="AB4" i="10"/>
  <c r="AC4" i="10"/>
  <c r="X5" i="10"/>
  <c r="Y5" i="10"/>
  <c r="Z5" i="10"/>
  <c r="AA5" i="10"/>
  <c r="AB5" i="10"/>
  <c r="AC5" i="10"/>
  <c r="X6" i="10"/>
  <c r="Y6" i="10"/>
  <c r="Z6" i="10"/>
  <c r="AA6" i="10"/>
  <c r="AB6" i="10"/>
  <c r="AC6" i="10"/>
  <c r="X7" i="10"/>
  <c r="Y7" i="10"/>
  <c r="Z7" i="10"/>
  <c r="AA7" i="10"/>
  <c r="AB7" i="10"/>
  <c r="AC7" i="10"/>
  <c r="X8" i="10"/>
  <c r="Y8" i="10"/>
  <c r="Z8" i="10"/>
  <c r="AA8" i="10"/>
  <c r="AB8" i="10"/>
  <c r="AC8" i="10"/>
  <c r="X9" i="10"/>
  <c r="Y9" i="10"/>
  <c r="Z9" i="10"/>
  <c r="AA9" i="10"/>
  <c r="AB9" i="10"/>
  <c r="AC9" i="10"/>
  <c r="X10" i="10"/>
  <c r="Y10" i="10"/>
  <c r="Z10" i="10"/>
  <c r="AA10" i="10"/>
  <c r="AB10" i="10"/>
  <c r="AC10" i="10"/>
  <c r="X11" i="10"/>
  <c r="Y11" i="10"/>
  <c r="Z11" i="10"/>
  <c r="AA11" i="10"/>
  <c r="AB11" i="10"/>
  <c r="AC11" i="10"/>
  <c r="X12" i="10"/>
  <c r="Y12" i="10"/>
  <c r="Z12" i="10"/>
  <c r="AA12" i="10"/>
  <c r="AB12" i="10"/>
  <c r="AC12" i="10"/>
  <c r="X13" i="10"/>
  <c r="Y13" i="10"/>
  <c r="Z13" i="10"/>
  <c r="AA13" i="10"/>
  <c r="AB13" i="10"/>
  <c r="AC13" i="10"/>
  <c r="X14" i="10"/>
  <c r="Y14" i="10"/>
  <c r="Z14" i="10"/>
  <c r="AA14" i="10"/>
  <c r="AB14" i="10"/>
  <c r="AC14" i="10"/>
  <c r="X15" i="10"/>
  <c r="Y15" i="10"/>
  <c r="Z15" i="10"/>
  <c r="AA15" i="10"/>
  <c r="AB15" i="10"/>
  <c r="AC15" i="10"/>
  <c r="X16" i="10"/>
  <c r="Y16" i="10"/>
  <c r="Z16" i="10"/>
  <c r="AA16" i="10"/>
  <c r="AB16" i="10"/>
  <c r="AC16" i="10"/>
  <c r="X17" i="10"/>
  <c r="Y17" i="10"/>
  <c r="Z17" i="10"/>
  <c r="AA17" i="10"/>
  <c r="AB17" i="10"/>
  <c r="AC17" i="10"/>
  <c r="X18" i="10"/>
  <c r="Y18" i="10"/>
  <c r="Z18" i="10"/>
  <c r="AA18" i="10"/>
  <c r="AB18" i="10"/>
  <c r="AC18" i="10"/>
  <c r="X19" i="10"/>
  <c r="Y19" i="10"/>
  <c r="Z19" i="10"/>
  <c r="AA19" i="10"/>
  <c r="AB19" i="10"/>
  <c r="AC19" i="10"/>
  <c r="X20" i="10"/>
  <c r="Y20" i="10"/>
  <c r="Z20" i="10"/>
  <c r="AA20" i="10"/>
  <c r="AB20" i="10"/>
  <c r="AC20" i="10"/>
  <c r="X21" i="10"/>
  <c r="Y21" i="10"/>
  <c r="Z21" i="10"/>
  <c r="AA21" i="10"/>
  <c r="AB21" i="10"/>
  <c r="AC21" i="10"/>
  <c r="X22" i="10"/>
  <c r="Y22" i="10"/>
  <c r="Z22" i="10"/>
  <c r="AA22" i="10"/>
  <c r="AB22" i="10"/>
  <c r="AC22" i="10"/>
  <c r="W5" i="10"/>
  <c r="W6" i="10"/>
  <c r="W7" i="10"/>
  <c r="W8" i="10"/>
  <c r="W9" i="10"/>
  <c r="W10" i="10"/>
  <c r="W11" i="10"/>
  <c r="W12" i="10"/>
  <c r="W13" i="10"/>
  <c r="W14" i="10"/>
  <c r="W15" i="10"/>
  <c r="W16" i="10"/>
  <c r="W17" i="10"/>
  <c r="W18" i="10"/>
  <c r="W19" i="10"/>
  <c r="W20" i="10"/>
  <c r="W21" i="10"/>
  <c r="W22" i="10"/>
  <c r="W4" i="10"/>
  <c r="M96" i="3"/>
  <c r="N96" i="3"/>
  <c r="O96" i="3"/>
  <c r="P96" i="3"/>
  <c r="Q96" i="3"/>
  <c r="R96" i="3"/>
  <c r="S96" i="3"/>
  <c r="M97" i="3"/>
  <c r="N97" i="3"/>
  <c r="O97" i="3"/>
  <c r="P97" i="3"/>
  <c r="Q97" i="3"/>
  <c r="R97" i="3"/>
  <c r="S97" i="3"/>
  <c r="M98" i="3"/>
  <c r="N98" i="3"/>
  <c r="O98" i="3"/>
  <c r="P98" i="3"/>
  <c r="Q98" i="3"/>
  <c r="R98" i="3"/>
  <c r="S98" i="3"/>
  <c r="M99" i="3"/>
  <c r="N99" i="3"/>
  <c r="O99" i="3"/>
  <c r="P99" i="3"/>
  <c r="Q99" i="3"/>
  <c r="R99" i="3"/>
  <c r="S99" i="3"/>
  <c r="M100" i="3"/>
  <c r="N100" i="3"/>
  <c r="O100" i="3"/>
  <c r="P100" i="3"/>
  <c r="Q100" i="3"/>
  <c r="R100" i="3"/>
  <c r="S100" i="3"/>
  <c r="M101" i="3"/>
  <c r="N101" i="3"/>
  <c r="O101" i="3"/>
  <c r="P101" i="3"/>
  <c r="Q101" i="3"/>
  <c r="R101" i="3"/>
  <c r="S101" i="3"/>
  <c r="M102" i="3"/>
  <c r="N102" i="3"/>
  <c r="O102" i="3"/>
  <c r="P102" i="3"/>
  <c r="Q102" i="3"/>
  <c r="R102" i="3"/>
  <c r="S102" i="3"/>
  <c r="N95" i="3"/>
  <c r="O95" i="3"/>
  <c r="P95" i="3"/>
  <c r="Q95" i="3"/>
  <c r="R95" i="3"/>
  <c r="S95" i="3"/>
  <c r="M30" i="3"/>
  <c r="N30" i="3"/>
  <c r="O30" i="3"/>
  <c r="P30" i="3"/>
  <c r="Q30" i="3"/>
  <c r="R30" i="3"/>
  <c r="S30" i="3"/>
  <c r="M31" i="3"/>
  <c r="N31" i="3"/>
  <c r="O31" i="3"/>
  <c r="P31" i="3"/>
  <c r="Q31" i="3"/>
  <c r="R31" i="3"/>
  <c r="S31" i="3"/>
  <c r="M32" i="3"/>
  <c r="N32" i="3"/>
  <c r="O32" i="3"/>
  <c r="P32" i="3"/>
  <c r="Q32" i="3"/>
  <c r="R32" i="3"/>
  <c r="S32" i="3"/>
  <c r="M33" i="3"/>
  <c r="N33" i="3"/>
  <c r="O33" i="3"/>
  <c r="P33" i="3"/>
  <c r="Q33" i="3"/>
  <c r="R33" i="3"/>
  <c r="S33" i="3"/>
  <c r="N29" i="3"/>
  <c r="O29" i="3"/>
  <c r="P29" i="3"/>
  <c r="Q29" i="3"/>
  <c r="R29" i="3"/>
  <c r="S29" i="3"/>
  <c r="M29" i="3"/>
  <c r="N24" i="3"/>
  <c r="O24" i="3"/>
  <c r="O25" i="3" s="1"/>
  <c r="P24" i="3"/>
  <c r="P25" i="3" s="1"/>
  <c r="Q24" i="3"/>
  <c r="Q25" i="3" s="1"/>
  <c r="R24" i="3"/>
  <c r="R25" i="3" s="1"/>
  <c r="S24" i="3"/>
  <c r="S25" i="3" s="1"/>
  <c r="M24" i="3"/>
  <c r="M25" i="3" s="1"/>
  <c r="X13" i="3"/>
  <c r="Y13" i="3"/>
  <c r="Z13" i="3"/>
  <c r="X14" i="3"/>
  <c r="Y14" i="3"/>
  <c r="Z14" i="3"/>
  <c r="X15" i="3"/>
  <c r="Y15" i="3"/>
  <c r="Z15" i="3"/>
  <c r="X16" i="3"/>
  <c r="Y16" i="3"/>
  <c r="Z16" i="3"/>
  <c r="X17" i="3"/>
  <c r="Y17" i="3"/>
  <c r="Z17" i="3"/>
  <c r="X18" i="3"/>
  <c r="Y18" i="3"/>
  <c r="Z18" i="3"/>
  <c r="X19" i="3"/>
  <c r="Y19" i="3"/>
  <c r="Z19" i="3"/>
  <c r="W14" i="3"/>
  <c r="W15" i="3"/>
  <c r="W16" i="3"/>
  <c r="W17" i="3"/>
  <c r="W18" i="3"/>
  <c r="W19" i="3"/>
  <c r="M14" i="3"/>
  <c r="N14" i="3"/>
  <c r="O14" i="3"/>
  <c r="P14" i="3"/>
  <c r="M15" i="3"/>
  <c r="N15" i="3"/>
  <c r="O15" i="3"/>
  <c r="P15" i="3"/>
  <c r="M16" i="3"/>
  <c r="N16" i="3"/>
  <c r="O16" i="3"/>
  <c r="P16" i="3"/>
  <c r="M17" i="3"/>
  <c r="N17" i="3"/>
  <c r="O17" i="3"/>
  <c r="P17" i="3"/>
  <c r="M18" i="3"/>
  <c r="N18" i="3"/>
  <c r="O18" i="3"/>
  <c r="P18" i="3"/>
  <c r="M19" i="3"/>
  <c r="N19" i="3"/>
  <c r="O19" i="3"/>
  <c r="P19" i="3"/>
  <c r="N13" i="3"/>
  <c r="O13" i="3"/>
  <c r="P13" i="3"/>
  <c r="M13" i="3"/>
  <c r="M3" i="3"/>
  <c r="M4" i="3"/>
  <c r="M5" i="3"/>
  <c r="M6" i="3"/>
  <c r="M7" i="3"/>
  <c r="M8" i="3"/>
  <c r="M2" i="3"/>
  <c r="S7" i="11" l="1"/>
  <c r="O7" i="11"/>
  <c r="M7" i="11"/>
  <c r="P7" i="11"/>
  <c r="R31" i="11"/>
  <c r="N31" i="11"/>
  <c r="AC12" i="11"/>
  <c r="AC13" i="11"/>
  <c r="AC30" i="11"/>
  <c r="AC21" i="11"/>
  <c r="R7" i="11"/>
  <c r="N7" i="11"/>
  <c r="R39" i="11"/>
  <c r="N39" i="11"/>
  <c r="Q7" i="11"/>
  <c r="N23" i="11"/>
  <c r="S39" i="11"/>
  <c r="AC36" i="11"/>
  <c r="R103" i="3"/>
  <c r="N103" i="3"/>
  <c r="T100" i="3"/>
  <c r="T96" i="3"/>
  <c r="R34" i="3"/>
  <c r="N34" i="3"/>
  <c r="S34" i="3"/>
  <c r="O34" i="3"/>
  <c r="T31" i="3"/>
  <c r="O20" i="3"/>
  <c r="AM28" i="10"/>
  <c r="AM22" i="10"/>
  <c r="AM18" i="10"/>
  <c r="AM14" i="10"/>
  <c r="AM10" i="10"/>
  <c r="AM6" i="10"/>
  <c r="AM40" i="10"/>
  <c r="AM39" i="10"/>
  <c r="AM36" i="10"/>
  <c r="AM35" i="10"/>
  <c r="AM32" i="10"/>
  <c r="AM31" i="10"/>
  <c r="AM19" i="10"/>
  <c r="AM15" i="10"/>
  <c r="AM11" i="10"/>
  <c r="AM7" i="10"/>
  <c r="AM56" i="10"/>
  <c r="AM52" i="10"/>
  <c r="AM48" i="10"/>
  <c r="AM37" i="10"/>
  <c r="AM33" i="10"/>
  <c r="AM29" i="10"/>
  <c r="AM57" i="10"/>
  <c r="AM53" i="10"/>
  <c r="AM49" i="10"/>
  <c r="AM4" i="10"/>
  <c r="AM21" i="10"/>
  <c r="AM20" i="10"/>
  <c r="AM17" i="10"/>
  <c r="AM16" i="10"/>
  <c r="AM13" i="10"/>
  <c r="AM12" i="10"/>
  <c r="AM9" i="10"/>
  <c r="AM8" i="10"/>
  <c r="AM5" i="10"/>
  <c r="AM38" i="10"/>
  <c r="AM34" i="10"/>
  <c r="AM30" i="10"/>
  <c r="AM58" i="10"/>
  <c r="AM55" i="10"/>
  <c r="AM54" i="10"/>
  <c r="AM51" i="10"/>
  <c r="AM50" i="10"/>
  <c r="AC84" i="10"/>
  <c r="Y84" i="10"/>
  <c r="X59" i="10"/>
  <c r="Q103" i="3"/>
  <c r="Q34" i="3"/>
  <c r="M103" i="3"/>
  <c r="P103" i="3"/>
  <c r="T102" i="3"/>
  <c r="T101" i="3"/>
  <c r="T97" i="3"/>
  <c r="P34" i="3"/>
  <c r="T33" i="3"/>
  <c r="T32" i="3"/>
  <c r="T85" i="3"/>
  <c r="T81" i="3"/>
  <c r="T77" i="3"/>
  <c r="T73" i="3"/>
  <c r="T69" i="3"/>
  <c r="T65" i="3"/>
  <c r="T61" i="3"/>
  <c r="T57" i="3"/>
  <c r="T53" i="3"/>
  <c r="T49" i="3"/>
  <c r="T45" i="3"/>
  <c r="T41" i="3"/>
  <c r="S103" i="3"/>
  <c r="O103" i="3"/>
  <c r="T98" i="3"/>
  <c r="Y20" i="3"/>
  <c r="N25" i="3"/>
  <c r="T24" i="3"/>
  <c r="T25" i="3" s="1"/>
  <c r="T86" i="3"/>
  <c r="T84" i="3"/>
  <c r="T82" i="3"/>
  <c r="T80" i="3"/>
  <c r="T78" i="3"/>
  <c r="T76" i="3"/>
  <c r="T74" i="3"/>
  <c r="T72" i="3"/>
  <c r="T70" i="3"/>
  <c r="T68" i="3"/>
  <c r="T66" i="3"/>
  <c r="T64" i="3"/>
  <c r="T62" i="3"/>
  <c r="T60" i="3"/>
  <c r="T58" i="3"/>
  <c r="T56" i="3"/>
  <c r="T54" i="3"/>
  <c r="T52" i="3"/>
  <c r="T48" i="3"/>
  <c r="T46" i="3"/>
  <c r="T44" i="3"/>
  <c r="T42" i="3"/>
  <c r="T40" i="3"/>
  <c r="N20" i="3"/>
  <c r="Q19" i="3"/>
  <c r="Q18" i="3"/>
  <c r="Q16" i="3"/>
  <c r="Q15" i="3"/>
  <c r="T29" i="3"/>
  <c r="T30" i="3"/>
  <c r="M34" i="3"/>
  <c r="T83" i="3"/>
  <c r="T79" i="3"/>
  <c r="T75" i="3"/>
  <c r="T71" i="3"/>
  <c r="T67" i="3"/>
  <c r="T63" i="3"/>
  <c r="T59" i="3"/>
  <c r="T55" i="3"/>
  <c r="T51" i="3"/>
  <c r="T47" i="3"/>
  <c r="T43" i="3"/>
  <c r="T39" i="3"/>
  <c r="T95" i="3"/>
  <c r="T99" i="3"/>
  <c r="Q14" i="3"/>
  <c r="X20" i="3"/>
  <c r="Q13" i="3"/>
  <c r="Q17" i="3"/>
  <c r="W20" i="3"/>
  <c r="M9" i="3"/>
  <c r="P20" i="3"/>
  <c r="Z20" i="3"/>
  <c r="Q43" i="12"/>
  <c r="Q34" i="12"/>
  <c r="Q8" i="12"/>
  <c r="P8" i="12"/>
  <c r="S8" i="12"/>
  <c r="O8" i="12"/>
  <c r="M31" i="11"/>
  <c r="P31" i="11"/>
  <c r="M39" i="11"/>
  <c r="P39" i="11"/>
  <c r="AC4" i="11"/>
  <c r="AC29" i="11"/>
  <c r="AC20" i="11"/>
  <c r="O23" i="11"/>
  <c r="Q23" i="11"/>
  <c r="M23" i="11"/>
  <c r="P23" i="11"/>
  <c r="O39" i="11"/>
  <c r="AC6" i="11"/>
  <c r="AC5" i="11"/>
  <c r="AC28" i="11"/>
  <c r="S15" i="11"/>
  <c r="P15" i="11"/>
  <c r="S23" i="11"/>
  <c r="S31" i="11"/>
  <c r="O31" i="11"/>
  <c r="AC14" i="11"/>
  <c r="AC22" i="11"/>
  <c r="AC38" i="11"/>
  <c r="Q39" i="11"/>
  <c r="Q31" i="11"/>
  <c r="Q15" i="11"/>
  <c r="M15" i="11"/>
  <c r="AC102" i="10"/>
  <c r="Y41" i="10"/>
  <c r="AB41" i="10"/>
  <c r="X41" i="10"/>
  <c r="AA41" i="10"/>
  <c r="W41" i="10"/>
  <c r="AC59" i="10"/>
  <c r="AA84" i="10"/>
  <c r="AB84" i="10"/>
  <c r="X84" i="10"/>
  <c r="AB102" i="10"/>
  <c r="X102" i="10"/>
  <c r="Y102" i="10"/>
  <c r="AC41" i="10"/>
  <c r="Z41" i="10"/>
  <c r="W84" i="10"/>
  <c r="Z84" i="10"/>
  <c r="AA102" i="10"/>
  <c r="W102" i="10"/>
  <c r="Z102" i="10"/>
  <c r="AA59" i="10"/>
  <c r="Y59" i="10"/>
  <c r="Z59" i="10"/>
  <c r="AB59" i="10"/>
  <c r="W59" i="10"/>
  <c r="Y23" i="10"/>
  <c r="Z23" i="10"/>
  <c r="AA23" i="10"/>
  <c r="AC23" i="10"/>
  <c r="W23" i="10"/>
  <c r="AB23" i="10"/>
  <c r="X23" i="10"/>
  <c r="M20" i="3"/>
  <c r="T103" i="3" l="1"/>
  <c r="Q20" i="3"/>
  <c r="T34" i="3"/>
  <c r="T91" i="3" l="1"/>
</calcChain>
</file>

<file path=xl/sharedStrings.xml><?xml version="1.0" encoding="utf-8"?>
<sst xmlns="http://schemas.openxmlformats.org/spreadsheetml/2006/main" count="1042" uniqueCount="149">
  <si>
    <t>Nuevo</t>
  </si>
  <si>
    <t>E</t>
  </si>
  <si>
    <t>A</t>
  </si>
  <si>
    <t>G</t>
  </si>
  <si>
    <t>D</t>
  </si>
  <si>
    <t>C</t>
  </si>
  <si>
    <t>B</t>
  </si>
  <si>
    <t>Existente</t>
  </si>
  <si>
    <t>F</t>
  </si>
  <si>
    <t>Inca</t>
  </si>
  <si>
    <t>SANT JOSEP DE SA TALAIA</t>
  </si>
  <si>
    <t>Ferreries</t>
  </si>
  <si>
    <t>Pollença</t>
  </si>
  <si>
    <t>Andratx</t>
  </si>
  <si>
    <t>Algaida</t>
  </si>
  <si>
    <t>Palma</t>
  </si>
  <si>
    <t>CONSELL</t>
  </si>
  <si>
    <t>Porreres</t>
  </si>
  <si>
    <t>Sóller</t>
  </si>
  <si>
    <t>FORNALUTX</t>
  </si>
  <si>
    <t>BUNYOLA</t>
  </si>
  <si>
    <t>Mancor de la Vall</t>
  </si>
  <si>
    <t>SENCELLES</t>
  </si>
  <si>
    <t>Marratxí</t>
  </si>
  <si>
    <t>SANTA EUGÈNIA</t>
  </si>
  <si>
    <t>COSTITX</t>
  </si>
  <si>
    <t>Valldemossa</t>
  </si>
  <si>
    <t>DEIÀ</t>
  </si>
  <si>
    <t>Calvià</t>
  </si>
  <si>
    <t>Esporles</t>
  </si>
  <si>
    <t>Banyalbufar</t>
  </si>
  <si>
    <t>PUIGPUNYENT</t>
  </si>
  <si>
    <t>Felanitx</t>
  </si>
  <si>
    <t>MONTUÏRI</t>
  </si>
  <si>
    <t>Sant Joan</t>
  </si>
  <si>
    <t>Vilafranca de Bonany</t>
  </si>
  <si>
    <t>Campanet</t>
  </si>
  <si>
    <t>Selva</t>
  </si>
  <si>
    <t>Santa María del Camí</t>
  </si>
  <si>
    <t>ALARÓ</t>
  </si>
  <si>
    <t>Llubí</t>
  </si>
  <si>
    <t>BINISSALEM</t>
  </si>
  <si>
    <t>Lloseta</t>
  </si>
  <si>
    <t>MURO</t>
  </si>
  <si>
    <t>SANTA MARGALIDA</t>
  </si>
  <si>
    <t>MANACOR</t>
  </si>
  <si>
    <t>Sineu</t>
  </si>
  <si>
    <t>Lloret de Vistalegre</t>
  </si>
  <si>
    <t>Petra</t>
  </si>
  <si>
    <t>ARIANY</t>
  </si>
  <si>
    <t>SON SERVERA</t>
  </si>
  <si>
    <t>Artà</t>
  </si>
  <si>
    <t>CAPDEPERA</t>
  </si>
  <si>
    <t>LLUCMAJOR</t>
  </si>
  <si>
    <t>Campos</t>
  </si>
  <si>
    <t>SANTANYÍ</t>
  </si>
  <si>
    <t>Sant Lluís</t>
  </si>
  <si>
    <t>Castell, Es</t>
  </si>
  <si>
    <t>Alaior</t>
  </si>
  <si>
    <t>Ciutadella</t>
  </si>
  <si>
    <t>EIVISSA</t>
  </si>
  <si>
    <t>Ibiza</t>
  </si>
  <si>
    <t>Sant Antoni de Portmany</t>
  </si>
  <si>
    <t>Sant Joan de Labritja</t>
  </si>
  <si>
    <t>Formentera</t>
  </si>
  <si>
    <t>Total general</t>
  </si>
  <si>
    <t>Vivienda Unifamiliar</t>
  </si>
  <si>
    <t>Vivienda Individual en bloque</t>
  </si>
  <si>
    <t>Bloque de vivienda completo</t>
  </si>
  <si>
    <t>Maó-Mahón</t>
  </si>
  <si>
    <t>Pobla, Sa</t>
  </si>
  <si>
    <t>Sant Llorenç Des Cardassar</t>
  </si>
  <si>
    <t>Santa Eulària des Riu</t>
  </si>
  <si>
    <t>Menorca</t>
  </si>
  <si>
    <t>Mallorca</t>
  </si>
  <si>
    <t>María de la Salut</t>
  </si>
  <si>
    <t>ALCÚDIA</t>
  </si>
  <si>
    <t>BÚGER</t>
  </si>
  <si>
    <t>ESCORCA</t>
  </si>
  <si>
    <t>ESTELLENCS</t>
  </si>
  <si>
    <t>MERCADAL, ES</t>
  </si>
  <si>
    <t>SALINES, SES</t>
  </si>
  <si>
    <t>MIGJORN GRAN, ES</t>
  </si>
  <si>
    <t>Tipo de edificio</t>
  </si>
  <si>
    <t>(en blanco)</t>
  </si>
  <si>
    <t>Calificación energética</t>
  </si>
  <si>
    <t>Registros por isla</t>
  </si>
  <si>
    <t>Registros por isla: Formentera</t>
  </si>
  <si>
    <t>Registros por isla: Ibiza</t>
  </si>
  <si>
    <t>Registros por isla: Mallorca</t>
  </si>
  <si>
    <t>Registros por isla: Menorca</t>
  </si>
  <si>
    <t>Registros por isla. % Total isla</t>
  </si>
  <si>
    <t>Año de registro</t>
  </si>
  <si>
    <t>Número de registros, Total Islas Baleares</t>
  </si>
  <si>
    <t>Número de registros. Total Islas Baleares</t>
  </si>
  <si>
    <t>Registros (%). Total Islas Baleares</t>
  </si>
  <si>
    <t>Registros por isla.  % Total Islas Baleares</t>
  </si>
  <si>
    <t>Registros por isla (%): Formentera</t>
  </si>
  <si>
    <t>Registros por isla (%): Ibiza</t>
  </si>
  <si>
    <t>Registros por isla (%): Mallorca</t>
  </si>
  <si>
    <t>Registros por isla (%): Menorca</t>
  </si>
  <si>
    <t>Número de registros: Formentera</t>
  </si>
  <si>
    <t>Número de registros: Ibiza</t>
  </si>
  <si>
    <t>Número de registros: Mallorca</t>
  </si>
  <si>
    <t>Número de registros: Menorca</t>
  </si>
  <si>
    <t>Número de registros. Ibiza</t>
  </si>
  <si>
    <t>Número de registros. Mallorca</t>
  </si>
  <si>
    <t>Número de registros. Menorca</t>
  </si>
  <si>
    <t>Número de registros. Formentera</t>
  </si>
  <si>
    <t>Tipo de registro</t>
  </si>
  <si>
    <t>Null</t>
  </si>
  <si>
    <t>% de registros, por calificación Total Islas Baleares</t>
  </si>
  <si>
    <t>% de registros, por calificación. Formentera</t>
  </si>
  <si>
    <t>% de registros, por calificación. Ibiza</t>
  </si>
  <si>
    <t>% de registros, por calificación. Mallorca</t>
  </si>
  <si>
    <t>% de registros, por calificación. Menorca</t>
  </si>
  <si>
    <t>% de registros, por tipo de registro Total Islas Baleares</t>
  </si>
  <si>
    <t>% de registros, por tipo de registro. Formentera</t>
  </si>
  <si>
    <t>% de registros, por tipo de registro. Ibiza</t>
  </si>
  <si>
    <t>% de registros, por tipo de registro. Mallorca</t>
  </si>
  <si>
    <t>Viviendas con certificación</t>
  </si>
  <si>
    <t>Total viviendas</t>
  </si>
  <si>
    <t>% de viviendas con certificado sobre total viviendas</t>
  </si>
  <si>
    <t>Total Islas Baleares</t>
  </si>
  <si>
    <t>Registros según calificación y tipo de edificio. Total Islas Baleares. % verticales</t>
  </si>
  <si>
    <t>Registros según tipo de edificio y calificación. Total Islas Baleares. % horizontales</t>
  </si>
  <si>
    <t>Registros según calificación y año, Total Islas Baleares. % total</t>
  </si>
  <si>
    <t>Registros según calificación y año: Formentera. % total</t>
  </si>
  <si>
    <t>Registros según calificación y año: Ibiza % total</t>
  </si>
  <si>
    <t>Registros según calificación y año: Mallorca. % total</t>
  </si>
  <si>
    <t>Registros según calificación y año: Menorca. % total</t>
  </si>
  <si>
    <t>Registros según calificación, Total Islas Baleares. % de columnas</t>
  </si>
  <si>
    <t>Registros según calificación: Formentera. % de columnas</t>
  </si>
  <si>
    <t>Registros según calificación: Ibiza. % de columnas</t>
  </si>
  <si>
    <t>Registros según calificación: Mallorca. % de columnas</t>
  </si>
  <si>
    <t>Registros según calificación: Menorca. % de columnas</t>
  </si>
  <si>
    <t>Registros por año.Total Islas Baleares. % de filas</t>
  </si>
  <si>
    <t>Registros por año. Formentera. % de filas</t>
  </si>
  <si>
    <t>Registros por año.Ibiza. % de filas</t>
  </si>
  <si>
    <t>Registros por año. Mallorca. % de filas</t>
  </si>
  <si>
    <t>Registros por año. Menorca. % de filas</t>
  </si>
  <si>
    <t>Registros según calificación y tipo de edificio. Formentera. % verticales</t>
  </si>
  <si>
    <t>Registros según calificación y tipo de edificio. Ibiza. % verticales</t>
  </si>
  <si>
    <t>Registros según calificación y tipo de edificio. Mallorca. % verticales</t>
  </si>
  <si>
    <t>Registros según calificación y tipo de edificio. Menorca. % verticales</t>
  </si>
  <si>
    <t>Registros según tipo de edificio y calificación. Formentera. % Horizontales</t>
  </si>
  <si>
    <t>Registros según tipo de edificio y calificación. Ibiza. % Horizontales</t>
  </si>
  <si>
    <t>Registros según tipo de edificio y calificación. Menorca. % Horizontales</t>
  </si>
  <si>
    <t>Registros según tipo de edificio y calificación. Mallorca. % Horizontales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</si>
</sst>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7B4C3C"/>
      <name val="Liberation Sans"/>
    </font>
    <font>
      <b/>
      <sz val="11"/>
      <color theme="0"/>
      <name val="Liberation Sans"/>
    </font>
    <font>
      <sz val="11"/>
      <color rgb="FF7B4C3C"/>
      <name val="Liberation Sans"/>
    </font>
    <font>
      <sz val="11"/>
      <color rgb="FF000000"/>
      <name val="Liberation Sans"/>
    </font>
  </fonts>
  <fills count="5">
    <fill>
      <patternFill patternType="none"/>
    </fill>
    <fill>
      <patternFill patternType="gray125"/>
    </fill>
    <fill>
      <patternFill patternType="solid">
        <fgColor rgb="FFEAC175"/>
        <bgColor indexed="64"/>
      </patternFill>
    </fill>
    <fill>
      <patternFill patternType="solid">
        <fgColor rgb="FF7B4C3C"/>
        <bgColor indexed="64"/>
      </patternFill>
    </fill>
    <fill>
      <patternFill patternType="solid">
        <fgColor rgb="FFF9EDC7"/>
        <bgColor indexed="64"/>
      </patternFill>
    </fill>
  </fills>
  <borders count="6">
    <border>
      <left/>
      <right/>
      <top/>
      <bottom/>
      <diagonal/>
    </border>
    <border>
      <left style="dotted">
        <color rgb="FF7B4C3C"/>
      </left>
      <right style="dotted">
        <color rgb="FF7B4C3C"/>
      </right>
      <top style="dotted">
        <color rgb="FF7B4C3C"/>
      </top>
      <bottom style="dotted">
        <color rgb="FF7B4C3C"/>
      </bottom>
      <diagonal/>
    </border>
    <border>
      <left style="dotted">
        <color rgb="FF7B4C3C"/>
      </left>
      <right/>
      <top/>
      <bottom style="dotted">
        <color rgb="FF7B4C3C"/>
      </bottom>
      <diagonal/>
    </border>
    <border>
      <left/>
      <right/>
      <top/>
      <bottom style="dotted">
        <color rgb="FF7B4C3C"/>
      </bottom>
      <diagonal/>
    </border>
    <border>
      <left style="dotted">
        <color rgb="FF7B4C3C"/>
      </left>
      <right style="dotted">
        <color rgb="FF7B4C3C"/>
      </right>
      <top style="dotted">
        <color rgb="FF7B4C3C"/>
      </top>
      <bottom/>
      <diagonal/>
    </border>
    <border>
      <left style="dotted">
        <color rgb="FF7B4C3C"/>
      </left>
      <right style="dotted">
        <color rgb="FF7B4C3C"/>
      </right>
      <top/>
      <bottom style="dotted">
        <color rgb="FF7B4C3C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6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0" fontId="0" fillId="4" borderId="1" xfId="0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9" fontId="5" fillId="2" borderId="1" xfId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right" vertical="center"/>
    </xf>
    <xf numFmtId="10" fontId="0" fillId="0" borderId="1" xfId="1" applyNumberFormat="1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9" fontId="5" fillId="2" borderId="1" xfId="1" applyNumberFormat="1" applyFont="1" applyFill="1" applyBorder="1" applyAlignment="1">
      <alignment horizontal="center" vertical="center"/>
    </xf>
    <xf numFmtId="9" fontId="5" fillId="2" borderId="1" xfId="1" applyFont="1" applyFill="1" applyBorder="1" applyAlignment="1">
      <alignment horizontal="right" vertical="center"/>
    </xf>
    <xf numFmtId="0" fontId="6" fillId="0" borderId="0" xfId="2"/>
    <xf numFmtId="165" fontId="5" fillId="2" borderId="1" xfId="1" applyNumberFormat="1" applyFont="1" applyFill="1" applyBorder="1" applyAlignment="1">
      <alignment horizontal="right" vertical="center"/>
    </xf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164" fontId="0" fillId="0" borderId="0" xfId="1" applyNumberFormat="1" applyFont="1"/>
    <xf numFmtId="0" fontId="4" fillId="3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66B85E74-FE60-4505-A8AF-C243844A6F9C}"/>
    <cellStyle name="Porcentaje" xfId="1" builtinId="5"/>
  </cellStyles>
  <dxfs count="0"/>
  <tableStyles count="0" defaultTableStyle="TableStyleMedium9" defaultPivotStyle="PivotStyleLight16"/>
  <colors>
    <mruColors>
      <color rgb="FFF67122"/>
      <color rgb="FFFEB914"/>
      <color rgb="FF00A74F"/>
      <color rgb="FFEC1D23"/>
      <color rgb="FF53B949"/>
      <color rgb="FFFDF001"/>
      <color rgb="FFBCD52F"/>
      <color rgb="FFFBF3D9"/>
      <color rgb="FFF5E1A4"/>
      <color rgb="FFEAC1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13</xdr:row>
      <xdr:rowOff>9529</xdr:rowOff>
    </xdr:from>
    <xdr:ext cx="6400800" cy="180022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D9115198-F2CE-4DB7-B21F-F893854CBA14}"/>
            </a:ext>
          </a:extLst>
        </xdr:cNvPr>
        <xdr:cNvSpPr/>
      </xdr:nvSpPr>
      <xdr:spPr>
        <a:xfrm>
          <a:off x="1038225" y="2362204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algn="ctr" rtl="0" eaLnBrk="1" latinLnBrk="0" hangingPunct="1"/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RU03</a:t>
          </a:r>
        </a:p>
        <a:p>
          <a:pPr algn="ctr" rtl="0" eaLnBrk="1" fontAlgn="auto" latinLnBrk="0" hangingPunct="0"/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Certificado de eficiencia energética</a:t>
          </a:r>
        </a:p>
      </xdr:txBody>
    </xdr:sp>
    <xdr:clientData/>
  </xdr:oneCellAnchor>
  <xdr:oneCellAnchor>
    <xdr:from>
      <xdr:col>3</xdr:col>
      <xdr:colOff>208958</xdr:colOff>
      <xdr:row>25</xdr:row>
      <xdr:rowOff>144010</xdr:rowOff>
    </xdr:from>
    <xdr:ext cx="2368588" cy="511422"/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D1896B25-0C1B-4A60-906B-9881A1D061BC}"/>
            </a:ext>
          </a:extLst>
        </xdr:cNvPr>
        <xdr:cNvSpPr/>
      </xdr:nvSpPr>
      <xdr:spPr>
        <a:xfrm>
          <a:off x="2494958" y="4668385"/>
          <a:ext cx="2368588" cy="511422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sp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2400" b="0" i="0" u="none" strike="noStrike" kern="1200" cap="none" spc="0" baseline="0">
            <a:solidFill>
              <a:srgbClr val="7B4C3C"/>
            </a:solidFill>
            <a:uFillTx/>
            <a:latin typeface="Noto Sans" pitchFamily="34"/>
            <a:ea typeface="Noto Sans" pitchFamily="34"/>
            <a:cs typeface="Times New Roman" pitchFamily="1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3</xdr:col>
      <xdr:colOff>605790</xdr:colOff>
      <xdr:row>6</xdr:row>
      <xdr:rowOff>28575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7985EA1-BDEB-4B35-AE64-DCA5CD82FA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20390" cy="1114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361950</xdr:colOff>
      <xdr:row>0</xdr:row>
      <xdr:rowOff>19050</xdr:rowOff>
    </xdr:from>
    <xdr:to>
      <xdr:col>9</xdr:col>
      <xdr:colOff>650240</xdr:colOff>
      <xdr:row>6</xdr:row>
      <xdr:rowOff>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880F3F5-888E-4210-8879-7E29CCF645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19050"/>
          <a:ext cx="1812290" cy="10668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114300</xdr:colOff>
      <xdr:row>9</xdr:row>
      <xdr:rowOff>66675</xdr:rowOff>
    </xdr:from>
    <xdr:ext cx="8687549" cy="749872"/>
    <xdr:pic>
      <xdr:nvPicPr>
        <xdr:cNvPr id="7" name="Imagen 4">
          <a:extLst>
            <a:ext uri="{FF2B5EF4-FFF2-40B4-BE49-F238E27FC236}">
              <a16:creationId xmlns:a16="http://schemas.microsoft.com/office/drawing/2014/main" id="{8A20B516-EBD9-4D08-8AD6-18C4B71B6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" y="1695450"/>
          <a:ext cx="8687549" cy="749872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23232-7347-4ADD-BDCD-2CF7A3210E83}">
  <dimension ref="A1"/>
  <sheetViews>
    <sheetView showGridLines="0" tabSelected="1" workbookViewId="0">
      <selection activeCell="G33" sqref="G33"/>
    </sheetView>
  </sheetViews>
  <sheetFormatPr baseColWidth="10" defaultRowHeight="14.25" x14ac:dyDescent="0.2"/>
  <cols>
    <col min="1" max="16384" width="11.42578125" style="19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2EB1-50AB-4E2B-AB9D-4A16A0D3074E}">
  <dimension ref="B1:Z103"/>
  <sheetViews>
    <sheetView zoomScaleNormal="100" workbookViewId="0">
      <selection activeCell="C11" sqref="C11:G11"/>
    </sheetView>
  </sheetViews>
  <sheetFormatPr baseColWidth="10" defaultRowHeight="15" x14ac:dyDescent="0.25"/>
  <cols>
    <col min="1" max="1" width="7.42578125" bestFit="1" customWidth="1"/>
    <col min="2" max="2" width="25.85546875" customWidth="1"/>
    <col min="3" max="3" width="15.140625" customWidth="1"/>
    <col min="4" max="10" width="12.85546875" customWidth="1"/>
    <col min="11" max="11" width="5" bestFit="1" customWidth="1"/>
    <col min="12" max="12" width="25.85546875" customWidth="1"/>
    <col min="13" max="20" width="12.85546875" customWidth="1"/>
    <col min="21" max="21" width="6.28515625" customWidth="1"/>
    <col min="22" max="22" width="28.140625" customWidth="1"/>
    <col min="23" max="23" width="12.7109375" customWidth="1"/>
    <col min="24" max="24" width="13.7109375" bestFit="1" customWidth="1"/>
    <col min="25" max="25" width="12.5703125" bestFit="1" customWidth="1"/>
    <col min="26" max="26" width="12" bestFit="1" customWidth="1"/>
    <col min="27" max="27" width="8.5703125" bestFit="1" customWidth="1"/>
    <col min="28" max="28" width="12.140625" bestFit="1" customWidth="1"/>
    <col min="29" max="29" width="15.5703125" bestFit="1" customWidth="1"/>
    <col min="30" max="30" width="8.85546875" bestFit="1" customWidth="1"/>
    <col min="31" max="31" width="5.85546875" bestFit="1" customWidth="1"/>
    <col min="32" max="32" width="6.42578125" bestFit="1" customWidth="1"/>
    <col min="33" max="33" width="5.7109375" bestFit="1" customWidth="1"/>
    <col min="34" max="34" width="9" bestFit="1" customWidth="1"/>
    <col min="35" max="36" width="8.5703125" bestFit="1" customWidth="1"/>
    <col min="37" max="37" width="12.28515625" bestFit="1" customWidth="1"/>
    <col min="38" max="38" width="11.28515625" bestFit="1" customWidth="1"/>
    <col min="39" max="39" width="23.28515625" bestFit="1" customWidth="1"/>
    <col min="40" max="40" width="9.28515625" bestFit="1" customWidth="1"/>
    <col min="41" max="41" width="19.140625" bestFit="1" customWidth="1"/>
    <col min="42" max="42" width="21" bestFit="1" customWidth="1"/>
    <col min="43" max="43" width="24.42578125" bestFit="1" customWidth="1"/>
    <col min="44" max="44" width="9.28515625" bestFit="1" customWidth="1"/>
    <col min="45" max="45" width="13.28515625" bestFit="1" customWidth="1"/>
    <col min="46" max="46" width="19.28515625" bestFit="1" customWidth="1"/>
    <col min="47" max="47" width="15.140625" bestFit="1" customWidth="1"/>
    <col min="48" max="48" width="19.7109375" bestFit="1" customWidth="1"/>
    <col min="49" max="49" width="8.5703125" bestFit="1" customWidth="1"/>
    <col min="50" max="50" width="5.7109375" bestFit="1" customWidth="1"/>
    <col min="51" max="51" width="9.42578125" bestFit="1" customWidth="1"/>
    <col min="52" max="52" width="6" bestFit="1" customWidth="1"/>
    <col min="53" max="53" width="6.140625" bestFit="1" customWidth="1"/>
    <col min="55" max="55" width="12.28515625" bestFit="1" customWidth="1"/>
    <col min="56" max="56" width="19.7109375" bestFit="1" customWidth="1"/>
    <col min="57" max="57" width="12.5703125" bestFit="1" customWidth="1"/>
  </cols>
  <sheetData>
    <row r="1" spans="2:26" ht="66.75" customHeight="1" x14ac:dyDescent="0.25">
      <c r="B1" s="1" t="s">
        <v>85</v>
      </c>
      <c r="C1" s="2" t="s">
        <v>94</v>
      </c>
      <c r="L1" s="1" t="s">
        <v>85</v>
      </c>
      <c r="M1" s="2" t="s">
        <v>95</v>
      </c>
    </row>
    <row r="2" spans="2:26" x14ac:dyDescent="0.25">
      <c r="B2" s="3" t="s">
        <v>2</v>
      </c>
      <c r="C2" s="6">
        <v>1959</v>
      </c>
      <c r="L2" s="3" t="s">
        <v>2</v>
      </c>
      <c r="M2" s="11">
        <f t="shared" ref="M2:M8" si="0">C2/C$9</f>
        <v>1.115114670674021E-2</v>
      </c>
    </row>
    <row r="3" spans="2:26" x14ac:dyDescent="0.25">
      <c r="B3" s="3" t="s">
        <v>6</v>
      </c>
      <c r="C3" s="6">
        <v>3919</v>
      </c>
      <c r="L3" s="3" t="s">
        <v>6</v>
      </c>
      <c r="M3" s="11">
        <f t="shared" si="0"/>
        <v>2.230798567826181E-2</v>
      </c>
    </row>
    <row r="4" spans="2:26" x14ac:dyDescent="0.25">
      <c r="B4" s="3" t="s">
        <v>5</v>
      </c>
      <c r="C4" s="6">
        <v>6465</v>
      </c>
      <c r="L4" s="3" t="s">
        <v>5</v>
      </c>
      <c r="M4" s="11">
        <f t="shared" si="0"/>
        <v>3.6800491811677112E-2</v>
      </c>
    </row>
    <row r="5" spans="2:26" x14ac:dyDescent="0.25">
      <c r="B5" s="3" t="s">
        <v>4</v>
      </c>
      <c r="C5" s="6">
        <v>16748</v>
      </c>
      <c r="L5" s="3" t="s">
        <v>4</v>
      </c>
      <c r="M5" s="11">
        <f t="shared" si="0"/>
        <v>9.5334050558695788E-2</v>
      </c>
    </row>
    <row r="6" spans="2:26" x14ac:dyDescent="0.25">
      <c r="B6" s="3" t="s">
        <v>1</v>
      </c>
      <c r="C6" s="6">
        <v>77072</v>
      </c>
      <c r="L6" s="3" t="s">
        <v>1</v>
      </c>
      <c r="M6" s="11">
        <f t="shared" si="0"/>
        <v>0.43871423123117997</v>
      </c>
    </row>
    <row r="7" spans="2:26" x14ac:dyDescent="0.25">
      <c r="B7" s="3" t="s">
        <v>8</v>
      </c>
      <c r="C7" s="6">
        <v>22000</v>
      </c>
      <c r="L7" s="3" t="s">
        <v>8</v>
      </c>
      <c r="M7" s="11">
        <f t="shared" si="0"/>
        <v>0.12522982519054857</v>
      </c>
    </row>
    <row r="8" spans="2:26" x14ac:dyDescent="0.25">
      <c r="B8" s="3" t="s">
        <v>3</v>
      </c>
      <c r="C8" s="6">
        <v>47514</v>
      </c>
      <c r="L8" s="3" t="s">
        <v>3</v>
      </c>
      <c r="M8" s="11">
        <f t="shared" si="0"/>
        <v>0.27046226882289659</v>
      </c>
    </row>
    <row r="9" spans="2:26" x14ac:dyDescent="0.25">
      <c r="B9" s="4" t="s">
        <v>65</v>
      </c>
      <c r="C9" s="5">
        <v>175677</v>
      </c>
      <c r="L9" s="4" t="s">
        <v>65</v>
      </c>
      <c r="M9" s="12">
        <f>SUM(M2:M8)</f>
        <v>1</v>
      </c>
    </row>
    <row r="10" spans="2:26" ht="17.25" customHeight="1" x14ac:dyDescent="0.25"/>
    <row r="11" spans="2:26" ht="27" customHeight="1" x14ac:dyDescent="0.25">
      <c r="C11" s="24" t="s">
        <v>86</v>
      </c>
      <c r="D11" s="24"/>
      <c r="E11" s="24"/>
      <c r="F11" s="24"/>
      <c r="G11" s="24"/>
      <c r="M11" s="24" t="s">
        <v>96</v>
      </c>
      <c r="N11" s="24"/>
      <c r="O11" s="24"/>
      <c r="P11" s="24"/>
      <c r="Q11" s="24"/>
      <c r="W11" s="24" t="s">
        <v>91</v>
      </c>
      <c r="X11" s="24"/>
      <c r="Y11" s="24"/>
      <c r="Z11" s="24"/>
    </row>
    <row r="12" spans="2:26" x14ac:dyDescent="0.25">
      <c r="B12" s="1" t="s">
        <v>85</v>
      </c>
      <c r="C12" s="7" t="s">
        <v>64</v>
      </c>
      <c r="D12" s="7" t="s">
        <v>61</v>
      </c>
      <c r="E12" s="7" t="s">
        <v>74</v>
      </c>
      <c r="F12" s="7" t="s">
        <v>73</v>
      </c>
      <c r="G12" s="8" t="s">
        <v>65</v>
      </c>
      <c r="L12" s="1" t="s">
        <v>85</v>
      </c>
      <c r="M12" s="7" t="s">
        <v>64</v>
      </c>
      <c r="N12" s="7" t="s">
        <v>61</v>
      </c>
      <c r="O12" s="7" t="s">
        <v>74</v>
      </c>
      <c r="P12" s="7" t="s">
        <v>73</v>
      </c>
      <c r="Q12" s="8" t="s">
        <v>65</v>
      </c>
      <c r="V12" s="1" t="s">
        <v>85</v>
      </c>
      <c r="W12" s="7" t="s">
        <v>64</v>
      </c>
      <c r="X12" s="7" t="s">
        <v>61</v>
      </c>
      <c r="Y12" s="7" t="s">
        <v>74</v>
      </c>
      <c r="Z12" s="7" t="s">
        <v>73</v>
      </c>
    </row>
    <row r="13" spans="2:26" x14ac:dyDescent="0.25">
      <c r="B13" s="3" t="s">
        <v>2</v>
      </c>
      <c r="C13" s="6">
        <v>23</v>
      </c>
      <c r="D13" s="6">
        <v>259</v>
      </c>
      <c r="E13" s="6">
        <v>1464</v>
      </c>
      <c r="F13" s="6">
        <v>213</v>
      </c>
      <c r="G13" s="9">
        <v>1959</v>
      </c>
      <c r="L13" s="3" t="s">
        <v>2</v>
      </c>
      <c r="M13" s="11">
        <f t="shared" ref="M13:P19" si="1">C13/$G$20</f>
        <v>1.3092208997193713E-4</v>
      </c>
      <c r="N13" s="11">
        <f t="shared" si="1"/>
        <v>1.4742965783796399E-3</v>
      </c>
      <c r="O13" s="11">
        <f t="shared" si="1"/>
        <v>8.3334756399528684E-3</v>
      </c>
      <c r="P13" s="11">
        <f t="shared" si="1"/>
        <v>1.2124523984357656E-3</v>
      </c>
      <c r="Q13" s="14">
        <f>SUM(M13:P13)</f>
        <v>1.1151146706740212E-2</v>
      </c>
      <c r="V13" s="3" t="s">
        <v>2</v>
      </c>
      <c r="W13" s="11">
        <f t="shared" ref="W13:Z19" si="2">C13/C$20</f>
        <v>1.3426736719206071E-2</v>
      </c>
      <c r="X13" s="11">
        <f t="shared" si="2"/>
        <v>1.4021221307925508E-2</v>
      </c>
      <c r="Y13" s="11">
        <f t="shared" si="2"/>
        <v>1.0998670242737046E-2</v>
      </c>
      <c r="Z13" s="11">
        <f t="shared" si="2"/>
        <v>9.5153004243913337E-3</v>
      </c>
    </row>
    <row r="14" spans="2:26" x14ac:dyDescent="0.25">
      <c r="B14" s="3" t="s">
        <v>6</v>
      </c>
      <c r="C14" s="6">
        <v>24</v>
      </c>
      <c r="D14" s="6">
        <v>319</v>
      </c>
      <c r="E14" s="6">
        <v>3231</v>
      </c>
      <c r="F14" s="6">
        <v>345</v>
      </c>
      <c r="G14" s="9">
        <v>3919</v>
      </c>
      <c r="L14" s="3" t="s">
        <v>6</v>
      </c>
      <c r="M14" s="11">
        <f t="shared" si="1"/>
        <v>1.3661435475332572E-4</v>
      </c>
      <c r="N14" s="11">
        <f t="shared" si="1"/>
        <v>1.8158324652629541E-3</v>
      </c>
      <c r="O14" s="11">
        <f t="shared" si="1"/>
        <v>1.8391707508666474E-2</v>
      </c>
      <c r="P14" s="11">
        <f t="shared" si="1"/>
        <v>1.9638313495790572E-3</v>
      </c>
      <c r="Q14" s="14">
        <f t="shared" ref="Q14:Q20" si="3">SUM(M14:P14)</f>
        <v>2.230798567826181E-2</v>
      </c>
      <c r="V14" s="3" t="s">
        <v>6</v>
      </c>
      <c r="W14" s="11">
        <f t="shared" si="2"/>
        <v>1.4010507880910683E-2</v>
      </c>
      <c r="X14" s="11">
        <f t="shared" si="2"/>
        <v>1.7269380684278909E-2</v>
      </c>
      <c r="Y14" s="11">
        <f t="shared" si="2"/>
        <v>2.4273704613581554E-2</v>
      </c>
      <c r="Z14" s="11">
        <f t="shared" si="2"/>
        <v>1.541210632119723E-2</v>
      </c>
    </row>
    <row r="15" spans="2:26" x14ac:dyDescent="0.25">
      <c r="B15" s="3" t="s">
        <v>5</v>
      </c>
      <c r="C15" s="6">
        <v>74</v>
      </c>
      <c r="D15" s="6">
        <v>699</v>
      </c>
      <c r="E15" s="6">
        <v>5123</v>
      </c>
      <c r="F15" s="6">
        <v>569</v>
      </c>
      <c r="G15" s="9">
        <v>6465</v>
      </c>
      <c r="L15" s="3" t="s">
        <v>5</v>
      </c>
      <c r="M15" s="11">
        <f t="shared" si="1"/>
        <v>4.2122759382275424E-4</v>
      </c>
      <c r="N15" s="11">
        <f t="shared" si="1"/>
        <v>3.9788930821906109E-3</v>
      </c>
      <c r="O15" s="11">
        <f t="shared" si="1"/>
        <v>2.916147247505365E-2</v>
      </c>
      <c r="P15" s="11">
        <f t="shared" si="1"/>
        <v>3.238898660610097E-3</v>
      </c>
      <c r="Q15" s="14">
        <f t="shared" si="3"/>
        <v>3.6800491811677112E-2</v>
      </c>
      <c r="V15" s="3" t="s">
        <v>5</v>
      </c>
      <c r="W15" s="11">
        <f t="shared" si="2"/>
        <v>4.3199065966141273E-2</v>
      </c>
      <c r="X15" s="11">
        <f t="shared" si="2"/>
        <v>3.7841056734517105E-2</v>
      </c>
      <c r="Y15" s="11">
        <f t="shared" si="2"/>
        <v>3.848783309668162E-2</v>
      </c>
      <c r="Z15" s="11">
        <f t="shared" si="2"/>
        <v>2.5418807236989055E-2</v>
      </c>
    </row>
    <row r="16" spans="2:26" x14ac:dyDescent="0.25">
      <c r="B16" s="3" t="s">
        <v>4</v>
      </c>
      <c r="C16" s="6">
        <v>159</v>
      </c>
      <c r="D16" s="6">
        <v>1253</v>
      </c>
      <c r="E16" s="6">
        <v>13740</v>
      </c>
      <c r="F16" s="6">
        <v>1596</v>
      </c>
      <c r="G16" s="9">
        <v>16748</v>
      </c>
      <c r="L16" s="3" t="s">
        <v>4</v>
      </c>
      <c r="M16" s="11">
        <f t="shared" si="1"/>
        <v>9.050701002407828E-4</v>
      </c>
      <c r="N16" s="11">
        <f t="shared" si="1"/>
        <v>7.13240777107988E-3</v>
      </c>
      <c r="O16" s="11">
        <f t="shared" si="1"/>
        <v>7.821171809627897E-2</v>
      </c>
      <c r="P16" s="11">
        <f t="shared" si="1"/>
        <v>9.0848545910961597E-3</v>
      </c>
      <c r="Q16" s="14">
        <f t="shared" si="3"/>
        <v>9.5334050558695801E-2</v>
      </c>
      <c r="V16" s="3" t="s">
        <v>4</v>
      </c>
      <c r="W16" s="11">
        <f t="shared" si="2"/>
        <v>9.2819614711033269E-2</v>
      </c>
      <c r="X16" s="11">
        <f t="shared" si="2"/>
        <v>6.7832394976180169E-2</v>
      </c>
      <c r="Y16" s="11">
        <f t="shared" si="2"/>
        <v>0.10322522481913048</v>
      </c>
      <c r="Z16" s="11">
        <f t="shared" si="2"/>
        <v>7.1297744025016749E-2</v>
      </c>
    </row>
    <row r="17" spans="2:26" x14ac:dyDescent="0.25">
      <c r="B17" s="3" t="s">
        <v>1</v>
      </c>
      <c r="C17" s="6">
        <v>640</v>
      </c>
      <c r="D17" s="6">
        <v>6336</v>
      </c>
      <c r="E17" s="6">
        <v>61134</v>
      </c>
      <c r="F17" s="6">
        <v>8962</v>
      </c>
      <c r="G17" s="9">
        <v>77072</v>
      </c>
      <c r="L17" s="3" t="s">
        <v>1</v>
      </c>
      <c r="M17" s="11">
        <f t="shared" si="1"/>
        <v>3.6430494600886857E-3</v>
      </c>
      <c r="N17" s="11">
        <f t="shared" si="1"/>
        <v>3.6066189654877984E-2</v>
      </c>
      <c r="O17" s="11">
        <f t="shared" si="1"/>
        <v>0.34799091514540892</v>
      </c>
      <c r="P17" s="11">
        <f t="shared" si="1"/>
        <v>5.1014076970804373E-2</v>
      </c>
      <c r="Q17" s="14">
        <f t="shared" si="3"/>
        <v>0.43871423123117992</v>
      </c>
      <c r="V17" s="3" t="s">
        <v>1</v>
      </c>
      <c r="W17" s="11">
        <f t="shared" si="2"/>
        <v>0.37361354349095155</v>
      </c>
      <c r="X17" s="11">
        <f t="shared" si="2"/>
        <v>0.34300563014291902</v>
      </c>
      <c r="Y17" s="11">
        <f t="shared" si="2"/>
        <v>0.4592846356690482</v>
      </c>
      <c r="Z17" s="11">
        <f t="shared" si="2"/>
        <v>0.40035738217556399</v>
      </c>
    </row>
    <row r="18" spans="2:26" x14ac:dyDescent="0.25">
      <c r="B18" s="3" t="s">
        <v>8</v>
      </c>
      <c r="C18" s="6">
        <v>424</v>
      </c>
      <c r="D18" s="6">
        <v>2374</v>
      </c>
      <c r="E18" s="6">
        <v>15210</v>
      </c>
      <c r="F18" s="6">
        <v>3992</v>
      </c>
      <c r="G18" s="9">
        <v>22000</v>
      </c>
      <c r="L18" s="3" t="s">
        <v>8</v>
      </c>
      <c r="M18" s="11">
        <f t="shared" si="1"/>
        <v>2.4135202673087543E-3</v>
      </c>
      <c r="N18" s="11">
        <f t="shared" si="1"/>
        <v>1.3513436591016467E-2</v>
      </c>
      <c r="O18" s="11">
        <f t="shared" si="1"/>
        <v>8.6579347324920161E-2</v>
      </c>
      <c r="P18" s="11">
        <f t="shared" si="1"/>
        <v>2.2723521007303175E-2</v>
      </c>
      <c r="Q18" s="14">
        <f t="shared" si="3"/>
        <v>0.12522982519054857</v>
      </c>
      <c r="V18" s="3" t="s">
        <v>8</v>
      </c>
      <c r="W18" s="11">
        <f t="shared" si="2"/>
        <v>0.2475189725627554</v>
      </c>
      <c r="X18" s="11">
        <f t="shared" si="2"/>
        <v>0.12851883932438285</v>
      </c>
      <c r="Y18" s="11">
        <f t="shared" si="2"/>
        <v>0.11426897157925579</v>
      </c>
      <c r="Z18" s="11">
        <f t="shared" si="2"/>
        <v>0.17833370560643289</v>
      </c>
    </row>
    <row r="19" spans="2:26" x14ac:dyDescent="0.25">
      <c r="B19" s="3" t="s">
        <v>3</v>
      </c>
      <c r="C19" s="6">
        <v>369</v>
      </c>
      <c r="D19" s="6">
        <v>7232</v>
      </c>
      <c r="E19" s="6">
        <v>33205</v>
      </c>
      <c r="F19" s="6">
        <v>6708</v>
      </c>
      <c r="G19" s="9">
        <v>47514</v>
      </c>
      <c r="L19" s="3" t="s">
        <v>3</v>
      </c>
      <c r="M19" s="11">
        <f t="shared" si="1"/>
        <v>2.1004457043323826E-3</v>
      </c>
      <c r="N19" s="11">
        <f t="shared" si="1"/>
        <v>4.1166458899002147E-2</v>
      </c>
      <c r="O19" s="11">
        <f t="shared" si="1"/>
        <v>0.18901165206600751</v>
      </c>
      <c r="P19" s="11">
        <f t="shared" si="1"/>
        <v>3.8183712153554532E-2</v>
      </c>
      <c r="Q19" s="14">
        <f t="shared" si="3"/>
        <v>0.27046226882289659</v>
      </c>
      <c r="V19" s="3" t="s">
        <v>3</v>
      </c>
      <c r="W19" s="11">
        <f t="shared" si="2"/>
        <v>0.21541155866900175</v>
      </c>
      <c r="X19" s="11">
        <f t="shared" si="2"/>
        <v>0.39151147682979642</v>
      </c>
      <c r="Y19" s="11">
        <f t="shared" si="2"/>
        <v>0.2494609599795653</v>
      </c>
      <c r="Z19" s="11">
        <f t="shared" si="2"/>
        <v>0.29966495421040873</v>
      </c>
    </row>
    <row r="20" spans="2:26" x14ac:dyDescent="0.25">
      <c r="B20" s="4" t="s">
        <v>65</v>
      </c>
      <c r="C20" s="5">
        <f>SUM(C13:C19)</f>
        <v>1713</v>
      </c>
      <c r="D20" s="5">
        <f t="shared" ref="D20:F20" si="4">SUM(D13:D19)</f>
        <v>18472</v>
      </c>
      <c r="E20" s="5">
        <f t="shared" si="4"/>
        <v>133107</v>
      </c>
      <c r="F20" s="5">
        <f t="shared" si="4"/>
        <v>22385</v>
      </c>
      <c r="G20" s="9">
        <v>175677</v>
      </c>
      <c r="L20" s="4" t="s">
        <v>65</v>
      </c>
      <c r="M20" s="13">
        <f>SUM(M13:M19)</f>
        <v>9.7508495705186209E-3</v>
      </c>
      <c r="N20" s="13">
        <f t="shared" ref="N20:P20" si="5">SUM(N13:N19)</f>
        <v>0.10514751504180969</v>
      </c>
      <c r="O20" s="13">
        <f t="shared" si="5"/>
        <v>0.75768028825628853</v>
      </c>
      <c r="P20" s="13">
        <f t="shared" si="5"/>
        <v>0.12742134713138317</v>
      </c>
      <c r="Q20" s="14">
        <f t="shared" si="3"/>
        <v>1</v>
      </c>
      <c r="V20" s="4" t="s">
        <v>65</v>
      </c>
      <c r="W20" s="12">
        <f>SUM(W13:W19)</f>
        <v>1</v>
      </c>
      <c r="X20" s="12">
        <f t="shared" ref="X20:Z20" si="6">SUM(X13:X19)</f>
        <v>1</v>
      </c>
      <c r="Y20" s="12">
        <f t="shared" si="6"/>
        <v>0.99999999999999989</v>
      </c>
      <c r="Z20" s="12">
        <f t="shared" si="6"/>
        <v>1</v>
      </c>
    </row>
    <row r="21" spans="2:26" ht="15" customHeight="1" x14ac:dyDescent="0.25"/>
    <row r="22" spans="2:26" x14ac:dyDescent="0.25">
      <c r="C22" s="24" t="s">
        <v>87</v>
      </c>
      <c r="D22" s="24"/>
      <c r="E22" s="24"/>
      <c r="F22" s="24"/>
      <c r="G22" s="24"/>
      <c r="H22" s="24"/>
      <c r="I22" s="24"/>
      <c r="J22" s="24"/>
      <c r="M22" s="24" t="s">
        <v>97</v>
      </c>
      <c r="N22" s="24"/>
      <c r="O22" s="24"/>
      <c r="P22" s="24"/>
      <c r="Q22" s="24"/>
      <c r="R22" s="24"/>
      <c r="S22" s="24"/>
      <c r="T22" s="24"/>
    </row>
    <row r="23" spans="2:26" x14ac:dyDescent="0.25">
      <c r="C23" s="10" t="s">
        <v>2</v>
      </c>
      <c r="D23" s="10" t="s">
        <v>6</v>
      </c>
      <c r="E23" s="10" t="s">
        <v>5</v>
      </c>
      <c r="F23" s="10" t="s">
        <v>4</v>
      </c>
      <c r="G23" s="10" t="s">
        <v>1</v>
      </c>
      <c r="H23" s="10" t="s">
        <v>8</v>
      </c>
      <c r="I23" s="10" t="s">
        <v>3</v>
      </c>
      <c r="J23" s="3" t="s">
        <v>65</v>
      </c>
      <c r="M23" s="10" t="s">
        <v>2</v>
      </c>
      <c r="N23" s="10" t="s">
        <v>6</v>
      </c>
      <c r="O23" s="10" t="s">
        <v>5</v>
      </c>
      <c r="P23" s="10" t="s">
        <v>4</v>
      </c>
      <c r="Q23" s="10" t="s">
        <v>1</v>
      </c>
      <c r="R23" s="10" t="s">
        <v>8</v>
      </c>
      <c r="S23" s="10" t="s">
        <v>3</v>
      </c>
      <c r="T23" s="3" t="s">
        <v>65</v>
      </c>
    </row>
    <row r="24" spans="2:26" x14ac:dyDescent="0.25">
      <c r="B24" s="3" t="s">
        <v>64</v>
      </c>
      <c r="C24" s="6">
        <v>23</v>
      </c>
      <c r="D24" s="6">
        <v>24</v>
      </c>
      <c r="E24" s="6">
        <v>74</v>
      </c>
      <c r="F24" s="6">
        <v>159</v>
      </c>
      <c r="G24" s="6">
        <v>640</v>
      </c>
      <c r="H24" s="6">
        <v>424</v>
      </c>
      <c r="I24" s="6">
        <v>369</v>
      </c>
      <c r="J24" s="9">
        <v>1713</v>
      </c>
      <c r="L24" s="3" t="s">
        <v>64</v>
      </c>
      <c r="M24" s="11">
        <f t="shared" ref="M24:S24" si="7">C24/$J$25</f>
        <v>1.3426736719206071E-2</v>
      </c>
      <c r="N24" s="11">
        <f t="shared" si="7"/>
        <v>1.4010507880910683E-2</v>
      </c>
      <c r="O24" s="11">
        <f t="shared" si="7"/>
        <v>4.3199065966141273E-2</v>
      </c>
      <c r="P24" s="11">
        <f t="shared" si="7"/>
        <v>9.2819614711033269E-2</v>
      </c>
      <c r="Q24" s="11">
        <f t="shared" si="7"/>
        <v>0.37361354349095155</v>
      </c>
      <c r="R24" s="11">
        <f t="shared" si="7"/>
        <v>0.2475189725627554</v>
      </c>
      <c r="S24" s="11">
        <f t="shared" si="7"/>
        <v>0.21541155866900175</v>
      </c>
      <c r="T24" s="12">
        <f>SUM(M24:S24)</f>
        <v>1</v>
      </c>
    </row>
    <row r="25" spans="2:26" x14ac:dyDescent="0.25">
      <c r="B25" s="4" t="s">
        <v>65</v>
      </c>
      <c r="C25" s="5">
        <v>23</v>
      </c>
      <c r="D25" s="5">
        <v>24</v>
      </c>
      <c r="E25" s="5">
        <v>74</v>
      </c>
      <c r="F25" s="5">
        <v>159</v>
      </c>
      <c r="G25" s="5">
        <v>640</v>
      </c>
      <c r="H25" s="5">
        <v>424</v>
      </c>
      <c r="I25" s="5">
        <v>369</v>
      </c>
      <c r="J25" s="9">
        <v>1713</v>
      </c>
      <c r="L25" s="4" t="s">
        <v>65</v>
      </c>
      <c r="M25" s="13">
        <f>SUM(M24)</f>
        <v>1.3426736719206071E-2</v>
      </c>
      <c r="N25" s="13">
        <f t="shared" ref="N25:T25" si="8">SUM(N24)</f>
        <v>1.4010507880910683E-2</v>
      </c>
      <c r="O25" s="13">
        <f t="shared" si="8"/>
        <v>4.3199065966141273E-2</v>
      </c>
      <c r="P25" s="13">
        <f t="shared" si="8"/>
        <v>9.2819614711033269E-2</v>
      </c>
      <c r="Q25" s="13">
        <f t="shared" si="8"/>
        <v>0.37361354349095155</v>
      </c>
      <c r="R25" s="13">
        <f t="shared" si="8"/>
        <v>0.2475189725627554</v>
      </c>
      <c r="S25" s="13">
        <f t="shared" si="8"/>
        <v>0.21541155866900175</v>
      </c>
      <c r="T25" s="13">
        <f t="shared" si="8"/>
        <v>1</v>
      </c>
    </row>
    <row r="27" spans="2:26" ht="15" customHeight="1" x14ac:dyDescent="0.25">
      <c r="C27" s="24" t="s">
        <v>88</v>
      </c>
      <c r="D27" s="24"/>
      <c r="E27" s="24"/>
      <c r="F27" s="24"/>
      <c r="G27" s="24"/>
      <c r="H27" s="24"/>
      <c r="I27" s="24"/>
      <c r="J27" s="24"/>
      <c r="M27" s="24" t="s">
        <v>98</v>
      </c>
      <c r="N27" s="24"/>
      <c r="O27" s="24"/>
      <c r="P27" s="24"/>
      <c r="Q27" s="24"/>
      <c r="R27" s="24"/>
      <c r="S27" s="24"/>
      <c r="T27" s="24"/>
    </row>
    <row r="28" spans="2:26" x14ac:dyDescent="0.25">
      <c r="C28" s="10" t="s">
        <v>2</v>
      </c>
      <c r="D28" s="10" t="s">
        <v>6</v>
      </c>
      <c r="E28" s="10" t="s">
        <v>5</v>
      </c>
      <c r="F28" s="10" t="s">
        <v>4</v>
      </c>
      <c r="G28" s="10" t="s">
        <v>1</v>
      </c>
      <c r="H28" s="10" t="s">
        <v>8</v>
      </c>
      <c r="I28" s="10" t="s">
        <v>3</v>
      </c>
      <c r="J28" s="3" t="s">
        <v>65</v>
      </c>
      <c r="M28" s="10" t="s">
        <v>2</v>
      </c>
      <c r="N28" s="10" t="s">
        <v>6</v>
      </c>
      <c r="O28" s="10" t="s">
        <v>5</v>
      </c>
      <c r="P28" s="10" t="s">
        <v>4</v>
      </c>
      <c r="Q28" s="10" t="s">
        <v>1</v>
      </c>
      <c r="R28" s="10" t="s">
        <v>8</v>
      </c>
      <c r="S28" s="10" t="s">
        <v>3</v>
      </c>
      <c r="T28" s="3" t="s">
        <v>65</v>
      </c>
    </row>
    <row r="29" spans="2:26" x14ac:dyDescent="0.25">
      <c r="B29" s="3" t="s">
        <v>60</v>
      </c>
      <c r="C29" s="6">
        <v>79</v>
      </c>
      <c r="D29" s="6">
        <v>36</v>
      </c>
      <c r="E29" s="6">
        <v>179</v>
      </c>
      <c r="F29" s="6">
        <v>327</v>
      </c>
      <c r="G29" s="6">
        <v>2214</v>
      </c>
      <c r="H29" s="6">
        <v>687</v>
      </c>
      <c r="I29" s="6">
        <v>2448</v>
      </c>
      <c r="J29" s="9">
        <v>5970</v>
      </c>
      <c r="L29" s="3" t="s">
        <v>60</v>
      </c>
      <c r="M29" s="11">
        <f t="shared" ref="M29:S33" si="9">C29/$J$34</f>
        <v>4.2767431788653092E-3</v>
      </c>
      <c r="N29" s="11">
        <f t="shared" si="9"/>
        <v>1.9488956258120397E-3</v>
      </c>
      <c r="O29" s="11">
        <f t="shared" si="9"/>
        <v>9.6903421394543086E-3</v>
      </c>
      <c r="P29" s="11">
        <f t="shared" si="9"/>
        <v>1.770246860112603E-2</v>
      </c>
      <c r="Q29" s="11">
        <f t="shared" si="9"/>
        <v>0.11985708098744045</v>
      </c>
      <c r="R29" s="11">
        <f t="shared" si="9"/>
        <v>3.7191424859246425E-2</v>
      </c>
      <c r="S29" s="11">
        <f t="shared" si="9"/>
        <v>0.1325249025552187</v>
      </c>
      <c r="T29" s="14">
        <f>SUM(M29:S29)</f>
        <v>0.32319185794716326</v>
      </c>
    </row>
    <row r="30" spans="2:26" x14ac:dyDescent="0.25">
      <c r="B30" s="3" t="s">
        <v>62</v>
      </c>
      <c r="C30" s="6">
        <v>29</v>
      </c>
      <c r="D30" s="6">
        <v>30</v>
      </c>
      <c r="E30" s="6">
        <v>74</v>
      </c>
      <c r="F30" s="6">
        <v>117</v>
      </c>
      <c r="G30" s="6">
        <v>620</v>
      </c>
      <c r="H30" s="6">
        <v>293</v>
      </c>
      <c r="I30" s="6">
        <v>909</v>
      </c>
      <c r="J30" s="9">
        <v>2072</v>
      </c>
      <c r="L30" s="3" t="s">
        <v>62</v>
      </c>
      <c r="M30" s="11">
        <f t="shared" si="9"/>
        <v>1.5699436985708098E-3</v>
      </c>
      <c r="N30" s="11">
        <f t="shared" si="9"/>
        <v>1.6240796881766999E-3</v>
      </c>
      <c r="O30" s="11">
        <f t="shared" si="9"/>
        <v>4.0060632308358598E-3</v>
      </c>
      <c r="P30" s="11">
        <f t="shared" si="9"/>
        <v>6.3339107838891297E-3</v>
      </c>
      <c r="Q30" s="11">
        <f t="shared" si="9"/>
        <v>3.3564313555651801E-2</v>
      </c>
      <c r="R30" s="11">
        <f t="shared" si="9"/>
        <v>1.5861844954525767E-2</v>
      </c>
      <c r="S30" s="11">
        <f t="shared" si="9"/>
        <v>4.9209614551754009E-2</v>
      </c>
      <c r="T30" s="14">
        <f t="shared" ref="T30:T33" si="10">SUM(M30:S30)</f>
        <v>0.11216977046340407</v>
      </c>
    </row>
    <row r="31" spans="2:26" x14ac:dyDescent="0.25">
      <c r="B31" s="3" t="s">
        <v>63</v>
      </c>
      <c r="C31" s="6">
        <v>17</v>
      </c>
      <c r="D31" s="6">
        <v>19</v>
      </c>
      <c r="E31" s="6">
        <v>39</v>
      </c>
      <c r="F31" s="6">
        <v>90</v>
      </c>
      <c r="G31" s="6">
        <v>240</v>
      </c>
      <c r="H31" s="6">
        <v>76</v>
      </c>
      <c r="I31" s="6">
        <v>274</v>
      </c>
      <c r="J31" s="9">
        <v>755</v>
      </c>
      <c r="L31" s="3" t="s">
        <v>63</v>
      </c>
      <c r="M31" s="11">
        <f t="shared" si="9"/>
        <v>9.2031182330012994E-4</v>
      </c>
      <c r="N31" s="11">
        <f t="shared" si="9"/>
        <v>1.02858380251191E-3</v>
      </c>
      <c r="O31" s="11">
        <f t="shared" si="9"/>
        <v>2.1113035946297098E-3</v>
      </c>
      <c r="P31" s="11">
        <f t="shared" si="9"/>
        <v>4.8722390645300996E-3</v>
      </c>
      <c r="Q31" s="11">
        <f t="shared" si="9"/>
        <v>1.2992637505413599E-2</v>
      </c>
      <c r="R31" s="11">
        <f t="shared" si="9"/>
        <v>4.1143352100476401E-3</v>
      </c>
      <c r="S31" s="11">
        <f t="shared" si="9"/>
        <v>1.4833261152013858E-2</v>
      </c>
      <c r="T31" s="14">
        <f t="shared" si="10"/>
        <v>4.0872672152446943E-2</v>
      </c>
    </row>
    <row r="32" spans="2:26" x14ac:dyDescent="0.25">
      <c r="B32" s="3" t="s">
        <v>10</v>
      </c>
      <c r="C32" s="6">
        <v>78</v>
      </c>
      <c r="D32" s="6">
        <v>102</v>
      </c>
      <c r="E32" s="6">
        <v>175</v>
      </c>
      <c r="F32" s="6">
        <v>327</v>
      </c>
      <c r="G32" s="6">
        <v>1547</v>
      </c>
      <c r="H32" s="6">
        <v>646</v>
      </c>
      <c r="I32" s="6">
        <v>1529</v>
      </c>
      <c r="J32" s="9">
        <v>4404</v>
      </c>
      <c r="L32" s="3" t="s">
        <v>10</v>
      </c>
      <c r="M32" s="11">
        <f t="shared" si="9"/>
        <v>4.2226071892594195E-3</v>
      </c>
      <c r="N32" s="11">
        <f t="shared" si="9"/>
        <v>5.5218709398007796E-3</v>
      </c>
      <c r="O32" s="11">
        <f t="shared" si="9"/>
        <v>9.4737981810307497E-3</v>
      </c>
      <c r="P32" s="11">
        <f t="shared" si="9"/>
        <v>1.770246860112603E-2</v>
      </c>
      <c r="Q32" s="11">
        <f t="shared" si="9"/>
        <v>8.3748375920311827E-2</v>
      </c>
      <c r="R32" s="11">
        <f t="shared" si="9"/>
        <v>3.4971849285404935E-2</v>
      </c>
      <c r="S32" s="11">
        <f t="shared" si="9"/>
        <v>8.2773928107405803E-2</v>
      </c>
      <c r="T32" s="14">
        <f t="shared" si="10"/>
        <v>0.23841489822433953</v>
      </c>
    </row>
    <row r="33" spans="2:20" x14ac:dyDescent="0.25">
      <c r="B33" s="3" t="s">
        <v>72</v>
      </c>
      <c r="C33" s="6">
        <v>56</v>
      </c>
      <c r="D33" s="6">
        <v>132</v>
      </c>
      <c r="E33" s="6">
        <v>232</v>
      </c>
      <c r="F33" s="6">
        <v>392</v>
      </c>
      <c r="G33" s="6">
        <v>1715</v>
      </c>
      <c r="H33" s="6">
        <v>672</v>
      </c>
      <c r="I33" s="6">
        <v>2072</v>
      </c>
      <c r="J33" s="9">
        <v>5271</v>
      </c>
      <c r="L33" s="3" t="s">
        <v>72</v>
      </c>
      <c r="M33" s="11">
        <f t="shared" si="9"/>
        <v>3.0316154179298397E-3</v>
      </c>
      <c r="N33" s="11">
        <f t="shared" si="9"/>
        <v>7.1459506279774798E-3</v>
      </c>
      <c r="O33" s="11">
        <f t="shared" si="9"/>
        <v>1.2559549588566478E-2</v>
      </c>
      <c r="P33" s="11">
        <f t="shared" si="9"/>
        <v>2.122130792550888E-2</v>
      </c>
      <c r="Q33" s="11">
        <f t="shared" si="9"/>
        <v>9.2843222174101347E-2</v>
      </c>
      <c r="R33" s="11">
        <f t="shared" si="9"/>
        <v>3.6379385015158076E-2</v>
      </c>
      <c r="S33" s="11">
        <f t="shared" si="9"/>
        <v>0.11216977046340407</v>
      </c>
      <c r="T33" s="14">
        <f t="shared" si="10"/>
        <v>0.28535080121264617</v>
      </c>
    </row>
    <row r="34" spans="2:20" x14ac:dyDescent="0.25">
      <c r="B34" s="4" t="s">
        <v>65</v>
      </c>
      <c r="C34" s="5">
        <v>259</v>
      </c>
      <c r="D34" s="5">
        <v>319</v>
      </c>
      <c r="E34" s="5">
        <v>699</v>
      </c>
      <c r="F34" s="5">
        <v>1253</v>
      </c>
      <c r="G34" s="5">
        <v>6336</v>
      </c>
      <c r="H34" s="5">
        <v>2374</v>
      </c>
      <c r="I34" s="5">
        <v>7232</v>
      </c>
      <c r="J34" s="5">
        <v>18472</v>
      </c>
      <c r="L34" s="4" t="s">
        <v>65</v>
      </c>
      <c r="M34" s="13">
        <f>SUM(M29:M33)</f>
        <v>1.4021221307925507E-2</v>
      </c>
      <c r="N34" s="13">
        <f t="shared" ref="N34:T34" si="11">SUM(N29:N33)</f>
        <v>1.7269380684278909E-2</v>
      </c>
      <c r="O34" s="13">
        <f t="shared" si="11"/>
        <v>3.7841056734517105E-2</v>
      </c>
      <c r="P34" s="13">
        <f t="shared" si="11"/>
        <v>6.7832394976180169E-2</v>
      </c>
      <c r="Q34" s="13">
        <f t="shared" si="11"/>
        <v>0.34300563014291902</v>
      </c>
      <c r="R34" s="13">
        <f t="shared" si="11"/>
        <v>0.12851883932438285</v>
      </c>
      <c r="S34" s="13">
        <f t="shared" si="11"/>
        <v>0.39151147682979648</v>
      </c>
      <c r="T34" s="13">
        <f t="shared" si="11"/>
        <v>1</v>
      </c>
    </row>
    <row r="36" spans="2:20" ht="15" customHeight="1" x14ac:dyDescent="0.25">
      <c r="C36" s="24" t="s">
        <v>89</v>
      </c>
      <c r="D36" s="24"/>
      <c r="E36" s="24"/>
      <c r="F36" s="24"/>
      <c r="G36" s="24"/>
      <c r="H36" s="24"/>
      <c r="I36" s="24"/>
      <c r="J36" s="24"/>
      <c r="M36" s="24" t="s">
        <v>99</v>
      </c>
      <c r="N36" s="24"/>
      <c r="O36" s="24"/>
      <c r="P36" s="24"/>
      <c r="Q36" s="24"/>
      <c r="R36" s="24"/>
      <c r="S36" s="24"/>
      <c r="T36" s="24"/>
    </row>
    <row r="37" spans="2:20" x14ac:dyDescent="0.25">
      <c r="C37" s="10" t="s">
        <v>2</v>
      </c>
      <c r="D37" s="10" t="s">
        <v>6</v>
      </c>
      <c r="E37" s="10" t="s">
        <v>5</v>
      </c>
      <c r="F37" s="10" t="s">
        <v>4</v>
      </c>
      <c r="G37" s="10" t="s">
        <v>1</v>
      </c>
      <c r="H37" s="10" t="s">
        <v>8</v>
      </c>
      <c r="I37" s="10" t="s">
        <v>3</v>
      </c>
      <c r="J37" s="3" t="s">
        <v>65</v>
      </c>
      <c r="M37" s="10" t="s">
        <v>2</v>
      </c>
      <c r="N37" s="10" t="s">
        <v>6</v>
      </c>
      <c r="O37" s="10" t="s">
        <v>5</v>
      </c>
      <c r="P37" s="10" t="s">
        <v>4</v>
      </c>
      <c r="Q37" s="10" t="s">
        <v>1</v>
      </c>
      <c r="R37" s="10" t="s">
        <v>8</v>
      </c>
      <c r="S37" s="10" t="s">
        <v>3</v>
      </c>
      <c r="T37" s="3" t="s">
        <v>65</v>
      </c>
    </row>
    <row r="38" spans="2:20" x14ac:dyDescent="0.25">
      <c r="B38" s="3" t="s">
        <v>39</v>
      </c>
      <c r="C38" s="6">
        <v>8</v>
      </c>
      <c r="D38" s="6">
        <v>22</v>
      </c>
      <c r="E38" s="6">
        <v>51</v>
      </c>
      <c r="F38" s="6">
        <v>104</v>
      </c>
      <c r="G38" s="6">
        <v>358</v>
      </c>
      <c r="H38" s="6">
        <v>73</v>
      </c>
      <c r="I38" s="6">
        <v>147</v>
      </c>
      <c r="J38" s="9">
        <v>763</v>
      </c>
      <c r="L38" s="3" t="s">
        <v>39</v>
      </c>
      <c r="M38" s="15">
        <f t="shared" ref="M38:M69" si="12">C38/$J$91</f>
        <v>6.0102023184355445E-5</v>
      </c>
      <c r="N38" s="15">
        <f t="shared" ref="N38:N69" si="13">D38/$J$91</f>
        <v>1.6528056375697748E-4</v>
      </c>
      <c r="O38" s="15">
        <f t="shared" ref="O38:O69" si="14">E38/$J$91</f>
        <v>3.8315039780026594E-4</v>
      </c>
      <c r="P38" s="15">
        <f t="shared" ref="P38:P69" si="15">F38/$J$91</f>
        <v>7.8132630139662082E-4</v>
      </c>
      <c r="Q38" s="15">
        <f t="shared" ref="Q38:Q69" si="16">G38/$J$91</f>
        <v>2.6895655374999062E-3</v>
      </c>
      <c r="R38" s="15">
        <f t="shared" ref="R38:R69" si="17">H38/$J$91</f>
        <v>5.4843096155724337E-4</v>
      </c>
      <c r="S38" s="15">
        <f t="shared" ref="S38:S69" si="18">I38/$J$91</f>
        <v>1.1043746760125313E-3</v>
      </c>
      <c r="T38" s="14">
        <f t="shared" ref="T38:T90" si="19">SUM(M38:S38)</f>
        <v>5.7322304612079013E-3</v>
      </c>
    </row>
    <row r="39" spans="2:20" x14ac:dyDescent="0.25">
      <c r="B39" s="3" t="s">
        <v>76</v>
      </c>
      <c r="C39" s="6">
        <v>30</v>
      </c>
      <c r="D39" s="6">
        <v>51</v>
      </c>
      <c r="E39" s="6">
        <v>79</v>
      </c>
      <c r="F39" s="6">
        <v>270</v>
      </c>
      <c r="G39" s="6">
        <v>1396</v>
      </c>
      <c r="H39" s="6">
        <v>480</v>
      </c>
      <c r="I39" s="6">
        <v>799</v>
      </c>
      <c r="J39" s="9">
        <v>3105</v>
      </c>
      <c r="L39" s="3" t="s">
        <v>76</v>
      </c>
      <c r="M39" s="15">
        <f t="shared" si="12"/>
        <v>2.253825869413329E-4</v>
      </c>
      <c r="N39" s="15">
        <f t="shared" si="13"/>
        <v>3.8315039780026594E-4</v>
      </c>
      <c r="O39" s="15">
        <f t="shared" si="14"/>
        <v>5.9350747894551005E-4</v>
      </c>
      <c r="P39" s="15">
        <f t="shared" si="15"/>
        <v>2.0284432824719963E-3</v>
      </c>
      <c r="Q39" s="15">
        <f t="shared" si="16"/>
        <v>1.0487803045670025E-2</v>
      </c>
      <c r="R39" s="15">
        <f t="shared" si="17"/>
        <v>3.6061213910613264E-3</v>
      </c>
      <c r="S39" s="15">
        <f t="shared" si="18"/>
        <v>6.0026895655374999E-3</v>
      </c>
      <c r="T39" s="14">
        <f t="shared" si="19"/>
        <v>2.3327097748427957E-2</v>
      </c>
    </row>
    <row r="40" spans="2:20" x14ac:dyDescent="0.25">
      <c r="B40" s="3" t="s">
        <v>14</v>
      </c>
      <c r="C40" s="6">
        <v>27</v>
      </c>
      <c r="D40" s="6">
        <v>35</v>
      </c>
      <c r="E40" s="6">
        <v>57</v>
      </c>
      <c r="F40" s="6">
        <v>147</v>
      </c>
      <c r="G40" s="6">
        <v>318</v>
      </c>
      <c r="H40" s="6">
        <v>59</v>
      </c>
      <c r="I40" s="6">
        <v>109</v>
      </c>
      <c r="J40" s="9">
        <v>752</v>
      </c>
      <c r="L40" s="3" t="s">
        <v>14</v>
      </c>
      <c r="M40" s="15">
        <f t="shared" si="12"/>
        <v>2.0284432824719962E-4</v>
      </c>
      <c r="N40" s="15">
        <f t="shared" si="13"/>
        <v>2.6294635143155504E-4</v>
      </c>
      <c r="O40" s="15">
        <f t="shared" si="14"/>
        <v>4.2822691518853252E-4</v>
      </c>
      <c r="P40" s="15">
        <f t="shared" si="15"/>
        <v>1.1043746760125313E-3</v>
      </c>
      <c r="Q40" s="15">
        <f t="shared" si="16"/>
        <v>2.3890554215781289E-3</v>
      </c>
      <c r="R40" s="15">
        <f t="shared" si="17"/>
        <v>4.4325242098462139E-4</v>
      </c>
      <c r="S40" s="15">
        <f t="shared" si="18"/>
        <v>8.1889006588684293E-4</v>
      </c>
      <c r="T40" s="14">
        <f t="shared" si="19"/>
        <v>5.6495901793294119E-3</v>
      </c>
    </row>
    <row r="41" spans="2:20" x14ac:dyDescent="0.25">
      <c r="B41" s="3" t="s">
        <v>13</v>
      </c>
      <c r="C41" s="6">
        <v>36</v>
      </c>
      <c r="D41" s="6">
        <v>127</v>
      </c>
      <c r="E41" s="6">
        <v>192</v>
      </c>
      <c r="F41" s="6">
        <v>353</v>
      </c>
      <c r="G41" s="6">
        <v>1563</v>
      </c>
      <c r="H41" s="6">
        <v>415</v>
      </c>
      <c r="I41" s="6">
        <v>1030</v>
      </c>
      <c r="J41" s="9">
        <v>3716</v>
      </c>
      <c r="L41" s="3" t="s">
        <v>13</v>
      </c>
      <c r="M41" s="15">
        <f t="shared" si="12"/>
        <v>2.704591043295995E-4</v>
      </c>
      <c r="N41" s="15">
        <f t="shared" si="13"/>
        <v>9.5411961805164265E-4</v>
      </c>
      <c r="O41" s="15">
        <f t="shared" si="14"/>
        <v>1.4424485564245306E-3</v>
      </c>
      <c r="P41" s="15">
        <f t="shared" si="15"/>
        <v>2.6520017730096838E-3</v>
      </c>
      <c r="Q41" s="15">
        <f t="shared" si="16"/>
        <v>1.1742432779643444E-2</v>
      </c>
      <c r="R41" s="15">
        <f t="shared" si="17"/>
        <v>3.1177924526884387E-3</v>
      </c>
      <c r="S41" s="15">
        <f t="shared" si="18"/>
        <v>7.7381354849857635E-3</v>
      </c>
      <c r="T41" s="14">
        <f t="shared" si="19"/>
        <v>2.7917389769133105E-2</v>
      </c>
    </row>
    <row r="42" spans="2:20" x14ac:dyDescent="0.25">
      <c r="B42" s="3" t="s">
        <v>49</v>
      </c>
      <c r="C42" s="6">
        <v>5</v>
      </c>
      <c r="D42" s="6">
        <v>1</v>
      </c>
      <c r="E42" s="6">
        <v>11</v>
      </c>
      <c r="F42" s="6">
        <v>18</v>
      </c>
      <c r="G42" s="6">
        <v>44</v>
      </c>
      <c r="H42" s="6">
        <v>11</v>
      </c>
      <c r="I42" s="6">
        <v>8</v>
      </c>
      <c r="J42" s="9">
        <v>98</v>
      </c>
      <c r="L42" s="3" t="s">
        <v>49</v>
      </c>
      <c r="M42" s="15">
        <f t="shared" si="12"/>
        <v>3.756376449022215E-5</v>
      </c>
      <c r="N42" s="15">
        <f t="shared" si="13"/>
        <v>7.5127528980444306E-6</v>
      </c>
      <c r="O42" s="15">
        <f t="shared" si="14"/>
        <v>8.2640281878488739E-5</v>
      </c>
      <c r="P42" s="15">
        <f t="shared" si="15"/>
        <v>1.3522955216479975E-4</v>
      </c>
      <c r="Q42" s="15">
        <f t="shared" si="16"/>
        <v>3.3056112751395496E-4</v>
      </c>
      <c r="R42" s="15">
        <f t="shared" si="17"/>
        <v>8.2640281878488739E-5</v>
      </c>
      <c r="S42" s="15">
        <f t="shared" si="18"/>
        <v>6.0102023184355445E-5</v>
      </c>
      <c r="T42" s="14">
        <f t="shared" si="19"/>
        <v>7.3624978400835424E-4</v>
      </c>
    </row>
    <row r="43" spans="2:20" x14ac:dyDescent="0.25">
      <c r="B43" s="3" t="s">
        <v>51</v>
      </c>
      <c r="C43" s="6">
        <v>38</v>
      </c>
      <c r="D43" s="6">
        <v>114</v>
      </c>
      <c r="E43" s="6">
        <v>201</v>
      </c>
      <c r="F43" s="6">
        <v>187</v>
      </c>
      <c r="G43" s="6">
        <v>621</v>
      </c>
      <c r="H43" s="6">
        <v>159</v>
      </c>
      <c r="I43" s="6">
        <v>263</v>
      </c>
      <c r="J43" s="9">
        <v>1583</v>
      </c>
      <c r="L43" s="3" t="s">
        <v>51</v>
      </c>
      <c r="M43" s="15">
        <f t="shared" si="12"/>
        <v>2.8548461012568838E-4</v>
      </c>
      <c r="N43" s="15">
        <f t="shared" si="13"/>
        <v>8.5645383037706504E-4</v>
      </c>
      <c r="O43" s="15">
        <f t="shared" si="14"/>
        <v>1.5100633325069305E-3</v>
      </c>
      <c r="P43" s="15">
        <f t="shared" si="15"/>
        <v>1.4048847919343084E-3</v>
      </c>
      <c r="Q43" s="15">
        <f t="shared" si="16"/>
        <v>4.665419549685591E-3</v>
      </c>
      <c r="R43" s="15">
        <f t="shared" si="17"/>
        <v>1.1945277107890645E-3</v>
      </c>
      <c r="S43" s="15">
        <f t="shared" si="18"/>
        <v>1.9758540121856852E-3</v>
      </c>
      <c r="T43" s="14">
        <f t="shared" si="19"/>
        <v>1.1892687837604332E-2</v>
      </c>
    </row>
    <row r="44" spans="2:20" x14ac:dyDescent="0.25">
      <c r="B44" s="3" t="s">
        <v>30</v>
      </c>
      <c r="C44" s="6"/>
      <c r="D44" s="6">
        <v>1</v>
      </c>
      <c r="E44" s="6">
        <v>4</v>
      </c>
      <c r="F44" s="6">
        <v>15</v>
      </c>
      <c r="G44" s="6">
        <v>59</v>
      </c>
      <c r="H44" s="6">
        <v>25</v>
      </c>
      <c r="I44" s="6">
        <v>43</v>
      </c>
      <c r="J44" s="9">
        <v>147</v>
      </c>
      <c r="L44" s="3" t="s">
        <v>30</v>
      </c>
      <c r="M44" s="15">
        <f t="shared" si="12"/>
        <v>0</v>
      </c>
      <c r="N44" s="15">
        <f t="shared" si="13"/>
        <v>7.5127528980444306E-6</v>
      </c>
      <c r="O44" s="15">
        <f t="shared" si="14"/>
        <v>3.0051011592177722E-5</v>
      </c>
      <c r="P44" s="15">
        <f t="shared" si="15"/>
        <v>1.1269129347066645E-4</v>
      </c>
      <c r="Q44" s="15">
        <f t="shared" si="16"/>
        <v>4.4325242098462139E-4</v>
      </c>
      <c r="R44" s="15">
        <f t="shared" si="17"/>
        <v>1.8781882245111077E-4</v>
      </c>
      <c r="S44" s="15">
        <f t="shared" si="18"/>
        <v>3.2304837461591049E-4</v>
      </c>
      <c r="T44" s="14">
        <f t="shared" si="19"/>
        <v>1.1043746760125313E-3</v>
      </c>
    </row>
    <row r="45" spans="2:20" x14ac:dyDescent="0.25">
      <c r="B45" s="3" t="s">
        <v>41</v>
      </c>
      <c r="C45" s="6">
        <v>8</v>
      </c>
      <c r="D45" s="6">
        <v>22</v>
      </c>
      <c r="E45" s="6">
        <v>25</v>
      </c>
      <c r="F45" s="6">
        <v>120</v>
      </c>
      <c r="G45" s="6">
        <v>400</v>
      </c>
      <c r="H45" s="6">
        <v>109</v>
      </c>
      <c r="I45" s="6">
        <v>164</v>
      </c>
      <c r="J45" s="9">
        <v>848</v>
      </c>
      <c r="L45" s="3" t="s">
        <v>41</v>
      </c>
      <c r="M45" s="15">
        <f t="shared" si="12"/>
        <v>6.0102023184355445E-5</v>
      </c>
      <c r="N45" s="15">
        <f t="shared" si="13"/>
        <v>1.6528056375697748E-4</v>
      </c>
      <c r="O45" s="15">
        <f t="shared" si="14"/>
        <v>1.8781882245111077E-4</v>
      </c>
      <c r="P45" s="15">
        <f t="shared" si="15"/>
        <v>9.0153034776533161E-4</v>
      </c>
      <c r="Q45" s="15">
        <f t="shared" si="16"/>
        <v>3.0051011592177723E-3</v>
      </c>
      <c r="R45" s="15">
        <f t="shared" si="17"/>
        <v>8.1889006588684293E-4</v>
      </c>
      <c r="S45" s="15">
        <f t="shared" si="18"/>
        <v>1.2320914752792867E-3</v>
      </c>
      <c r="T45" s="14">
        <f t="shared" si="19"/>
        <v>6.3708144575416771E-3</v>
      </c>
    </row>
    <row r="46" spans="2:20" x14ac:dyDescent="0.25">
      <c r="B46" s="3" t="s">
        <v>77</v>
      </c>
      <c r="C46" s="6">
        <v>4</v>
      </c>
      <c r="D46" s="6">
        <v>7</v>
      </c>
      <c r="E46" s="6">
        <v>11</v>
      </c>
      <c r="F46" s="6">
        <v>19</v>
      </c>
      <c r="G46" s="6">
        <v>70</v>
      </c>
      <c r="H46" s="6">
        <v>18</v>
      </c>
      <c r="I46" s="6">
        <v>19</v>
      </c>
      <c r="J46" s="9">
        <v>148</v>
      </c>
      <c r="L46" s="3" t="s">
        <v>77</v>
      </c>
      <c r="M46" s="15">
        <f t="shared" si="12"/>
        <v>3.0051011592177722E-5</v>
      </c>
      <c r="N46" s="15">
        <f t="shared" si="13"/>
        <v>5.2589270286311013E-5</v>
      </c>
      <c r="O46" s="15">
        <f t="shared" si="14"/>
        <v>8.2640281878488739E-5</v>
      </c>
      <c r="P46" s="15">
        <f t="shared" si="15"/>
        <v>1.4274230506284419E-4</v>
      </c>
      <c r="Q46" s="15">
        <f t="shared" si="16"/>
        <v>5.2589270286311008E-4</v>
      </c>
      <c r="R46" s="15">
        <f t="shared" si="17"/>
        <v>1.3522955216479975E-4</v>
      </c>
      <c r="S46" s="15">
        <f t="shared" si="18"/>
        <v>1.4274230506284419E-4</v>
      </c>
      <c r="T46" s="14">
        <f t="shared" si="19"/>
        <v>1.1118874289105757E-3</v>
      </c>
    </row>
    <row r="47" spans="2:20" x14ac:dyDescent="0.25">
      <c r="B47" s="3" t="s">
        <v>20</v>
      </c>
      <c r="C47" s="6">
        <v>35</v>
      </c>
      <c r="D47" s="6">
        <v>49</v>
      </c>
      <c r="E47" s="6">
        <v>55</v>
      </c>
      <c r="F47" s="6">
        <v>106</v>
      </c>
      <c r="G47" s="6">
        <v>391</v>
      </c>
      <c r="H47" s="6">
        <v>96</v>
      </c>
      <c r="I47" s="6">
        <v>136</v>
      </c>
      <c r="J47" s="9">
        <v>868</v>
      </c>
      <c r="L47" s="3" t="s">
        <v>20</v>
      </c>
      <c r="M47" s="15">
        <f t="shared" si="12"/>
        <v>2.6294635143155504E-4</v>
      </c>
      <c r="N47" s="15">
        <f t="shared" si="13"/>
        <v>3.6812489200417707E-4</v>
      </c>
      <c r="O47" s="15">
        <f t="shared" si="14"/>
        <v>4.132014093924437E-4</v>
      </c>
      <c r="P47" s="15">
        <f t="shared" si="15"/>
        <v>7.9635180719270964E-4</v>
      </c>
      <c r="Q47" s="15">
        <f t="shared" si="16"/>
        <v>2.9374863831353724E-3</v>
      </c>
      <c r="R47" s="15">
        <f t="shared" si="17"/>
        <v>7.2122427821226531E-4</v>
      </c>
      <c r="S47" s="15">
        <f t="shared" si="18"/>
        <v>1.0217343941340425E-3</v>
      </c>
      <c r="T47" s="14">
        <f t="shared" si="19"/>
        <v>6.5210695155025651E-3</v>
      </c>
    </row>
    <row r="48" spans="2:20" x14ac:dyDescent="0.25">
      <c r="B48" s="3" t="s">
        <v>28</v>
      </c>
      <c r="C48" s="6">
        <v>180</v>
      </c>
      <c r="D48" s="6">
        <v>496</v>
      </c>
      <c r="E48" s="6">
        <v>526</v>
      </c>
      <c r="F48" s="6">
        <v>1296</v>
      </c>
      <c r="G48" s="6">
        <v>5987</v>
      </c>
      <c r="H48" s="6">
        <v>1569</v>
      </c>
      <c r="I48" s="6">
        <v>3694</v>
      </c>
      <c r="J48" s="9">
        <v>13748</v>
      </c>
      <c r="L48" s="3" t="s">
        <v>28</v>
      </c>
      <c r="M48" s="15">
        <f t="shared" si="12"/>
        <v>1.3522955216479975E-3</v>
      </c>
      <c r="N48" s="15">
        <f t="shared" si="13"/>
        <v>3.7263254374300375E-3</v>
      </c>
      <c r="O48" s="15">
        <f t="shared" si="14"/>
        <v>3.9517080243713703E-3</v>
      </c>
      <c r="P48" s="15">
        <f t="shared" si="15"/>
        <v>9.736527755865582E-3</v>
      </c>
      <c r="Q48" s="15">
        <f t="shared" si="16"/>
        <v>4.4978851600592007E-2</v>
      </c>
      <c r="R48" s="15">
        <f t="shared" si="17"/>
        <v>1.1787509297031712E-2</v>
      </c>
      <c r="S48" s="15">
        <f t="shared" si="18"/>
        <v>2.7752109205376126E-2</v>
      </c>
      <c r="T48" s="14">
        <f t="shared" si="19"/>
        <v>0.10328532684231484</v>
      </c>
    </row>
    <row r="49" spans="2:20" x14ac:dyDescent="0.25">
      <c r="B49" s="3" t="s">
        <v>36</v>
      </c>
      <c r="C49" s="6">
        <v>9</v>
      </c>
      <c r="D49" s="6">
        <v>15</v>
      </c>
      <c r="E49" s="6">
        <v>24</v>
      </c>
      <c r="F49" s="6">
        <v>50</v>
      </c>
      <c r="G49" s="6">
        <v>168</v>
      </c>
      <c r="H49" s="6">
        <v>37</v>
      </c>
      <c r="I49" s="6">
        <v>46</v>
      </c>
      <c r="J49" s="9">
        <v>349</v>
      </c>
      <c r="L49" s="3" t="s">
        <v>36</v>
      </c>
      <c r="M49" s="15">
        <f t="shared" si="12"/>
        <v>6.7614776082399876E-5</v>
      </c>
      <c r="N49" s="15">
        <f t="shared" si="13"/>
        <v>1.1269129347066645E-4</v>
      </c>
      <c r="O49" s="15">
        <f t="shared" si="14"/>
        <v>1.8030606955306633E-4</v>
      </c>
      <c r="P49" s="15">
        <f t="shared" si="15"/>
        <v>3.7563764490222153E-4</v>
      </c>
      <c r="Q49" s="15">
        <f t="shared" si="16"/>
        <v>1.2621424868714643E-3</v>
      </c>
      <c r="R49" s="15">
        <f t="shared" si="17"/>
        <v>2.7797185722764392E-4</v>
      </c>
      <c r="S49" s="15">
        <f t="shared" si="18"/>
        <v>3.4558663331004378E-4</v>
      </c>
      <c r="T49" s="14">
        <f t="shared" si="19"/>
        <v>2.6219507614175064E-3</v>
      </c>
    </row>
    <row r="50" spans="2:20" x14ac:dyDescent="0.25">
      <c r="B50" s="3" t="s">
        <v>54</v>
      </c>
      <c r="C50" s="6">
        <v>113</v>
      </c>
      <c r="D50" s="6">
        <v>148</v>
      </c>
      <c r="E50" s="6">
        <v>159</v>
      </c>
      <c r="F50" s="6">
        <v>250</v>
      </c>
      <c r="G50" s="6">
        <v>942</v>
      </c>
      <c r="H50" s="6">
        <v>255</v>
      </c>
      <c r="I50" s="6">
        <v>454</v>
      </c>
      <c r="J50" s="9">
        <v>2321</v>
      </c>
      <c r="L50" s="3" t="s">
        <v>54</v>
      </c>
      <c r="M50" s="15">
        <f t="shared" si="12"/>
        <v>8.4894107747902068E-4</v>
      </c>
      <c r="N50" s="15">
        <f t="shared" si="13"/>
        <v>1.1118874289105757E-3</v>
      </c>
      <c r="O50" s="15">
        <f t="shared" si="14"/>
        <v>1.1945277107890645E-3</v>
      </c>
      <c r="P50" s="15">
        <f t="shared" si="15"/>
        <v>1.8781882245111077E-3</v>
      </c>
      <c r="Q50" s="15">
        <f t="shared" si="16"/>
        <v>7.0770132299578532E-3</v>
      </c>
      <c r="R50" s="15">
        <f t="shared" si="17"/>
        <v>1.9157519890013297E-3</v>
      </c>
      <c r="S50" s="15">
        <f t="shared" si="18"/>
        <v>3.4107898157121714E-3</v>
      </c>
      <c r="T50" s="14">
        <f>SUM(M50:S50)</f>
        <v>1.7437099476361122E-2</v>
      </c>
    </row>
    <row r="51" spans="2:20" x14ac:dyDescent="0.25">
      <c r="B51" s="3" t="s">
        <v>52</v>
      </c>
      <c r="C51" s="6">
        <v>21</v>
      </c>
      <c r="D51" s="6">
        <v>64</v>
      </c>
      <c r="E51" s="6">
        <v>112</v>
      </c>
      <c r="F51" s="6">
        <v>267</v>
      </c>
      <c r="G51" s="6">
        <v>1138</v>
      </c>
      <c r="H51" s="6">
        <v>315</v>
      </c>
      <c r="I51" s="6">
        <v>521</v>
      </c>
      <c r="J51" s="9">
        <v>2438</v>
      </c>
      <c r="L51" s="3" t="s">
        <v>52</v>
      </c>
      <c r="M51" s="15">
        <f t="shared" si="12"/>
        <v>1.5776781085893304E-4</v>
      </c>
      <c r="N51" s="15">
        <f t="shared" si="13"/>
        <v>4.8081618547484356E-4</v>
      </c>
      <c r="O51" s="15">
        <f t="shared" si="14"/>
        <v>8.4142832458097621E-4</v>
      </c>
      <c r="P51" s="15">
        <f t="shared" si="15"/>
        <v>2.005905023777863E-3</v>
      </c>
      <c r="Q51" s="15">
        <f t="shared" si="16"/>
        <v>8.5495127979745619E-3</v>
      </c>
      <c r="R51" s="15">
        <f t="shared" si="17"/>
        <v>2.3665171628839956E-3</v>
      </c>
      <c r="S51" s="15">
        <f t="shared" si="18"/>
        <v>3.9141442598811483E-3</v>
      </c>
      <c r="T51" s="14">
        <f t="shared" si="19"/>
        <v>1.8316091565432322E-2</v>
      </c>
    </row>
    <row r="52" spans="2:20" x14ac:dyDescent="0.25">
      <c r="B52" s="3" t="s">
        <v>16</v>
      </c>
      <c r="C52" s="6">
        <v>5</v>
      </c>
      <c r="D52" s="6">
        <v>13</v>
      </c>
      <c r="E52" s="6">
        <v>22</v>
      </c>
      <c r="F52" s="6">
        <v>37</v>
      </c>
      <c r="G52" s="6">
        <v>212</v>
      </c>
      <c r="H52" s="6">
        <v>43</v>
      </c>
      <c r="I52" s="6">
        <v>66</v>
      </c>
      <c r="J52" s="9">
        <v>398</v>
      </c>
      <c r="L52" s="3" t="s">
        <v>16</v>
      </c>
      <c r="M52" s="15">
        <f t="shared" si="12"/>
        <v>3.756376449022215E-5</v>
      </c>
      <c r="N52" s="15">
        <f t="shared" si="13"/>
        <v>9.7665787674577602E-5</v>
      </c>
      <c r="O52" s="15">
        <f t="shared" si="14"/>
        <v>1.6528056375697748E-4</v>
      </c>
      <c r="P52" s="15">
        <f t="shared" si="15"/>
        <v>2.7797185722764392E-4</v>
      </c>
      <c r="Q52" s="15">
        <f t="shared" si="16"/>
        <v>1.5927036143854193E-3</v>
      </c>
      <c r="R52" s="15">
        <f t="shared" si="17"/>
        <v>3.2304837461591049E-4</v>
      </c>
      <c r="S52" s="15">
        <f t="shared" si="18"/>
        <v>4.9584169127093243E-4</v>
      </c>
      <c r="T52" s="14">
        <f t="shared" si="19"/>
        <v>2.9900756534216831E-3</v>
      </c>
    </row>
    <row r="53" spans="2:20" x14ac:dyDescent="0.25">
      <c r="B53" s="3" t="s">
        <v>25</v>
      </c>
      <c r="C53" s="6">
        <v>7</v>
      </c>
      <c r="D53" s="6">
        <v>6</v>
      </c>
      <c r="E53" s="6">
        <v>14</v>
      </c>
      <c r="F53" s="6">
        <v>30</v>
      </c>
      <c r="G53" s="6">
        <v>83</v>
      </c>
      <c r="H53" s="6">
        <v>23</v>
      </c>
      <c r="I53" s="6">
        <v>18</v>
      </c>
      <c r="J53" s="9">
        <v>181</v>
      </c>
      <c r="L53" s="3" t="s">
        <v>25</v>
      </c>
      <c r="M53" s="15">
        <f t="shared" si="12"/>
        <v>5.2589270286311013E-5</v>
      </c>
      <c r="N53" s="15">
        <f t="shared" si="13"/>
        <v>4.5076517388266582E-5</v>
      </c>
      <c r="O53" s="15">
        <f t="shared" si="14"/>
        <v>1.0517854057262203E-4</v>
      </c>
      <c r="P53" s="15">
        <f t="shared" si="15"/>
        <v>2.253825869413329E-4</v>
      </c>
      <c r="Q53" s="15">
        <f t="shared" si="16"/>
        <v>6.2355849053768769E-4</v>
      </c>
      <c r="R53" s="15">
        <f t="shared" si="17"/>
        <v>1.7279331665502189E-4</v>
      </c>
      <c r="S53" s="15">
        <f t="shared" si="18"/>
        <v>1.3522955216479975E-4</v>
      </c>
      <c r="T53" s="14">
        <f t="shared" si="19"/>
        <v>1.3598082745460418E-3</v>
      </c>
    </row>
    <row r="54" spans="2:20" x14ac:dyDescent="0.25">
      <c r="B54" s="3" t="s">
        <v>27</v>
      </c>
      <c r="C54" s="6"/>
      <c r="D54" s="6">
        <v>8</v>
      </c>
      <c r="E54" s="6">
        <v>21</v>
      </c>
      <c r="F54" s="6">
        <v>36</v>
      </c>
      <c r="G54" s="6">
        <v>104</v>
      </c>
      <c r="H54" s="6">
        <v>23</v>
      </c>
      <c r="I54" s="6">
        <v>38</v>
      </c>
      <c r="J54" s="9">
        <v>230</v>
      </c>
      <c r="L54" s="3" t="s">
        <v>27</v>
      </c>
      <c r="M54" s="15">
        <f t="shared" si="12"/>
        <v>0</v>
      </c>
      <c r="N54" s="15">
        <f t="shared" si="13"/>
        <v>6.0102023184355445E-5</v>
      </c>
      <c r="O54" s="15">
        <f t="shared" si="14"/>
        <v>1.5776781085893304E-4</v>
      </c>
      <c r="P54" s="15">
        <f t="shared" si="15"/>
        <v>2.704591043295995E-4</v>
      </c>
      <c r="Q54" s="15">
        <f t="shared" si="16"/>
        <v>7.8132630139662082E-4</v>
      </c>
      <c r="R54" s="15">
        <f t="shared" si="17"/>
        <v>1.7279331665502189E-4</v>
      </c>
      <c r="S54" s="15">
        <f t="shared" si="18"/>
        <v>2.8548461012568838E-4</v>
      </c>
      <c r="T54" s="14">
        <f t="shared" si="19"/>
        <v>1.727933166550219E-3</v>
      </c>
    </row>
    <row r="55" spans="2:20" x14ac:dyDescent="0.25">
      <c r="B55" s="3" t="s">
        <v>78</v>
      </c>
      <c r="C55" s="6">
        <v>1</v>
      </c>
      <c r="D55" s="6"/>
      <c r="E55" s="6"/>
      <c r="F55" s="6">
        <v>4</v>
      </c>
      <c r="G55" s="6">
        <v>10</v>
      </c>
      <c r="H55" s="6">
        <v>5</v>
      </c>
      <c r="I55" s="6">
        <v>2</v>
      </c>
      <c r="J55" s="9">
        <v>22</v>
      </c>
      <c r="L55" s="3" t="s">
        <v>78</v>
      </c>
      <c r="M55" s="15">
        <f t="shared" si="12"/>
        <v>7.5127528980444306E-6</v>
      </c>
      <c r="N55" s="15">
        <f t="shared" si="13"/>
        <v>0</v>
      </c>
      <c r="O55" s="15">
        <f t="shared" si="14"/>
        <v>0</v>
      </c>
      <c r="P55" s="15">
        <f t="shared" si="15"/>
        <v>3.0051011592177722E-5</v>
      </c>
      <c r="Q55" s="15">
        <f t="shared" si="16"/>
        <v>7.5127528980444301E-5</v>
      </c>
      <c r="R55" s="15">
        <f t="shared" si="17"/>
        <v>3.756376449022215E-5</v>
      </c>
      <c r="S55" s="15">
        <f t="shared" si="18"/>
        <v>1.5025505796088861E-5</v>
      </c>
      <c r="T55" s="14">
        <f t="shared" si="19"/>
        <v>1.6528056375697745E-4</v>
      </c>
    </row>
    <row r="56" spans="2:20" x14ac:dyDescent="0.25">
      <c r="B56" s="3" t="s">
        <v>29</v>
      </c>
      <c r="C56" s="6">
        <v>15</v>
      </c>
      <c r="D56" s="6">
        <v>22</v>
      </c>
      <c r="E56" s="6">
        <v>48</v>
      </c>
      <c r="F56" s="6">
        <v>80</v>
      </c>
      <c r="G56" s="6">
        <v>248</v>
      </c>
      <c r="H56" s="6">
        <v>55</v>
      </c>
      <c r="I56" s="6">
        <v>92</v>
      </c>
      <c r="J56" s="9">
        <v>560</v>
      </c>
      <c r="L56" s="3" t="s">
        <v>29</v>
      </c>
      <c r="M56" s="15">
        <f t="shared" si="12"/>
        <v>1.1269129347066645E-4</v>
      </c>
      <c r="N56" s="15">
        <f t="shared" si="13"/>
        <v>1.6528056375697748E-4</v>
      </c>
      <c r="O56" s="15">
        <f t="shared" si="14"/>
        <v>3.6061213910613266E-4</v>
      </c>
      <c r="P56" s="15">
        <f t="shared" si="15"/>
        <v>6.0102023184355441E-4</v>
      </c>
      <c r="Q56" s="15">
        <f t="shared" si="16"/>
        <v>1.8631627187150187E-3</v>
      </c>
      <c r="R56" s="15">
        <f t="shared" si="17"/>
        <v>4.132014093924437E-4</v>
      </c>
      <c r="S56" s="15">
        <f t="shared" si="18"/>
        <v>6.9117326662008756E-4</v>
      </c>
      <c r="T56" s="14">
        <f t="shared" si="19"/>
        <v>4.2071416229048815E-3</v>
      </c>
    </row>
    <row r="57" spans="2:20" x14ac:dyDescent="0.25">
      <c r="B57" s="3" t="s">
        <v>79</v>
      </c>
      <c r="C57" s="6">
        <v>2</v>
      </c>
      <c r="D57" s="6"/>
      <c r="E57" s="6">
        <v>2</v>
      </c>
      <c r="F57" s="6">
        <v>3</v>
      </c>
      <c r="G57" s="6">
        <v>24</v>
      </c>
      <c r="H57" s="6">
        <v>7</v>
      </c>
      <c r="I57" s="6">
        <v>17</v>
      </c>
      <c r="J57" s="9">
        <v>55</v>
      </c>
      <c r="L57" s="3" t="s">
        <v>79</v>
      </c>
      <c r="M57" s="15">
        <f t="shared" si="12"/>
        <v>1.5025505796088861E-5</v>
      </c>
      <c r="N57" s="15">
        <f t="shared" si="13"/>
        <v>0</v>
      </c>
      <c r="O57" s="15">
        <f t="shared" si="14"/>
        <v>1.5025505796088861E-5</v>
      </c>
      <c r="P57" s="15">
        <f t="shared" si="15"/>
        <v>2.2538258694133291E-5</v>
      </c>
      <c r="Q57" s="15">
        <f t="shared" si="16"/>
        <v>1.8030606955306633E-4</v>
      </c>
      <c r="R57" s="15">
        <f t="shared" si="17"/>
        <v>5.2589270286311013E-5</v>
      </c>
      <c r="S57" s="15">
        <f t="shared" si="18"/>
        <v>1.2771679926675531E-4</v>
      </c>
      <c r="T57" s="14">
        <f t="shared" si="19"/>
        <v>4.132014093924437E-4</v>
      </c>
    </row>
    <row r="58" spans="2:20" x14ac:dyDescent="0.25">
      <c r="B58" s="3" t="s">
        <v>32</v>
      </c>
      <c r="C58" s="6">
        <v>36</v>
      </c>
      <c r="D58" s="6">
        <v>74</v>
      </c>
      <c r="E58" s="6">
        <v>161</v>
      </c>
      <c r="F58" s="6">
        <v>274</v>
      </c>
      <c r="G58" s="6">
        <v>949</v>
      </c>
      <c r="H58" s="6">
        <v>236</v>
      </c>
      <c r="I58" s="6">
        <v>560</v>
      </c>
      <c r="J58" s="9">
        <v>2290</v>
      </c>
      <c r="L58" s="3" t="s">
        <v>32</v>
      </c>
      <c r="M58" s="15">
        <f t="shared" si="12"/>
        <v>2.704591043295995E-4</v>
      </c>
      <c r="N58" s="15">
        <f t="shared" si="13"/>
        <v>5.5594371445528783E-4</v>
      </c>
      <c r="O58" s="15">
        <f t="shared" si="14"/>
        <v>1.2095532165851534E-3</v>
      </c>
      <c r="P58" s="15">
        <f t="shared" si="15"/>
        <v>2.0584942940641737E-3</v>
      </c>
      <c r="Q58" s="15">
        <f t="shared" si="16"/>
        <v>7.1296025002441643E-3</v>
      </c>
      <c r="R58" s="15">
        <f t="shared" si="17"/>
        <v>1.7730096839384856E-3</v>
      </c>
      <c r="S58" s="15">
        <f t="shared" si="18"/>
        <v>4.2071416229048806E-3</v>
      </c>
      <c r="T58" s="14">
        <f t="shared" si="19"/>
        <v>1.7204204136521746E-2</v>
      </c>
    </row>
    <row r="59" spans="2:20" x14ac:dyDescent="0.25">
      <c r="B59" s="3" t="s">
        <v>19</v>
      </c>
      <c r="C59" s="6">
        <v>2</v>
      </c>
      <c r="D59" s="6">
        <v>2</v>
      </c>
      <c r="E59" s="6">
        <v>3</v>
      </c>
      <c r="F59" s="6">
        <v>18</v>
      </c>
      <c r="G59" s="6">
        <v>85</v>
      </c>
      <c r="H59" s="6">
        <v>12</v>
      </c>
      <c r="I59" s="6">
        <v>39</v>
      </c>
      <c r="J59" s="9">
        <v>161</v>
      </c>
      <c r="L59" s="3" t="s">
        <v>19</v>
      </c>
      <c r="M59" s="15">
        <f t="shared" si="12"/>
        <v>1.5025505796088861E-5</v>
      </c>
      <c r="N59" s="15">
        <f t="shared" si="13"/>
        <v>1.5025505796088861E-5</v>
      </c>
      <c r="O59" s="15">
        <f t="shared" si="14"/>
        <v>2.2538258694133291E-5</v>
      </c>
      <c r="P59" s="15">
        <f t="shared" si="15"/>
        <v>1.3522955216479975E-4</v>
      </c>
      <c r="Q59" s="15">
        <f t="shared" si="16"/>
        <v>6.3858399633377663E-4</v>
      </c>
      <c r="R59" s="15">
        <f t="shared" si="17"/>
        <v>9.0153034776533164E-5</v>
      </c>
      <c r="S59" s="15">
        <f t="shared" si="18"/>
        <v>2.9299736302373279E-4</v>
      </c>
      <c r="T59" s="14">
        <f t="shared" si="19"/>
        <v>1.2095532165851534E-3</v>
      </c>
    </row>
    <row r="60" spans="2:20" x14ac:dyDescent="0.25">
      <c r="B60" s="3" t="s">
        <v>9</v>
      </c>
      <c r="C60" s="6">
        <v>21</v>
      </c>
      <c r="D60" s="6">
        <v>32</v>
      </c>
      <c r="E60" s="6">
        <v>69</v>
      </c>
      <c r="F60" s="6">
        <v>256</v>
      </c>
      <c r="G60" s="6">
        <v>1703</v>
      </c>
      <c r="H60" s="6">
        <v>477</v>
      </c>
      <c r="I60" s="6">
        <v>1077</v>
      </c>
      <c r="J60" s="9">
        <v>3635</v>
      </c>
      <c r="L60" s="3" t="s">
        <v>9</v>
      </c>
      <c r="M60" s="15">
        <f t="shared" si="12"/>
        <v>1.5776781085893304E-4</v>
      </c>
      <c r="N60" s="15">
        <f t="shared" si="13"/>
        <v>2.4040809273742178E-4</v>
      </c>
      <c r="O60" s="15">
        <f t="shared" si="14"/>
        <v>5.1837994996506572E-4</v>
      </c>
      <c r="P60" s="15">
        <f t="shared" si="15"/>
        <v>1.9232647418993742E-3</v>
      </c>
      <c r="Q60" s="15">
        <f t="shared" si="16"/>
        <v>1.2794218185369665E-2</v>
      </c>
      <c r="R60" s="15">
        <f t="shared" si="17"/>
        <v>3.5835831323671932E-3</v>
      </c>
      <c r="S60" s="15">
        <f t="shared" si="18"/>
        <v>8.0912348711938524E-3</v>
      </c>
      <c r="T60" s="14">
        <f t="shared" si="19"/>
        <v>2.7308856784391506E-2</v>
      </c>
    </row>
    <row r="61" spans="2:20" x14ac:dyDescent="0.25">
      <c r="B61" s="3" t="s">
        <v>47</v>
      </c>
      <c r="C61" s="6"/>
      <c r="D61" s="6">
        <v>2</v>
      </c>
      <c r="E61" s="6">
        <v>7</v>
      </c>
      <c r="F61" s="6">
        <v>19</v>
      </c>
      <c r="G61" s="6">
        <v>60</v>
      </c>
      <c r="H61" s="6">
        <v>8</v>
      </c>
      <c r="I61" s="6">
        <v>21</v>
      </c>
      <c r="J61" s="9">
        <v>117</v>
      </c>
      <c r="L61" s="3" t="s">
        <v>47</v>
      </c>
      <c r="M61" s="15">
        <f t="shared" si="12"/>
        <v>0</v>
      </c>
      <c r="N61" s="15">
        <f t="shared" si="13"/>
        <v>1.5025505796088861E-5</v>
      </c>
      <c r="O61" s="15">
        <f t="shared" si="14"/>
        <v>5.2589270286311013E-5</v>
      </c>
      <c r="P61" s="15">
        <f t="shared" si="15"/>
        <v>1.4274230506284419E-4</v>
      </c>
      <c r="Q61" s="15">
        <f t="shared" si="16"/>
        <v>4.5076517388266581E-4</v>
      </c>
      <c r="R61" s="15">
        <f t="shared" si="17"/>
        <v>6.0102023184355445E-5</v>
      </c>
      <c r="S61" s="15">
        <f t="shared" si="18"/>
        <v>1.5776781085893304E-4</v>
      </c>
      <c r="T61" s="14">
        <f t="shared" si="19"/>
        <v>8.7899208907119832E-4</v>
      </c>
    </row>
    <row r="62" spans="2:20" x14ac:dyDescent="0.25">
      <c r="B62" s="3" t="s">
        <v>42</v>
      </c>
      <c r="C62" s="6">
        <v>4</v>
      </c>
      <c r="D62" s="6">
        <v>8</v>
      </c>
      <c r="E62" s="6">
        <v>16</v>
      </c>
      <c r="F62" s="6">
        <v>51</v>
      </c>
      <c r="G62" s="6">
        <v>267</v>
      </c>
      <c r="H62" s="6">
        <v>74</v>
      </c>
      <c r="I62" s="6">
        <v>150</v>
      </c>
      <c r="J62" s="9">
        <v>570</v>
      </c>
      <c r="L62" s="3" t="s">
        <v>42</v>
      </c>
      <c r="M62" s="15">
        <f t="shared" si="12"/>
        <v>3.0051011592177722E-5</v>
      </c>
      <c r="N62" s="15">
        <f t="shared" si="13"/>
        <v>6.0102023184355445E-5</v>
      </c>
      <c r="O62" s="15">
        <f t="shared" si="14"/>
        <v>1.2020404636871089E-4</v>
      </c>
      <c r="P62" s="15">
        <f t="shared" si="15"/>
        <v>3.8315039780026594E-4</v>
      </c>
      <c r="Q62" s="15">
        <f t="shared" si="16"/>
        <v>2.005905023777863E-3</v>
      </c>
      <c r="R62" s="15">
        <f t="shared" si="17"/>
        <v>5.5594371445528783E-4</v>
      </c>
      <c r="S62" s="15">
        <f t="shared" si="18"/>
        <v>1.1269129347066646E-3</v>
      </c>
      <c r="T62" s="14">
        <f t="shared" si="19"/>
        <v>4.2822691518853255E-3</v>
      </c>
    </row>
    <row r="63" spans="2:20" x14ac:dyDescent="0.25">
      <c r="B63" s="3" t="s">
        <v>40</v>
      </c>
      <c r="C63" s="6">
        <v>14</v>
      </c>
      <c r="D63" s="6">
        <v>18</v>
      </c>
      <c r="E63" s="6">
        <v>21</v>
      </c>
      <c r="F63" s="6">
        <v>41</v>
      </c>
      <c r="G63" s="6">
        <v>94</v>
      </c>
      <c r="H63" s="6">
        <v>17</v>
      </c>
      <c r="I63" s="6">
        <v>23</v>
      </c>
      <c r="J63" s="9">
        <v>228</v>
      </c>
      <c r="L63" s="3" t="s">
        <v>40</v>
      </c>
      <c r="M63" s="15">
        <f t="shared" si="12"/>
        <v>1.0517854057262203E-4</v>
      </c>
      <c r="N63" s="15">
        <f t="shared" si="13"/>
        <v>1.3522955216479975E-4</v>
      </c>
      <c r="O63" s="15">
        <f t="shared" si="14"/>
        <v>1.5776781085893304E-4</v>
      </c>
      <c r="P63" s="15">
        <f t="shared" si="15"/>
        <v>3.0802286881982167E-4</v>
      </c>
      <c r="Q63" s="15">
        <f t="shared" si="16"/>
        <v>7.0619877241617649E-4</v>
      </c>
      <c r="R63" s="15">
        <f t="shared" si="17"/>
        <v>1.2771679926675531E-4</v>
      </c>
      <c r="S63" s="15">
        <f t="shared" si="18"/>
        <v>1.7279331665502189E-4</v>
      </c>
      <c r="T63" s="14">
        <f t="shared" si="19"/>
        <v>1.7129076607541303E-3</v>
      </c>
    </row>
    <row r="64" spans="2:20" x14ac:dyDescent="0.25">
      <c r="B64" s="3" t="s">
        <v>53</v>
      </c>
      <c r="C64" s="6">
        <v>65</v>
      </c>
      <c r="D64" s="6">
        <v>191</v>
      </c>
      <c r="E64" s="6">
        <v>213</v>
      </c>
      <c r="F64" s="6">
        <v>685</v>
      </c>
      <c r="G64" s="6">
        <v>2989</v>
      </c>
      <c r="H64" s="6">
        <v>785</v>
      </c>
      <c r="I64" s="6">
        <v>1777</v>
      </c>
      <c r="J64" s="9">
        <v>6705</v>
      </c>
      <c r="L64" s="3" t="s">
        <v>53</v>
      </c>
      <c r="M64" s="15">
        <f t="shared" si="12"/>
        <v>4.8832893837288797E-4</v>
      </c>
      <c r="N64" s="15">
        <f t="shared" si="13"/>
        <v>1.4349358035264863E-3</v>
      </c>
      <c r="O64" s="15">
        <f t="shared" si="14"/>
        <v>1.6002163672834636E-3</v>
      </c>
      <c r="P64" s="15">
        <f t="shared" si="15"/>
        <v>5.146235735160435E-3</v>
      </c>
      <c r="Q64" s="15">
        <f t="shared" si="16"/>
        <v>2.2455618412254803E-2</v>
      </c>
      <c r="R64" s="15">
        <f t="shared" si="17"/>
        <v>5.8975110249648776E-3</v>
      </c>
      <c r="S64" s="15">
        <f t="shared" si="18"/>
        <v>1.3350161899824953E-2</v>
      </c>
      <c r="T64" s="14">
        <f t="shared" si="19"/>
        <v>5.0373008181387902E-2</v>
      </c>
    </row>
    <row r="65" spans="2:20" x14ac:dyDescent="0.25">
      <c r="B65" s="3" t="s">
        <v>45</v>
      </c>
      <c r="C65" s="6">
        <v>66</v>
      </c>
      <c r="D65" s="6">
        <v>148</v>
      </c>
      <c r="E65" s="6">
        <v>283</v>
      </c>
      <c r="F65" s="6">
        <v>757</v>
      </c>
      <c r="G65" s="6">
        <v>3057</v>
      </c>
      <c r="H65" s="6">
        <v>976</v>
      </c>
      <c r="I65" s="6">
        <v>1888</v>
      </c>
      <c r="J65" s="9">
        <v>7175</v>
      </c>
      <c r="L65" s="3" t="s">
        <v>45</v>
      </c>
      <c r="M65" s="15">
        <f t="shared" si="12"/>
        <v>4.9584169127093243E-4</v>
      </c>
      <c r="N65" s="15">
        <f t="shared" si="13"/>
        <v>1.1118874289105757E-3</v>
      </c>
      <c r="O65" s="15">
        <f t="shared" si="14"/>
        <v>2.1261090701465736E-3</v>
      </c>
      <c r="P65" s="15">
        <f t="shared" si="15"/>
        <v>5.6871539438196339E-3</v>
      </c>
      <c r="Q65" s="15">
        <f t="shared" si="16"/>
        <v>2.2966485609321824E-2</v>
      </c>
      <c r="R65" s="15">
        <f t="shared" si="17"/>
        <v>7.3324468284913643E-3</v>
      </c>
      <c r="S65" s="15">
        <f t="shared" si="18"/>
        <v>1.4184077471507885E-2</v>
      </c>
      <c r="T65" s="14">
        <f t="shared" si="19"/>
        <v>5.3904002043468791E-2</v>
      </c>
    </row>
    <row r="66" spans="2:20" x14ac:dyDescent="0.25">
      <c r="B66" s="3" t="s">
        <v>21</v>
      </c>
      <c r="C66" s="6">
        <v>4</v>
      </c>
      <c r="D66" s="6">
        <v>4</v>
      </c>
      <c r="E66" s="6">
        <v>7</v>
      </c>
      <c r="F66" s="6">
        <v>41</v>
      </c>
      <c r="G66" s="6">
        <v>98</v>
      </c>
      <c r="H66" s="6">
        <v>11</v>
      </c>
      <c r="I66" s="6">
        <v>29</v>
      </c>
      <c r="J66" s="9">
        <v>194</v>
      </c>
      <c r="L66" s="3" t="s">
        <v>21</v>
      </c>
      <c r="M66" s="15">
        <f t="shared" si="12"/>
        <v>3.0051011592177722E-5</v>
      </c>
      <c r="N66" s="15">
        <f t="shared" si="13"/>
        <v>3.0051011592177722E-5</v>
      </c>
      <c r="O66" s="15">
        <f t="shared" si="14"/>
        <v>5.2589270286311013E-5</v>
      </c>
      <c r="P66" s="15">
        <f t="shared" si="15"/>
        <v>3.0802286881982167E-4</v>
      </c>
      <c r="Q66" s="15">
        <f t="shared" si="16"/>
        <v>7.3624978400835413E-4</v>
      </c>
      <c r="R66" s="15">
        <f t="shared" si="17"/>
        <v>8.2640281878488739E-5</v>
      </c>
      <c r="S66" s="15">
        <f t="shared" si="18"/>
        <v>2.1786983404328849E-4</v>
      </c>
      <c r="T66" s="14">
        <f t="shared" si="19"/>
        <v>1.4574740622206196E-3</v>
      </c>
    </row>
    <row r="67" spans="2:20" x14ac:dyDescent="0.25">
      <c r="B67" s="3" t="s">
        <v>75</v>
      </c>
      <c r="C67" s="6"/>
      <c r="D67" s="6">
        <v>4</v>
      </c>
      <c r="E67" s="6">
        <v>6</v>
      </c>
      <c r="F67" s="6">
        <v>23</v>
      </c>
      <c r="G67" s="6">
        <v>78</v>
      </c>
      <c r="H67" s="6">
        <v>17</v>
      </c>
      <c r="I67" s="6">
        <v>29</v>
      </c>
      <c r="J67" s="9">
        <v>157</v>
      </c>
      <c r="L67" s="3" t="s">
        <v>75</v>
      </c>
      <c r="M67" s="15">
        <f t="shared" si="12"/>
        <v>0</v>
      </c>
      <c r="N67" s="15">
        <f t="shared" si="13"/>
        <v>3.0051011592177722E-5</v>
      </c>
      <c r="O67" s="15">
        <f t="shared" si="14"/>
        <v>4.5076517388266582E-5</v>
      </c>
      <c r="P67" s="15">
        <f t="shared" si="15"/>
        <v>1.7279331665502189E-4</v>
      </c>
      <c r="Q67" s="15">
        <f t="shared" si="16"/>
        <v>5.8599472604746558E-4</v>
      </c>
      <c r="R67" s="15">
        <f t="shared" si="17"/>
        <v>1.2771679926675531E-4</v>
      </c>
      <c r="S67" s="15">
        <f t="shared" si="18"/>
        <v>2.1786983404328849E-4</v>
      </c>
      <c r="T67" s="14">
        <f t="shared" si="19"/>
        <v>1.1795022049929755E-3</v>
      </c>
    </row>
    <row r="68" spans="2:20" x14ac:dyDescent="0.25">
      <c r="B68" s="3" t="s">
        <v>23</v>
      </c>
      <c r="C68" s="6">
        <v>119</v>
      </c>
      <c r="D68" s="6">
        <v>308</v>
      </c>
      <c r="E68" s="6">
        <v>329</v>
      </c>
      <c r="F68" s="6">
        <v>655</v>
      </c>
      <c r="G68" s="6">
        <v>1964</v>
      </c>
      <c r="H68" s="6">
        <v>412</v>
      </c>
      <c r="I68" s="6">
        <v>562</v>
      </c>
      <c r="J68" s="9">
        <v>4349</v>
      </c>
      <c r="L68" s="3" t="s">
        <v>23</v>
      </c>
      <c r="M68" s="15">
        <f t="shared" si="12"/>
        <v>8.9401759486728725E-4</v>
      </c>
      <c r="N68" s="15">
        <f t="shared" si="13"/>
        <v>2.3139278925976845E-3</v>
      </c>
      <c r="O68" s="15">
        <f t="shared" si="14"/>
        <v>2.4716957034566175E-3</v>
      </c>
      <c r="P68" s="15">
        <f t="shared" si="15"/>
        <v>4.9208531482191021E-3</v>
      </c>
      <c r="Q68" s="15">
        <f t="shared" si="16"/>
        <v>1.4755046691759262E-2</v>
      </c>
      <c r="R68" s="15">
        <f t="shared" si="17"/>
        <v>3.0952541939943054E-3</v>
      </c>
      <c r="S68" s="15">
        <f t="shared" si="18"/>
        <v>4.2221671287009698E-3</v>
      </c>
      <c r="T68" s="14">
        <f t="shared" si="19"/>
        <v>3.2672962353595229E-2</v>
      </c>
    </row>
    <row r="69" spans="2:20" x14ac:dyDescent="0.25">
      <c r="B69" s="3" t="s">
        <v>33</v>
      </c>
      <c r="C69" s="6">
        <v>7</v>
      </c>
      <c r="D69" s="6">
        <v>15</v>
      </c>
      <c r="E69" s="6">
        <v>28</v>
      </c>
      <c r="F69" s="6">
        <v>45</v>
      </c>
      <c r="G69" s="6">
        <v>135</v>
      </c>
      <c r="H69" s="6">
        <v>38</v>
      </c>
      <c r="I69" s="6">
        <v>57</v>
      </c>
      <c r="J69" s="9">
        <v>325</v>
      </c>
      <c r="L69" s="3" t="s">
        <v>33</v>
      </c>
      <c r="M69" s="15">
        <f t="shared" si="12"/>
        <v>5.2589270286311013E-5</v>
      </c>
      <c r="N69" s="15">
        <f t="shared" si="13"/>
        <v>1.1269129347066645E-4</v>
      </c>
      <c r="O69" s="15">
        <f t="shared" si="14"/>
        <v>2.1035708114524405E-4</v>
      </c>
      <c r="P69" s="15">
        <f t="shared" si="15"/>
        <v>3.3807388041199937E-4</v>
      </c>
      <c r="Q69" s="15">
        <f t="shared" si="16"/>
        <v>1.0142216412359982E-3</v>
      </c>
      <c r="R69" s="15">
        <f t="shared" si="17"/>
        <v>2.8548461012568838E-4</v>
      </c>
      <c r="S69" s="15">
        <f t="shared" si="18"/>
        <v>4.2822691518853252E-4</v>
      </c>
      <c r="T69" s="14">
        <f t="shared" si="19"/>
        <v>2.4416446918644401E-3</v>
      </c>
    </row>
    <row r="70" spans="2:20" x14ac:dyDescent="0.25">
      <c r="B70" s="3" t="s">
        <v>43</v>
      </c>
      <c r="C70" s="6">
        <v>9</v>
      </c>
      <c r="D70" s="6">
        <v>15</v>
      </c>
      <c r="E70" s="6">
        <v>36</v>
      </c>
      <c r="F70" s="6">
        <v>89</v>
      </c>
      <c r="G70" s="6">
        <v>311</v>
      </c>
      <c r="H70" s="6">
        <v>80</v>
      </c>
      <c r="I70" s="6">
        <v>145</v>
      </c>
      <c r="J70" s="9">
        <v>685</v>
      </c>
      <c r="L70" s="3" t="s">
        <v>43</v>
      </c>
      <c r="M70" s="15">
        <f t="shared" ref="M70:M90" si="20">C70/$J$91</f>
        <v>6.7614776082399876E-5</v>
      </c>
      <c r="N70" s="15">
        <f t="shared" ref="N70:N90" si="21">D70/$J$91</f>
        <v>1.1269129347066645E-4</v>
      </c>
      <c r="O70" s="15">
        <f t="shared" ref="O70:O90" si="22">E70/$J$91</f>
        <v>2.704591043295995E-4</v>
      </c>
      <c r="P70" s="15">
        <f t="shared" ref="P70:P90" si="23">F70/$J$91</f>
        <v>6.6863500792595427E-4</v>
      </c>
      <c r="Q70" s="15">
        <f t="shared" ref="Q70:Q90" si="24">G70/$J$91</f>
        <v>2.3364661512918178E-3</v>
      </c>
      <c r="R70" s="15">
        <f t="shared" ref="R70:R90" si="25">H70/$J$91</f>
        <v>6.0102023184355441E-4</v>
      </c>
      <c r="S70" s="15">
        <f t="shared" ref="S70:S90" si="26">I70/$J$91</f>
        <v>1.0893491702164424E-3</v>
      </c>
      <c r="T70" s="14">
        <f t="shared" si="19"/>
        <v>5.146235735160435E-3</v>
      </c>
    </row>
    <row r="71" spans="2:20" x14ac:dyDescent="0.25">
      <c r="B71" s="3" t="s">
        <v>15</v>
      </c>
      <c r="C71" s="6">
        <v>290</v>
      </c>
      <c r="D71" s="6">
        <v>594</v>
      </c>
      <c r="E71" s="6">
        <v>1303</v>
      </c>
      <c r="F71" s="6">
        <v>5149</v>
      </c>
      <c r="G71" s="6">
        <v>26357</v>
      </c>
      <c r="H71" s="6">
        <v>5442</v>
      </c>
      <c r="I71" s="6">
        <v>14044</v>
      </c>
      <c r="J71" s="9">
        <v>53179</v>
      </c>
      <c r="L71" s="3" t="s">
        <v>15</v>
      </c>
      <c r="M71" s="15">
        <f t="shared" si="20"/>
        <v>2.1786983404328848E-3</v>
      </c>
      <c r="N71" s="15">
        <f t="shared" si="21"/>
        <v>4.4625752214383918E-3</v>
      </c>
      <c r="O71" s="15">
        <f t="shared" si="22"/>
        <v>9.7891170261518931E-3</v>
      </c>
      <c r="P71" s="15">
        <f t="shared" si="23"/>
        <v>3.868316467203077E-2</v>
      </c>
      <c r="Q71" s="15">
        <f t="shared" si="24"/>
        <v>0.19801362813375706</v>
      </c>
      <c r="R71" s="15">
        <f t="shared" si="25"/>
        <v>4.0884401271157791E-2</v>
      </c>
      <c r="S71" s="15">
        <f t="shared" si="26"/>
        <v>0.10550910170013598</v>
      </c>
      <c r="T71" s="14">
        <f t="shared" si="19"/>
        <v>0.39952068636510479</v>
      </c>
    </row>
    <row r="72" spans="2:20" x14ac:dyDescent="0.25">
      <c r="B72" s="3" t="s">
        <v>48</v>
      </c>
      <c r="C72" s="6">
        <v>8</v>
      </c>
      <c r="D72" s="6">
        <v>10</v>
      </c>
      <c r="E72" s="6">
        <v>32</v>
      </c>
      <c r="F72" s="6">
        <v>29</v>
      </c>
      <c r="G72" s="6">
        <v>117</v>
      </c>
      <c r="H72" s="6">
        <v>27</v>
      </c>
      <c r="I72" s="6">
        <v>34</v>
      </c>
      <c r="J72" s="9">
        <v>257</v>
      </c>
      <c r="L72" s="3" t="s">
        <v>48</v>
      </c>
      <c r="M72" s="15">
        <f t="shared" si="20"/>
        <v>6.0102023184355445E-5</v>
      </c>
      <c r="N72" s="15">
        <f t="shared" si="21"/>
        <v>7.5127528980444301E-5</v>
      </c>
      <c r="O72" s="15">
        <f t="shared" si="22"/>
        <v>2.4040809273742178E-4</v>
      </c>
      <c r="P72" s="15">
        <f t="shared" si="23"/>
        <v>2.1786983404328849E-4</v>
      </c>
      <c r="Q72" s="15">
        <f t="shared" si="24"/>
        <v>8.7899208907119832E-4</v>
      </c>
      <c r="R72" s="15">
        <f t="shared" si="25"/>
        <v>2.0284432824719962E-4</v>
      </c>
      <c r="S72" s="15">
        <f t="shared" si="26"/>
        <v>2.5543359853351063E-4</v>
      </c>
      <c r="T72" s="14">
        <f t="shared" si="19"/>
        <v>1.9307774947974186E-3</v>
      </c>
    </row>
    <row r="73" spans="2:20" x14ac:dyDescent="0.25">
      <c r="B73" s="3" t="s">
        <v>70</v>
      </c>
      <c r="C73" s="6">
        <v>16</v>
      </c>
      <c r="D73" s="6">
        <v>23</v>
      </c>
      <c r="E73" s="6">
        <v>46</v>
      </c>
      <c r="F73" s="6">
        <v>134</v>
      </c>
      <c r="G73" s="6">
        <v>584</v>
      </c>
      <c r="H73" s="6">
        <v>147</v>
      </c>
      <c r="I73" s="6">
        <v>240</v>
      </c>
      <c r="J73" s="9">
        <v>1190</v>
      </c>
      <c r="L73" s="3" t="s">
        <v>70</v>
      </c>
      <c r="M73" s="15">
        <f t="shared" si="20"/>
        <v>1.2020404636871089E-4</v>
      </c>
      <c r="N73" s="15">
        <f t="shared" si="21"/>
        <v>1.7279331665502189E-4</v>
      </c>
      <c r="O73" s="15">
        <f t="shared" si="22"/>
        <v>3.4558663331004378E-4</v>
      </c>
      <c r="P73" s="15">
        <f t="shared" si="23"/>
        <v>1.0067088883379536E-3</v>
      </c>
      <c r="Q73" s="15">
        <f t="shared" si="24"/>
        <v>4.3874476924579469E-3</v>
      </c>
      <c r="R73" s="15">
        <f t="shared" si="25"/>
        <v>1.1043746760125313E-3</v>
      </c>
      <c r="S73" s="15">
        <f t="shared" si="26"/>
        <v>1.8030606955306632E-3</v>
      </c>
      <c r="T73" s="14">
        <f t="shared" si="19"/>
        <v>8.9401759486728728E-3</v>
      </c>
    </row>
    <row r="74" spans="2:20" x14ac:dyDescent="0.25">
      <c r="B74" s="3" t="s">
        <v>12</v>
      </c>
      <c r="C74" s="6">
        <v>9</v>
      </c>
      <c r="D74" s="6">
        <v>49</v>
      </c>
      <c r="E74" s="6">
        <v>105</v>
      </c>
      <c r="F74" s="6">
        <v>327</v>
      </c>
      <c r="G74" s="6">
        <v>1616</v>
      </c>
      <c r="H74" s="6">
        <v>737</v>
      </c>
      <c r="I74" s="6">
        <v>780</v>
      </c>
      <c r="J74" s="9">
        <v>3623</v>
      </c>
      <c r="L74" s="3" t="s">
        <v>12</v>
      </c>
      <c r="M74" s="15">
        <f t="shared" si="20"/>
        <v>6.7614776082399876E-5</v>
      </c>
      <c r="N74" s="15">
        <f t="shared" si="21"/>
        <v>3.6812489200417707E-4</v>
      </c>
      <c r="O74" s="15">
        <f t="shared" si="22"/>
        <v>7.8883905429466517E-4</v>
      </c>
      <c r="P74" s="15">
        <f t="shared" si="23"/>
        <v>2.4566701976605288E-3</v>
      </c>
      <c r="Q74" s="15">
        <f t="shared" si="24"/>
        <v>1.2140608683239799E-2</v>
      </c>
      <c r="R74" s="15">
        <f t="shared" si="25"/>
        <v>5.536898885858745E-3</v>
      </c>
      <c r="S74" s="15">
        <f t="shared" si="26"/>
        <v>5.8599472604746556E-3</v>
      </c>
      <c r="T74" s="14">
        <f t="shared" si="19"/>
        <v>2.7218703749614971E-2</v>
      </c>
    </row>
    <row r="75" spans="2:20" x14ac:dyDescent="0.25">
      <c r="B75" s="3" t="s">
        <v>17</v>
      </c>
      <c r="C75" s="6">
        <v>13</v>
      </c>
      <c r="D75" s="6">
        <v>31</v>
      </c>
      <c r="E75" s="6">
        <v>48</v>
      </c>
      <c r="F75" s="6">
        <v>101</v>
      </c>
      <c r="G75" s="6">
        <v>262</v>
      </c>
      <c r="H75" s="6">
        <v>72</v>
      </c>
      <c r="I75" s="6">
        <v>89</v>
      </c>
      <c r="J75" s="9">
        <v>616</v>
      </c>
      <c r="L75" s="3" t="s">
        <v>17</v>
      </c>
      <c r="M75" s="15">
        <f t="shared" si="20"/>
        <v>9.7665787674577602E-5</v>
      </c>
      <c r="N75" s="15">
        <f t="shared" si="21"/>
        <v>2.3289533983937734E-4</v>
      </c>
      <c r="O75" s="15">
        <f t="shared" si="22"/>
        <v>3.6061213910613266E-4</v>
      </c>
      <c r="P75" s="15">
        <f t="shared" si="23"/>
        <v>7.5878804270248742E-4</v>
      </c>
      <c r="Q75" s="15">
        <f t="shared" si="24"/>
        <v>1.9683412592876406E-3</v>
      </c>
      <c r="R75" s="15">
        <f t="shared" si="25"/>
        <v>5.4091820865919901E-4</v>
      </c>
      <c r="S75" s="15">
        <f t="shared" si="26"/>
        <v>6.6863500792595427E-4</v>
      </c>
      <c r="T75" s="14">
        <f t="shared" si="19"/>
        <v>4.627855785195369E-3</v>
      </c>
    </row>
    <row r="76" spans="2:20" x14ac:dyDescent="0.25">
      <c r="B76" s="3" t="s">
        <v>31</v>
      </c>
      <c r="C76" s="6">
        <v>3</v>
      </c>
      <c r="D76" s="6">
        <v>14</v>
      </c>
      <c r="E76" s="6">
        <v>13</v>
      </c>
      <c r="F76" s="6">
        <v>45</v>
      </c>
      <c r="G76" s="6">
        <v>148</v>
      </c>
      <c r="H76" s="6">
        <v>41</v>
      </c>
      <c r="I76" s="6">
        <v>55</v>
      </c>
      <c r="J76" s="9">
        <v>319</v>
      </c>
      <c r="L76" s="3" t="s">
        <v>31</v>
      </c>
      <c r="M76" s="15">
        <f t="shared" si="20"/>
        <v>2.2538258694133291E-5</v>
      </c>
      <c r="N76" s="15">
        <f t="shared" si="21"/>
        <v>1.0517854057262203E-4</v>
      </c>
      <c r="O76" s="15">
        <f t="shared" si="22"/>
        <v>9.7665787674577602E-5</v>
      </c>
      <c r="P76" s="15">
        <f t="shared" si="23"/>
        <v>3.3807388041199937E-4</v>
      </c>
      <c r="Q76" s="15">
        <f t="shared" si="24"/>
        <v>1.1118874289105757E-3</v>
      </c>
      <c r="R76" s="15">
        <f t="shared" si="25"/>
        <v>3.0802286881982167E-4</v>
      </c>
      <c r="S76" s="15">
        <f t="shared" si="26"/>
        <v>4.132014093924437E-4</v>
      </c>
      <c r="T76" s="14">
        <f t="shared" si="19"/>
        <v>2.3965681744761731E-3</v>
      </c>
    </row>
    <row r="77" spans="2:20" x14ac:dyDescent="0.25">
      <c r="B77" s="3" t="s">
        <v>81</v>
      </c>
      <c r="C77" s="6">
        <v>10</v>
      </c>
      <c r="D77" s="6">
        <v>37</v>
      </c>
      <c r="E77" s="6">
        <v>72</v>
      </c>
      <c r="F77" s="6">
        <v>66</v>
      </c>
      <c r="G77" s="6">
        <v>424</v>
      </c>
      <c r="H77" s="6">
        <v>154</v>
      </c>
      <c r="I77" s="6">
        <v>318</v>
      </c>
      <c r="J77" s="9">
        <v>1081</v>
      </c>
      <c r="L77" s="3" t="s">
        <v>81</v>
      </c>
      <c r="M77" s="15">
        <f t="shared" si="20"/>
        <v>7.5127528980444301E-5</v>
      </c>
      <c r="N77" s="15">
        <f t="shared" si="21"/>
        <v>2.7797185722764392E-4</v>
      </c>
      <c r="O77" s="15">
        <f t="shared" si="22"/>
        <v>5.4091820865919901E-4</v>
      </c>
      <c r="P77" s="15">
        <f t="shared" si="23"/>
        <v>4.9584169127093243E-4</v>
      </c>
      <c r="Q77" s="15">
        <f t="shared" si="24"/>
        <v>3.1854072287708386E-3</v>
      </c>
      <c r="R77" s="15">
        <f t="shared" si="25"/>
        <v>1.1569639462988422E-3</v>
      </c>
      <c r="S77" s="15">
        <f t="shared" si="26"/>
        <v>2.3890554215781289E-3</v>
      </c>
      <c r="T77" s="14">
        <f t="shared" si="19"/>
        <v>8.121285882786029E-3</v>
      </c>
    </row>
    <row r="78" spans="2:20" x14ac:dyDescent="0.25">
      <c r="B78" s="3" t="s">
        <v>34</v>
      </c>
      <c r="C78" s="6">
        <v>7</v>
      </c>
      <c r="D78" s="6">
        <v>11</v>
      </c>
      <c r="E78" s="6">
        <v>24</v>
      </c>
      <c r="F78" s="6">
        <v>45</v>
      </c>
      <c r="G78" s="6">
        <v>142</v>
      </c>
      <c r="H78" s="6">
        <v>33</v>
      </c>
      <c r="I78" s="6">
        <v>79</v>
      </c>
      <c r="J78" s="9">
        <v>341</v>
      </c>
      <c r="L78" s="3" t="s">
        <v>34</v>
      </c>
      <c r="M78" s="15">
        <f t="shared" si="20"/>
        <v>5.2589270286311013E-5</v>
      </c>
      <c r="N78" s="15">
        <f t="shared" si="21"/>
        <v>8.2640281878488739E-5</v>
      </c>
      <c r="O78" s="15">
        <f t="shared" si="22"/>
        <v>1.8030606955306633E-4</v>
      </c>
      <c r="P78" s="15">
        <f t="shared" si="23"/>
        <v>3.3807388041199937E-4</v>
      </c>
      <c r="Q78" s="15">
        <f t="shared" si="24"/>
        <v>1.0668109115223091E-3</v>
      </c>
      <c r="R78" s="15">
        <f t="shared" si="25"/>
        <v>2.4792084563546622E-4</v>
      </c>
      <c r="S78" s="15">
        <f t="shared" si="26"/>
        <v>5.9350747894551005E-4</v>
      </c>
      <c r="T78" s="14">
        <f t="shared" si="19"/>
        <v>2.5618487382331506E-3</v>
      </c>
    </row>
    <row r="79" spans="2:20" x14ac:dyDescent="0.25">
      <c r="B79" s="3" t="s">
        <v>71</v>
      </c>
      <c r="C79" s="6">
        <v>30</v>
      </c>
      <c r="D79" s="6">
        <v>44</v>
      </c>
      <c r="E79" s="6">
        <v>64</v>
      </c>
      <c r="F79" s="6">
        <v>177</v>
      </c>
      <c r="G79" s="6">
        <v>680</v>
      </c>
      <c r="H79" s="6">
        <v>157</v>
      </c>
      <c r="I79" s="6">
        <v>364</v>
      </c>
      <c r="J79" s="9">
        <v>1516</v>
      </c>
      <c r="L79" s="3" t="s">
        <v>71</v>
      </c>
      <c r="M79" s="15">
        <f t="shared" si="20"/>
        <v>2.253825869413329E-4</v>
      </c>
      <c r="N79" s="15">
        <f t="shared" si="21"/>
        <v>3.3056112751395496E-4</v>
      </c>
      <c r="O79" s="15">
        <f t="shared" si="22"/>
        <v>4.8081618547484356E-4</v>
      </c>
      <c r="P79" s="15">
        <f t="shared" si="23"/>
        <v>1.3297572629538642E-3</v>
      </c>
      <c r="Q79" s="15">
        <f t="shared" si="24"/>
        <v>5.108671970670213E-3</v>
      </c>
      <c r="R79" s="15">
        <f t="shared" si="25"/>
        <v>1.1795022049929755E-3</v>
      </c>
      <c r="S79" s="15">
        <f t="shared" si="26"/>
        <v>2.7346420548881728E-3</v>
      </c>
      <c r="T79" s="14">
        <f t="shared" si="19"/>
        <v>1.1389333393435357E-2</v>
      </c>
    </row>
    <row r="80" spans="2:20" x14ac:dyDescent="0.25">
      <c r="B80" s="3" t="s">
        <v>24</v>
      </c>
      <c r="C80" s="6">
        <v>5</v>
      </c>
      <c r="D80" s="6">
        <v>12</v>
      </c>
      <c r="E80" s="6">
        <v>15</v>
      </c>
      <c r="F80" s="6">
        <v>40</v>
      </c>
      <c r="G80" s="6">
        <v>99</v>
      </c>
      <c r="H80" s="6">
        <v>20</v>
      </c>
      <c r="I80" s="6">
        <v>24</v>
      </c>
      <c r="J80" s="9">
        <v>215</v>
      </c>
      <c r="L80" s="3" t="s">
        <v>24</v>
      </c>
      <c r="M80" s="15">
        <f t="shared" si="20"/>
        <v>3.756376449022215E-5</v>
      </c>
      <c r="N80" s="15">
        <f t="shared" si="21"/>
        <v>9.0153034776533164E-5</v>
      </c>
      <c r="O80" s="15">
        <f t="shared" si="22"/>
        <v>1.1269129347066645E-4</v>
      </c>
      <c r="P80" s="15">
        <f t="shared" si="23"/>
        <v>3.005101159217772E-4</v>
      </c>
      <c r="Q80" s="15">
        <f t="shared" si="24"/>
        <v>7.437625369063986E-4</v>
      </c>
      <c r="R80" s="15">
        <f t="shared" si="25"/>
        <v>1.502550579608886E-4</v>
      </c>
      <c r="S80" s="15">
        <f t="shared" si="26"/>
        <v>1.8030606955306633E-4</v>
      </c>
      <c r="T80" s="14">
        <f t="shared" si="19"/>
        <v>1.6152418730795523E-3</v>
      </c>
    </row>
    <row r="81" spans="2:20" x14ac:dyDescent="0.25">
      <c r="B81" s="3" t="s">
        <v>44</v>
      </c>
      <c r="C81" s="6">
        <v>15</v>
      </c>
      <c r="D81" s="6">
        <v>30</v>
      </c>
      <c r="E81" s="6">
        <v>48</v>
      </c>
      <c r="F81" s="6">
        <v>150</v>
      </c>
      <c r="G81" s="6">
        <v>552</v>
      </c>
      <c r="H81" s="6">
        <v>223</v>
      </c>
      <c r="I81" s="6">
        <v>470</v>
      </c>
      <c r="J81" s="9">
        <v>1488</v>
      </c>
      <c r="L81" s="3" t="s">
        <v>44</v>
      </c>
      <c r="M81" s="15">
        <f t="shared" si="20"/>
        <v>1.1269129347066645E-4</v>
      </c>
      <c r="N81" s="15">
        <f t="shared" si="21"/>
        <v>2.253825869413329E-4</v>
      </c>
      <c r="O81" s="15">
        <f t="shared" si="22"/>
        <v>3.6061213910613266E-4</v>
      </c>
      <c r="P81" s="15">
        <f t="shared" si="23"/>
        <v>1.1269129347066646E-3</v>
      </c>
      <c r="Q81" s="15">
        <f t="shared" si="24"/>
        <v>4.1470395997205258E-3</v>
      </c>
      <c r="R81" s="15">
        <f t="shared" si="25"/>
        <v>1.6753438962639081E-3</v>
      </c>
      <c r="S81" s="15">
        <f t="shared" si="26"/>
        <v>3.5309938620808824E-3</v>
      </c>
      <c r="T81" s="14">
        <f t="shared" si="19"/>
        <v>1.1178976312290112E-2</v>
      </c>
    </row>
    <row r="82" spans="2:20" x14ac:dyDescent="0.25">
      <c r="B82" s="3" t="s">
        <v>38</v>
      </c>
      <c r="C82" s="6">
        <v>17</v>
      </c>
      <c r="D82" s="6">
        <v>20</v>
      </c>
      <c r="E82" s="6">
        <v>41</v>
      </c>
      <c r="F82" s="6">
        <v>108</v>
      </c>
      <c r="G82" s="6">
        <v>391</v>
      </c>
      <c r="H82" s="6">
        <v>89</v>
      </c>
      <c r="I82" s="6">
        <v>149</v>
      </c>
      <c r="J82" s="9">
        <v>815</v>
      </c>
      <c r="L82" s="3" t="s">
        <v>38</v>
      </c>
      <c r="M82" s="15">
        <f t="shared" si="20"/>
        <v>1.2771679926675531E-4</v>
      </c>
      <c r="N82" s="15">
        <f t="shared" si="21"/>
        <v>1.502550579608886E-4</v>
      </c>
      <c r="O82" s="15">
        <f t="shared" si="22"/>
        <v>3.0802286881982167E-4</v>
      </c>
      <c r="P82" s="15">
        <f t="shared" si="23"/>
        <v>8.1137731298879846E-4</v>
      </c>
      <c r="Q82" s="15">
        <f t="shared" si="24"/>
        <v>2.9374863831353724E-3</v>
      </c>
      <c r="R82" s="15">
        <f t="shared" si="25"/>
        <v>6.6863500792595427E-4</v>
      </c>
      <c r="S82" s="15">
        <f t="shared" si="26"/>
        <v>1.1194001818086202E-3</v>
      </c>
      <c r="T82" s="14">
        <f t="shared" si="19"/>
        <v>6.1228936119062105E-3</v>
      </c>
    </row>
    <row r="83" spans="2:20" x14ac:dyDescent="0.25">
      <c r="B83" s="3" t="s">
        <v>55</v>
      </c>
      <c r="C83" s="6">
        <v>74</v>
      </c>
      <c r="D83" s="6">
        <v>201</v>
      </c>
      <c r="E83" s="6">
        <v>274</v>
      </c>
      <c r="F83" s="6">
        <v>380</v>
      </c>
      <c r="G83" s="6">
        <v>1289</v>
      </c>
      <c r="H83" s="6">
        <v>433</v>
      </c>
      <c r="I83" s="6">
        <v>1193</v>
      </c>
      <c r="J83" s="9">
        <v>3844</v>
      </c>
      <c r="L83" s="3" t="s">
        <v>55</v>
      </c>
      <c r="M83" s="15">
        <f t="shared" si="20"/>
        <v>5.5594371445528783E-4</v>
      </c>
      <c r="N83" s="15">
        <f t="shared" si="21"/>
        <v>1.5100633325069305E-3</v>
      </c>
      <c r="O83" s="15">
        <f t="shared" si="22"/>
        <v>2.0584942940641737E-3</v>
      </c>
      <c r="P83" s="15">
        <f t="shared" si="23"/>
        <v>2.8548461012568834E-3</v>
      </c>
      <c r="Q83" s="15">
        <f t="shared" si="24"/>
        <v>9.6839384855792708E-3</v>
      </c>
      <c r="R83" s="15">
        <f t="shared" si="25"/>
        <v>3.2530220048532384E-3</v>
      </c>
      <c r="S83" s="15">
        <f t="shared" si="26"/>
        <v>8.9627142073670056E-3</v>
      </c>
      <c r="T83" s="14">
        <f t="shared" si="19"/>
        <v>2.887902214008279E-2</v>
      </c>
    </row>
    <row r="84" spans="2:20" x14ac:dyDescent="0.25">
      <c r="B84" s="3" t="s">
        <v>37</v>
      </c>
      <c r="C84" s="6">
        <v>14</v>
      </c>
      <c r="D84" s="6">
        <v>17</v>
      </c>
      <c r="E84" s="6">
        <v>36</v>
      </c>
      <c r="F84" s="6">
        <v>83</v>
      </c>
      <c r="G84" s="6">
        <v>260</v>
      </c>
      <c r="H84" s="6">
        <v>68</v>
      </c>
      <c r="I84" s="6">
        <v>87</v>
      </c>
      <c r="J84" s="9">
        <v>565</v>
      </c>
      <c r="L84" s="3" t="s">
        <v>37</v>
      </c>
      <c r="M84" s="15">
        <f t="shared" si="20"/>
        <v>1.0517854057262203E-4</v>
      </c>
      <c r="N84" s="15">
        <f t="shared" si="21"/>
        <v>1.2771679926675531E-4</v>
      </c>
      <c r="O84" s="15">
        <f t="shared" si="22"/>
        <v>2.704591043295995E-4</v>
      </c>
      <c r="P84" s="15">
        <f t="shared" si="23"/>
        <v>6.2355849053768769E-4</v>
      </c>
      <c r="Q84" s="15">
        <f t="shared" si="24"/>
        <v>1.9533157534915519E-3</v>
      </c>
      <c r="R84" s="15">
        <f t="shared" si="25"/>
        <v>5.1086719706702126E-4</v>
      </c>
      <c r="S84" s="15">
        <f t="shared" si="26"/>
        <v>6.5360950212986545E-4</v>
      </c>
      <c r="T84" s="14">
        <f t="shared" si="19"/>
        <v>4.2447053873951035E-3</v>
      </c>
    </row>
    <row r="85" spans="2:20" x14ac:dyDescent="0.25">
      <c r="B85" s="3" t="s">
        <v>22</v>
      </c>
      <c r="C85" s="6">
        <v>11</v>
      </c>
      <c r="D85" s="6">
        <v>25</v>
      </c>
      <c r="E85" s="6">
        <v>33</v>
      </c>
      <c r="F85" s="6">
        <v>87</v>
      </c>
      <c r="G85" s="6">
        <v>252</v>
      </c>
      <c r="H85" s="6">
        <v>64</v>
      </c>
      <c r="I85" s="6">
        <v>94</v>
      </c>
      <c r="J85" s="9">
        <v>566</v>
      </c>
      <c r="L85" s="3" t="s">
        <v>22</v>
      </c>
      <c r="M85" s="15">
        <f t="shared" si="20"/>
        <v>8.2640281878488739E-5</v>
      </c>
      <c r="N85" s="15">
        <f t="shared" si="21"/>
        <v>1.8781882245111077E-4</v>
      </c>
      <c r="O85" s="15">
        <f t="shared" si="22"/>
        <v>2.4792084563546622E-4</v>
      </c>
      <c r="P85" s="15">
        <f t="shared" si="23"/>
        <v>6.5360950212986545E-4</v>
      </c>
      <c r="Q85" s="15">
        <f t="shared" si="24"/>
        <v>1.8932137303071964E-3</v>
      </c>
      <c r="R85" s="15">
        <f t="shared" si="25"/>
        <v>4.8081618547484356E-4</v>
      </c>
      <c r="S85" s="15">
        <f t="shared" si="26"/>
        <v>7.0619877241617649E-4</v>
      </c>
      <c r="T85" s="14">
        <f t="shared" si="19"/>
        <v>4.2522181402931472E-3</v>
      </c>
    </row>
    <row r="86" spans="2:20" x14ac:dyDescent="0.25">
      <c r="B86" s="3" t="s">
        <v>46</v>
      </c>
      <c r="C86" s="6">
        <v>15</v>
      </c>
      <c r="D86" s="6">
        <v>9</v>
      </c>
      <c r="E86" s="6">
        <v>14</v>
      </c>
      <c r="F86" s="6">
        <v>48</v>
      </c>
      <c r="G86" s="6">
        <v>209</v>
      </c>
      <c r="H86" s="6">
        <v>34</v>
      </c>
      <c r="I86" s="6">
        <v>72</v>
      </c>
      <c r="J86" s="9">
        <v>401</v>
      </c>
      <c r="L86" s="3" t="s">
        <v>46</v>
      </c>
      <c r="M86" s="15">
        <f t="shared" si="20"/>
        <v>1.1269129347066645E-4</v>
      </c>
      <c r="N86" s="15">
        <f t="shared" si="21"/>
        <v>6.7614776082399876E-5</v>
      </c>
      <c r="O86" s="15">
        <f t="shared" si="22"/>
        <v>1.0517854057262203E-4</v>
      </c>
      <c r="P86" s="15">
        <f t="shared" si="23"/>
        <v>3.6061213910613266E-4</v>
      </c>
      <c r="Q86" s="15">
        <f t="shared" si="24"/>
        <v>1.570165355691286E-3</v>
      </c>
      <c r="R86" s="15">
        <f t="shared" si="25"/>
        <v>2.5543359853351063E-4</v>
      </c>
      <c r="S86" s="15">
        <f t="shared" si="26"/>
        <v>5.4091820865919901E-4</v>
      </c>
      <c r="T86" s="14">
        <f t="shared" si="19"/>
        <v>3.0126139121158164E-3</v>
      </c>
    </row>
    <row r="87" spans="2:20" x14ac:dyDescent="0.25">
      <c r="B87" s="3" t="s">
        <v>18</v>
      </c>
      <c r="C87" s="6">
        <v>10</v>
      </c>
      <c r="D87" s="6">
        <v>16</v>
      </c>
      <c r="E87" s="6">
        <v>66</v>
      </c>
      <c r="F87" s="6">
        <v>208</v>
      </c>
      <c r="G87" s="6">
        <v>919</v>
      </c>
      <c r="H87" s="6">
        <v>267</v>
      </c>
      <c r="I87" s="6">
        <v>443</v>
      </c>
      <c r="J87" s="9">
        <v>1929</v>
      </c>
      <c r="L87" s="3" t="s">
        <v>18</v>
      </c>
      <c r="M87" s="15">
        <f t="shared" si="20"/>
        <v>7.5127528980444301E-5</v>
      </c>
      <c r="N87" s="15">
        <f t="shared" si="21"/>
        <v>1.2020404636871089E-4</v>
      </c>
      <c r="O87" s="15">
        <f t="shared" si="22"/>
        <v>4.9584169127093243E-4</v>
      </c>
      <c r="P87" s="15">
        <f t="shared" si="23"/>
        <v>1.5626526027932416E-3</v>
      </c>
      <c r="Q87" s="15">
        <f t="shared" si="24"/>
        <v>6.9042199133028314E-3</v>
      </c>
      <c r="R87" s="15">
        <f t="shared" si="25"/>
        <v>2.005905023777863E-3</v>
      </c>
      <c r="S87" s="15">
        <f t="shared" si="26"/>
        <v>3.3281495338336829E-3</v>
      </c>
      <c r="T87" s="14">
        <f t="shared" si="19"/>
        <v>1.4492100340327706E-2</v>
      </c>
    </row>
    <row r="88" spans="2:20" x14ac:dyDescent="0.25">
      <c r="B88" s="3" t="s">
        <v>50</v>
      </c>
      <c r="C88" s="6">
        <v>19</v>
      </c>
      <c r="D88" s="6">
        <v>37</v>
      </c>
      <c r="E88" s="6">
        <v>53</v>
      </c>
      <c r="F88" s="6">
        <v>138</v>
      </c>
      <c r="G88" s="6">
        <v>628</v>
      </c>
      <c r="H88" s="6">
        <v>213</v>
      </c>
      <c r="I88" s="6">
        <v>524</v>
      </c>
      <c r="J88" s="9">
        <v>1612</v>
      </c>
      <c r="L88" s="3" t="s">
        <v>50</v>
      </c>
      <c r="M88" s="15">
        <f t="shared" si="20"/>
        <v>1.4274230506284419E-4</v>
      </c>
      <c r="N88" s="15">
        <f t="shared" si="21"/>
        <v>2.7797185722764392E-4</v>
      </c>
      <c r="O88" s="15">
        <f t="shared" si="22"/>
        <v>3.9817590359635482E-4</v>
      </c>
      <c r="P88" s="15">
        <f t="shared" si="23"/>
        <v>1.0367598999301314E-3</v>
      </c>
      <c r="Q88" s="15">
        <f t="shared" si="24"/>
        <v>4.7180088199719021E-3</v>
      </c>
      <c r="R88" s="15">
        <f t="shared" si="25"/>
        <v>1.6002163672834636E-3</v>
      </c>
      <c r="S88" s="15">
        <f t="shared" si="26"/>
        <v>3.9366825185752812E-3</v>
      </c>
      <c r="T88" s="14">
        <f t="shared" si="19"/>
        <v>1.211055767164762E-2</v>
      </c>
    </row>
    <row r="89" spans="2:20" x14ac:dyDescent="0.25">
      <c r="B89" s="3" t="s">
        <v>26</v>
      </c>
      <c r="C89" s="6">
        <v>2</v>
      </c>
      <c r="D89" s="6">
        <v>9</v>
      </c>
      <c r="E89" s="6">
        <v>17</v>
      </c>
      <c r="F89" s="6">
        <v>41</v>
      </c>
      <c r="G89" s="6">
        <v>151</v>
      </c>
      <c r="H89" s="6">
        <v>36</v>
      </c>
      <c r="I89" s="6">
        <v>60</v>
      </c>
      <c r="J89" s="9">
        <v>316</v>
      </c>
      <c r="L89" s="3" t="s">
        <v>26</v>
      </c>
      <c r="M89" s="15">
        <f t="shared" si="20"/>
        <v>1.5025505796088861E-5</v>
      </c>
      <c r="N89" s="15">
        <f t="shared" si="21"/>
        <v>6.7614776082399876E-5</v>
      </c>
      <c r="O89" s="15">
        <f t="shared" si="22"/>
        <v>1.2771679926675531E-4</v>
      </c>
      <c r="P89" s="15">
        <f t="shared" si="23"/>
        <v>3.0802286881982167E-4</v>
      </c>
      <c r="Q89" s="15">
        <f t="shared" si="24"/>
        <v>1.134425687604709E-3</v>
      </c>
      <c r="R89" s="15">
        <f t="shared" si="25"/>
        <v>2.704591043295995E-4</v>
      </c>
      <c r="S89" s="15">
        <f t="shared" si="26"/>
        <v>4.5076517388266581E-4</v>
      </c>
      <c r="T89" s="14">
        <f t="shared" si="19"/>
        <v>2.3740299157820398E-3</v>
      </c>
    </row>
    <row r="90" spans="2:20" x14ac:dyDescent="0.25">
      <c r="B90" s="3" t="s">
        <v>35</v>
      </c>
      <c r="C90" s="6">
        <v>5</v>
      </c>
      <c r="D90" s="6">
        <v>20</v>
      </c>
      <c r="E90" s="6">
        <v>26</v>
      </c>
      <c r="F90" s="6">
        <v>38</v>
      </c>
      <c r="G90" s="6">
        <v>128</v>
      </c>
      <c r="H90" s="6">
        <v>33</v>
      </c>
      <c r="I90" s="6">
        <v>63</v>
      </c>
      <c r="J90" s="9">
        <v>313</v>
      </c>
      <c r="L90" s="3" t="s">
        <v>35</v>
      </c>
      <c r="M90" s="15">
        <f t="shared" si="20"/>
        <v>3.756376449022215E-5</v>
      </c>
      <c r="N90" s="15">
        <f t="shared" si="21"/>
        <v>1.502550579608886E-4</v>
      </c>
      <c r="O90" s="15">
        <f t="shared" si="22"/>
        <v>1.953315753491552E-4</v>
      </c>
      <c r="P90" s="15">
        <f t="shared" si="23"/>
        <v>2.8548461012568838E-4</v>
      </c>
      <c r="Q90" s="15">
        <f t="shared" si="24"/>
        <v>9.6163237094968712E-4</v>
      </c>
      <c r="R90" s="15">
        <f t="shared" si="25"/>
        <v>2.4792084563546622E-4</v>
      </c>
      <c r="S90" s="15">
        <f t="shared" si="26"/>
        <v>4.7330343257679909E-4</v>
      </c>
      <c r="T90" s="14">
        <f t="shared" si="19"/>
        <v>2.3514916570879069E-3</v>
      </c>
    </row>
    <row r="91" spans="2:20" x14ac:dyDescent="0.25">
      <c r="B91" s="4" t="s">
        <v>65</v>
      </c>
      <c r="C91" s="5">
        <v>1464</v>
      </c>
      <c r="D91" s="5">
        <v>3231</v>
      </c>
      <c r="E91" s="5">
        <v>5123</v>
      </c>
      <c r="F91" s="5">
        <v>13740</v>
      </c>
      <c r="G91" s="5">
        <v>61134</v>
      </c>
      <c r="H91" s="5">
        <v>15210</v>
      </c>
      <c r="I91" s="5">
        <v>33205</v>
      </c>
      <c r="J91" s="9">
        <v>133107</v>
      </c>
      <c r="L91" s="4" t="s">
        <v>65</v>
      </c>
      <c r="M91" s="13">
        <f>SUM(M38:M90)</f>
        <v>1.0998670242737048E-2</v>
      </c>
      <c r="N91" s="13">
        <f t="shared" ref="N91:S91" si="27">SUM(N38:N90)</f>
        <v>2.4273704613581554E-2</v>
      </c>
      <c r="O91" s="13">
        <f t="shared" si="27"/>
        <v>3.8487833096681634E-2</v>
      </c>
      <c r="P91" s="13">
        <f t="shared" si="27"/>
        <v>0.1032252248191305</v>
      </c>
      <c r="Q91" s="13">
        <f t="shared" si="27"/>
        <v>0.4592846356690482</v>
      </c>
      <c r="R91" s="13">
        <f t="shared" si="27"/>
        <v>0.11426897157925579</v>
      </c>
      <c r="S91" s="13">
        <f t="shared" si="27"/>
        <v>0.24946095997956533</v>
      </c>
      <c r="T91" s="14">
        <f>SUM(M91:S91)</f>
        <v>1</v>
      </c>
    </row>
    <row r="93" spans="2:20" ht="15" customHeight="1" x14ac:dyDescent="0.25">
      <c r="C93" s="24" t="s">
        <v>90</v>
      </c>
      <c r="D93" s="24"/>
      <c r="E93" s="24"/>
      <c r="F93" s="24"/>
      <c r="G93" s="24"/>
      <c r="H93" s="24"/>
      <c r="I93" s="24"/>
      <c r="J93" s="24"/>
      <c r="M93" s="24" t="s">
        <v>100</v>
      </c>
      <c r="N93" s="24"/>
      <c r="O93" s="24"/>
      <c r="P93" s="24"/>
      <c r="Q93" s="24"/>
      <c r="R93" s="24"/>
      <c r="S93" s="24"/>
      <c r="T93" s="24"/>
    </row>
    <row r="94" spans="2:20" x14ac:dyDescent="0.25">
      <c r="C94" s="10" t="s">
        <v>2</v>
      </c>
      <c r="D94" s="10" t="s">
        <v>6</v>
      </c>
      <c r="E94" s="10" t="s">
        <v>5</v>
      </c>
      <c r="F94" s="10" t="s">
        <v>4</v>
      </c>
      <c r="G94" s="10" t="s">
        <v>1</v>
      </c>
      <c r="H94" s="10" t="s">
        <v>8</v>
      </c>
      <c r="I94" s="10" t="s">
        <v>3</v>
      </c>
      <c r="J94" s="3" t="s">
        <v>65</v>
      </c>
      <c r="M94" s="10" t="s">
        <v>2</v>
      </c>
      <c r="N94" s="10" t="s">
        <v>6</v>
      </c>
      <c r="O94" s="10" t="s">
        <v>5</v>
      </c>
      <c r="P94" s="10" t="s">
        <v>4</v>
      </c>
      <c r="Q94" s="10" t="s">
        <v>1</v>
      </c>
      <c r="R94" s="10" t="s">
        <v>8</v>
      </c>
      <c r="S94" s="10" t="s">
        <v>3</v>
      </c>
      <c r="T94" s="3" t="s">
        <v>65</v>
      </c>
    </row>
    <row r="95" spans="2:20" x14ac:dyDescent="0.25">
      <c r="B95" s="3" t="s">
        <v>58</v>
      </c>
      <c r="C95" s="6">
        <v>10</v>
      </c>
      <c r="D95" s="6">
        <v>34</v>
      </c>
      <c r="E95" s="6">
        <v>50</v>
      </c>
      <c r="F95" s="6">
        <v>168</v>
      </c>
      <c r="G95" s="6">
        <v>1039</v>
      </c>
      <c r="H95" s="6">
        <v>570</v>
      </c>
      <c r="I95" s="6">
        <v>859</v>
      </c>
      <c r="J95" s="9">
        <v>2730</v>
      </c>
      <c r="L95" s="3" t="s">
        <v>58</v>
      </c>
      <c r="M95" s="11">
        <f t="shared" ref="M95:S102" si="28">C95/$J$103</f>
        <v>4.4672771945499217E-4</v>
      </c>
      <c r="N95" s="11">
        <f t="shared" si="28"/>
        <v>1.5188742461469734E-3</v>
      </c>
      <c r="O95" s="11">
        <f t="shared" si="28"/>
        <v>2.2336385972749609E-3</v>
      </c>
      <c r="P95" s="11">
        <f t="shared" si="28"/>
        <v>7.5050256868438685E-3</v>
      </c>
      <c r="Q95" s="11">
        <f t="shared" si="28"/>
        <v>4.641501005137369E-2</v>
      </c>
      <c r="R95" s="11">
        <f t="shared" si="28"/>
        <v>2.5463480008934555E-2</v>
      </c>
      <c r="S95" s="11">
        <f t="shared" si="28"/>
        <v>3.8373911101183829E-2</v>
      </c>
      <c r="T95" s="14">
        <f>SUM(M95:S95)</f>
        <v>0.12195666741121286</v>
      </c>
    </row>
    <row r="96" spans="2:20" x14ac:dyDescent="0.25">
      <c r="B96" s="3" t="s">
        <v>57</v>
      </c>
      <c r="C96" s="6">
        <v>13</v>
      </c>
      <c r="D96" s="6">
        <v>18</v>
      </c>
      <c r="E96" s="6">
        <v>30</v>
      </c>
      <c r="F96" s="6">
        <v>110</v>
      </c>
      <c r="G96" s="6">
        <v>651</v>
      </c>
      <c r="H96" s="6">
        <v>191</v>
      </c>
      <c r="I96" s="6">
        <v>538</v>
      </c>
      <c r="J96" s="9">
        <v>1551</v>
      </c>
      <c r="L96" s="3" t="s">
        <v>57</v>
      </c>
      <c r="M96" s="11">
        <f t="shared" si="28"/>
        <v>5.8074603529148982E-4</v>
      </c>
      <c r="N96" s="11">
        <f t="shared" si="28"/>
        <v>8.0410989501898591E-4</v>
      </c>
      <c r="O96" s="11">
        <f t="shared" si="28"/>
        <v>1.3401831583649765E-3</v>
      </c>
      <c r="P96" s="11">
        <f t="shared" si="28"/>
        <v>4.9140049140049139E-3</v>
      </c>
      <c r="Q96" s="11">
        <f t="shared" si="28"/>
        <v>2.9081974536519992E-2</v>
      </c>
      <c r="R96" s="11">
        <f t="shared" si="28"/>
        <v>8.53249944159035E-3</v>
      </c>
      <c r="S96" s="11">
        <f t="shared" si="28"/>
        <v>2.403395130667858E-2</v>
      </c>
      <c r="T96" s="14">
        <f t="shared" ref="T96:T102" si="29">SUM(M96:S96)</f>
        <v>6.9287469287469289E-2</v>
      </c>
    </row>
    <row r="97" spans="2:20" x14ac:dyDescent="0.25">
      <c r="B97" s="3" t="s">
        <v>59</v>
      </c>
      <c r="C97" s="6">
        <v>66</v>
      </c>
      <c r="D97" s="6">
        <v>137</v>
      </c>
      <c r="E97" s="6">
        <v>162</v>
      </c>
      <c r="F97" s="6">
        <v>368</v>
      </c>
      <c r="G97" s="6">
        <v>2412</v>
      </c>
      <c r="H97" s="6">
        <v>1316</v>
      </c>
      <c r="I97" s="6">
        <v>2176</v>
      </c>
      <c r="J97" s="9">
        <v>6637</v>
      </c>
      <c r="L97" s="3" t="s">
        <v>59</v>
      </c>
      <c r="M97" s="11">
        <f t="shared" si="28"/>
        <v>2.9484029484029483E-3</v>
      </c>
      <c r="N97" s="11">
        <f t="shared" si="28"/>
        <v>6.1201697565333932E-3</v>
      </c>
      <c r="O97" s="11">
        <f t="shared" si="28"/>
        <v>7.2369890551708732E-3</v>
      </c>
      <c r="P97" s="11">
        <f t="shared" si="28"/>
        <v>1.6439580075943712E-2</v>
      </c>
      <c r="Q97" s="11">
        <f t="shared" si="28"/>
        <v>0.10775072593254412</v>
      </c>
      <c r="R97" s="11">
        <f t="shared" si="28"/>
        <v>5.8789367880276971E-2</v>
      </c>
      <c r="S97" s="11">
        <f t="shared" si="28"/>
        <v>9.7207951753406296E-2</v>
      </c>
      <c r="T97" s="14">
        <f t="shared" si="29"/>
        <v>0.29649318740227831</v>
      </c>
    </row>
    <row r="98" spans="2:20" x14ac:dyDescent="0.25">
      <c r="B98" s="3" t="s">
        <v>11</v>
      </c>
      <c r="C98" s="6">
        <v>9</v>
      </c>
      <c r="D98" s="6">
        <v>12</v>
      </c>
      <c r="E98" s="6">
        <v>29</v>
      </c>
      <c r="F98" s="6">
        <v>71</v>
      </c>
      <c r="G98" s="6">
        <v>337</v>
      </c>
      <c r="H98" s="6">
        <v>88</v>
      </c>
      <c r="I98" s="6">
        <v>139</v>
      </c>
      <c r="J98" s="9">
        <v>685</v>
      </c>
      <c r="L98" s="3" t="s">
        <v>11</v>
      </c>
      <c r="M98" s="11">
        <f t="shared" si="28"/>
        <v>4.0205494750949295E-4</v>
      </c>
      <c r="N98" s="11">
        <f t="shared" si="28"/>
        <v>5.3607326334599061E-4</v>
      </c>
      <c r="O98" s="11">
        <f t="shared" si="28"/>
        <v>1.2955103864194773E-3</v>
      </c>
      <c r="P98" s="11">
        <f t="shared" si="28"/>
        <v>3.1717668081304444E-3</v>
      </c>
      <c r="Q98" s="11">
        <f t="shared" si="28"/>
        <v>1.5054724145633237E-2</v>
      </c>
      <c r="R98" s="11">
        <f t="shared" si="28"/>
        <v>3.9312039312039311E-3</v>
      </c>
      <c r="S98" s="11">
        <f t="shared" si="28"/>
        <v>6.2095153004243916E-3</v>
      </c>
      <c r="T98" s="14">
        <f t="shared" si="29"/>
        <v>3.0600848782666966E-2</v>
      </c>
    </row>
    <row r="99" spans="2:20" x14ac:dyDescent="0.25">
      <c r="B99" s="3" t="s">
        <v>69</v>
      </c>
      <c r="C99" s="6">
        <v>47</v>
      </c>
      <c r="D99" s="6">
        <v>50</v>
      </c>
      <c r="E99" s="6">
        <v>149</v>
      </c>
      <c r="F99" s="6">
        <v>478</v>
      </c>
      <c r="G99" s="6">
        <v>2307</v>
      </c>
      <c r="H99" s="6">
        <v>647</v>
      </c>
      <c r="I99" s="6">
        <v>1514</v>
      </c>
      <c r="J99" s="9">
        <v>5192</v>
      </c>
      <c r="L99" s="3" t="s">
        <v>69</v>
      </c>
      <c r="M99" s="11">
        <f t="shared" si="28"/>
        <v>2.0996202814384632E-3</v>
      </c>
      <c r="N99" s="11">
        <f t="shared" si="28"/>
        <v>2.2336385972749609E-3</v>
      </c>
      <c r="O99" s="11">
        <f t="shared" si="28"/>
        <v>6.6562430198793838E-3</v>
      </c>
      <c r="P99" s="11">
        <f t="shared" si="28"/>
        <v>2.1353584989948625E-2</v>
      </c>
      <c r="Q99" s="11">
        <f t="shared" si="28"/>
        <v>0.10306008487826669</v>
      </c>
      <c r="R99" s="11">
        <f t="shared" si="28"/>
        <v>2.8903283448737993E-2</v>
      </c>
      <c r="S99" s="11">
        <f t="shared" si="28"/>
        <v>6.7634576725485812E-2</v>
      </c>
      <c r="T99" s="14">
        <f t="shared" si="29"/>
        <v>0.23194103194103194</v>
      </c>
    </row>
    <row r="100" spans="2:20" x14ac:dyDescent="0.25">
      <c r="B100" s="3" t="s">
        <v>80</v>
      </c>
      <c r="C100" s="6">
        <v>37</v>
      </c>
      <c r="D100" s="6">
        <v>37</v>
      </c>
      <c r="E100" s="6">
        <v>69</v>
      </c>
      <c r="F100" s="6">
        <v>145</v>
      </c>
      <c r="G100" s="6">
        <v>1146</v>
      </c>
      <c r="H100" s="6">
        <v>775</v>
      </c>
      <c r="I100" s="6">
        <v>868</v>
      </c>
      <c r="J100" s="9">
        <v>3077</v>
      </c>
      <c r="L100" s="3" t="s">
        <v>80</v>
      </c>
      <c r="M100" s="11">
        <f t="shared" si="28"/>
        <v>1.652892561983471E-3</v>
      </c>
      <c r="N100" s="11">
        <f t="shared" si="28"/>
        <v>1.652892561983471E-3</v>
      </c>
      <c r="O100" s="11">
        <f t="shared" si="28"/>
        <v>3.082421264239446E-3</v>
      </c>
      <c r="P100" s="11">
        <f t="shared" si="28"/>
        <v>6.4775519320973869E-3</v>
      </c>
      <c r="Q100" s="11">
        <f t="shared" si="28"/>
        <v>5.1194996649542107E-2</v>
      </c>
      <c r="R100" s="11">
        <f t="shared" si="28"/>
        <v>3.4621398257761893E-2</v>
      </c>
      <c r="S100" s="11">
        <f t="shared" si="28"/>
        <v>3.8775966048693322E-2</v>
      </c>
      <c r="T100" s="14">
        <f t="shared" si="29"/>
        <v>0.13745811927630108</v>
      </c>
    </row>
    <row r="101" spans="2:20" x14ac:dyDescent="0.25">
      <c r="B101" s="3" t="s">
        <v>82</v>
      </c>
      <c r="C101" s="6">
        <v>3</v>
      </c>
      <c r="D101" s="6">
        <v>3</v>
      </c>
      <c r="E101" s="6">
        <v>5</v>
      </c>
      <c r="F101" s="6">
        <v>22</v>
      </c>
      <c r="G101" s="6">
        <v>128</v>
      </c>
      <c r="H101" s="6">
        <v>45</v>
      </c>
      <c r="I101" s="6">
        <v>73</v>
      </c>
      <c r="J101" s="9">
        <v>279</v>
      </c>
      <c r="L101" s="3" t="s">
        <v>82</v>
      </c>
      <c r="M101" s="11">
        <f t="shared" si="28"/>
        <v>1.3401831583649765E-4</v>
      </c>
      <c r="N101" s="11">
        <f t="shared" si="28"/>
        <v>1.3401831583649765E-4</v>
      </c>
      <c r="O101" s="11">
        <f t="shared" si="28"/>
        <v>2.2336385972749609E-4</v>
      </c>
      <c r="P101" s="11">
        <f t="shared" si="28"/>
        <v>9.8280098280098278E-4</v>
      </c>
      <c r="Q101" s="11">
        <f t="shared" si="28"/>
        <v>5.7181148090238998E-3</v>
      </c>
      <c r="R101" s="11">
        <f t="shared" si="28"/>
        <v>2.0102747375474648E-3</v>
      </c>
      <c r="S101" s="11">
        <f t="shared" si="28"/>
        <v>3.2611123520214428E-3</v>
      </c>
      <c r="T101" s="14">
        <f t="shared" si="29"/>
        <v>1.2463703372794283E-2</v>
      </c>
    </row>
    <row r="102" spans="2:20" x14ac:dyDescent="0.25">
      <c r="B102" s="3" t="s">
        <v>56</v>
      </c>
      <c r="C102" s="6">
        <v>28</v>
      </c>
      <c r="D102" s="6">
        <v>54</v>
      </c>
      <c r="E102" s="6">
        <v>75</v>
      </c>
      <c r="F102" s="6">
        <v>234</v>
      </c>
      <c r="G102" s="6">
        <v>942</v>
      </c>
      <c r="H102" s="6">
        <v>360</v>
      </c>
      <c r="I102" s="6">
        <v>541</v>
      </c>
      <c r="J102" s="9">
        <v>2234</v>
      </c>
      <c r="L102" s="3" t="s">
        <v>56</v>
      </c>
      <c r="M102" s="11">
        <f t="shared" si="28"/>
        <v>1.2508376144739781E-3</v>
      </c>
      <c r="N102" s="11">
        <f t="shared" si="28"/>
        <v>2.4123296850569577E-3</v>
      </c>
      <c r="O102" s="11">
        <f t="shared" si="28"/>
        <v>3.3504578959124413E-3</v>
      </c>
      <c r="P102" s="11">
        <f t="shared" si="28"/>
        <v>1.0453428635246818E-2</v>
      </c>
      <c r="Q102" s="11">
        <f t="shared" si="28"/>
        <v>4.2081751172660262E-2</v>
      </c>
      <c r="R102" s="11">
        <f t="shared" si="28"/>
        <v>1.6082197900379718E-2</v>
      </c>
      <c r="S102" s="11">
        <f t="shared" si="28"/>
        <v>2.4167969622515079E-2</v>
      </c>
      <c r="T102" s="14">
        <f t="shared" si="29"/>
        <v>9.9798972526245255E-2</v>
      </c>
    </row>
    <row r="103" spans="2:20" x14ac:dyDescent="0.25">
      <c r="B103" s="4" t="s">
        <v>65</v>
      </c>
      <c r="C103" s="5">
        <v>213</v>
      </c>
      <c r="D103" s="5">
        <v>345</v>
      </c>
      <c r="E103" s="5">
        <v>569</v>
      </c>
      <c r="F103" s="5">
        <v>1596</v>
      </c>
      <c r="G103" s="5">
        <v>8962</v>
      </c>
      <c r="H103" s="5">
        <v>3992</v>
      </c>
      <c r="I103" s="5">
        <v>6708</v>
      </c>
      <c r="J103" s="9">
        <v>22385</v>
      </c>
      <c r="L103" s="4" t="s">
        <v>65</v>
      </c>
      <c r="M103" s="13">
        <f>SUM(M95:M102)</f>
        <v>9.5153004243913337E-3</v>
      </c>
      <c r="N103" s="13">
        <f t="shared" ref="N103:T103" si="30">SUM(N95:N102)</f>
        <v>1.541210632119723E-2</v>
      </c>
      <c r="O103" s="13">
        <f t="shared" si="30"/>
        <v>2.5418807236989055E-2</v>
      </c>
      <c r="P103" s="13">
        <f t="shared" si="30"/>
        <v>7.1297744025016749E-2</v>
      </c>
      <c r="Q103" s="13">
        <f t="shared" si="30"/>
        <v>0.40035738217556405</v>
      </c>
      <c r="R103" s="13">
        <f t="shared" si="30"/>
        <v>0.17833370560643286</v>
      </c>
      <c r="S103" s="13">
        <f t="shared" si="30"/>
        <v>0.29966495421040873</v>
      </c>
      <c r="T103" s="13">
        <f t="shared" si="30"/>
        <v>1</v>
      </c>
    </row>
  </sheetData>
  <mergeCells count="11">
    <mergeCell ref="W11:Z11"/>
    <mergeCell ref="C27:J27"/>
    <mergeCell ref="C36:J36"/>
    <mergeCell ref="C93:J93"/>
    <mergeCell ref="M11:Q11"/>
    <mergeCell ref="M22:T22"/>
    <mergeCell ref="M27:T27"/>
    <mergeCell ref="M36:T36"/>
    <mergeCell ref="M93:T93"/>
    <mergeCell ref="C11:G11"/>
    <mergeCell ref="C22:J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535E7-D24A-4837-831D-0AA316F4468A}">
  <dimension ref="B1:AM102"/>
  <sheetViews>
    <sheetView workbookViewId="0">
      <selection activeCell="K21" sqref="K21"/>
    </sheetView>
  </sheetViews>
  <sheetFormatPr baseColWidth="10" defaultRowHeight="15" x14ac:dyDescent="0.25"/>
  <cols>
    <col min="1" max="1" width="7.42578125" bestFit="1" customWidth="1"/>
    <col min="2" max="2" width="19.85546875" customWidth="1"/>
    <col min="3" max="9" width="11.42578125" customWidth="1"/>
    <col min="10" max="10" width="14.5703125" customWidth="1"/>
    <col min="11" max="11" width="5.28515625" customWidth="1"/>
    <col min="12" max="12" width="19.85546875" customWidth="1"/>
    <col min="13" max="19" width="11.42578125" customWidth="1"/>
    <col min="20" max="20" width="18.28515625" customWidth="1"/>
    <col min="21" max="21" width="5.85546875" customWidth="1"/>
    <col min="22" max="22" width="19.85546875" customWidth="1"/>
    <col min="23" max="29" width="11.42578125" customWidth="1"/>
    <col min="30" max="30" width="7.140625" customWidth="1"/>
    <col min="31" max="31" width="19.85546875" customWidth="1"/>
    <col min="32" max="38" width="11.42578125" customWidth="1"/>
    <col min="39" max="39" width="13.140625" customWidth="1"/>
    <col min="40" max="40" width="5.7109375" bestFit="1" customWidth="1"/>
    <col min="41" max="41" width="9.42578125" bestFit="1" customWidth="1"/>
    <col min="42" max="42" width="6" bestFit="1" customWidth="1"/>
    <col min="43" max="43" width="6.140625" bestFit="1" customWidth="1"/>
    <col min="45" max="45" width="12.28515625" bestFit="1" customWidth="1"/>
    <col min="46" max="46" width="19.7109375" bestFit="1" customWidth="1"/>
    <col min="47" max="47" width="12.5703125" bestFit="1" customWidth="1"/>
  </cols>
  <sheetData>
    <row r="1" spans="2:39" ht="24" customHeight="1" x14ac:dyDescent="0.25">
      <c r="C1" s="24" t="s">
        <v>93</v>
      </c>
      <c r="D1" s="24"/>
      <c r="E1" s="24"/>
      <c r="F1" s="24"/>
      <c r="G1" s="24"/>
      <c r="H1" s="24"/>
      <c r="I1" s="24"/>
      <c r="J1" s="24"/>
      <c r="M1" s="24" t="s">
        <v>126</v>
      </c>
      <c r="N1" s="24"/>
      <c r="O1" s="24"/>
      <c r="P1" s="24"/>
      <c r="Q1" s="24"/>
      <c r="R1" s="24"/>
      <c r="S1" s="24"/>
      <c r="W1" s="24" t="s">
        <v>131</v>
      </c>
      <c r="X1" s="24"/>
      <c r="Y1" s="24"/>
      <c r="Z1" s="24"/>
      <c r="AA1" s="24"/>
      <c r="AB1" s="24"/>
      <c r="AC1" s="24"/>
      <c r="AF1" s="24" t="s">
        <v>136</v>
      </c>
      <c r="AG1" s="24"/>
      <c r="AH1" s="24"/>
      <c r="AI1" s="24"/>
      <c r="AJ1" s="24"/>
      <c r="AK1" s="24"/>
      <c r="AL1" s="24"/>
      <c r="AM1" s="24"/>
    </row>
    <row r="2" spans="2:39" ht="30" customHeight="1" x14ac:dyDescent="0.25">
      <c r="C2" s="27" t="s">
        <v>85</v>
      </c>
      <c r="D2" s="28"/>
      <c r="E2" s="28"/>
      <c r="F2" s="28"/>
      <c r="G2" s="28"/>
      <c r="H2" s="28"/>
      <c r="I2" s="28"/>
      <c r="J2" s="25" t="s">
        <v>65</v>
      </c>
      <c r="M2" s="27" t="s">
        <v>85</v>
      </c>
      <c r="N2" s="28"/>
      <c r="O2" s="28"/>
      <c r="P2" s="28"/>
      <c r="Q2" s="28"/>
      <c r="R2" s="28"/>
      <c r="S2" s="28"/>
      <c r="T2" s="25" t="s">
        <v>65</v>
      </c>
      <c r="W2" s="27" t="s">
        <v>85</v>
      </c>
      <c r="X2" s="28"/>
      <c r="Y2" s="28"/>
      <c r="Z2" s="28"/>
      <c r="AA2" s="28"/>
      <c r="AB2" s="28"/>
      <c r="AC2" s="28"/>
      <c r="AF2" s="27" t="s">
        <v>85</v>
      </c>
      <c r="AG2" s="28"/>
      <c r="AH2" s="28"/>
      <c r="AI2" s="28"/>
      <c r="AJ2" s="28"/>
      <c r="AK2" s="28"/>
      <c r="AL2" s="28"/>
      <c r="AM2" s="25" t="s">
        <v>65</v>
      </c>
    </row>
    <row r="3" spans="2:39" x14ac:dyDescent="0.25">
      <c r="B3" s="1" t="s">
        <v>92</v>
      </c>
      <c r="C3" s="7" t="s">
        <v>2</v>
      </c>
      <c r="D3" s="7" t="s">
        <v>6</v>
      </c>
      <c r="E3" s="7" t="s">
        <v>5</v>
      </c>
      <c r="F3" s="7" t="s">
        <v>4</v>
      </c>
      <c r="G3" s="7" t="s">
        <v>1</v>
      </c>
      <c r="H3" s="7" t="s">
        <v>8</v>
      </c>
      <c r="I3" s="7" t="s">
        <v>3</v>
      </c>
      <c r="J3" s="26"/>
      <c r="L3" s="1" t="s">
        <v>92</v>
      </c>
      <c r="M3" s="7" t="s">
        <v>2</v>
      </c>
      <c r="N3" s="7" t="s">
        <v>6</v>
      </c>
      <c r="O3" s="7" t="s">
        <v>5</v>
      </c>
      <c r="P3" s="7" t="s">
        <v>4</v>
      </c>
      <c r="Q3" s="7" t="s">
        <v>1</v>
      </c>
      <c r="R3" s="7" t="s">
        <v>8</v>
      </c>
      <c r="S3" s="7" t="s">
        <v>3</v>
      </c>
      <c r="T3" s="26"/>
      <c r="V3" s="1" t="s">
        <v>92</v>
      </c>
      <c r="W3" s="7" t="s">
        <v>2</v>
      </c>
      <c r="X3" s="7" t="s">
        <v>6</v>
      </c>
      <c r="Y3" s="7" t="s">
        <v>5</v>
      </c>
      <c r="Z3" s="7" t="s">
        <v>4</v>
      </c>
      <c r="AA3" s="7" t="s">
        <v>1</v>
      </c>
      <c r="AB3" s="7" t="s">
        <v>8</v>
      </c>
      <c r="AC3" s="7" t="s">
        <v>3</v>
      </c>
      <c r="AE3" s="1" t="s">
        <v>92</v>
      </c>
      <c r="AF3" s="7" t="s">
        <v>2</v>
      </c>
      <c r="AG3" s="7" t="s">
        <v>6</v>
      </c>
      <c r="AH3" s="7" t="s">
        <v>5</v>
      </c>
      <c r="AI3" s="7" t="s">
        <v>4</v>
      </c>
      <c r="AJ3" s="7" t="s">
        <v>1</v>
      </c>
      <c r="AK3" s="7" t="s">
        <v>8</v>
      </c>
      <c r="AL3" s="7" t="s">
        <v>3</v>
      </c>
      <c r="AM3" s="26"/>
    </row>
    <row r="4" spans="2:39" x14ac:dyDescent="0.25">
      <c r="B4" s="3">
        <v>2003</v>
      </c>
      <c r="C4" s="6"/>
      <c r="D4" s="6"/>
      <c r="E4" s="6"/>
      <c r="F4" s="6"/>
      <c r="G4" s="6">
        <v>2</v>
      </c>
      <c r="H4" s="6">
        <v>1</v>
      </c>
      <c r="I4" s="6"/>
      <c r="J4" s="9">
        <v>3</v>
      </c>
      <c r="L4" s="3">
        <v>2003</v>
      </c>
      <c r="M4" s="15">
        <f t="shared" ref="M4:M22" si="0">C4/$J$23</f>
        <v>0</v>
      </c>
      <c r="N4" s="15">
        <f t="shared" ref="N4:N22" si="1">D4/$J$23</f>
        <v>0</v>
      </c>
      <c r="O4" s="15">
        <f t="shared" ref="O4:O22" si="2">E4/$J$23</f>
        <v>0</v>
      </c>
      <c r="P4" s="15">
        <f t="shared" ref="P4:P22" si="3">F4/$J$23</f>
        <v>0</v>
      </c>
      <c r="Q4" s="15">
        <f t="shared" ref="Q4:Q22" si="4">G4/$J$23</f>
        <v>1.1384529562777142E-5</v>
      </c>
      <c r="R4" s="15">
        <f t="shared" ref="R4:R22" si="5">H4/$J$23</f>
        <v>5.692264781388571E-6</v>
      </c>
      <c r="S4" s="15">
        <f t="shared" ref="S4:S22" si="6">I4/$J$23</f>
        <v>0</v>
      </c>
      <c r="T4" s="20">
        <f>SUM(M4:S4)</f>
        <v>1.7076794344165711E-5</v>
      </c>
      <c r="V4" s="3">
        <v>2003</v>
      </c>
      <c r="W4" s="15">
        <f t="shared" ref="W4:W22" si="7">C4/C$23</f>
        <v>0</v>
      </c>
      <c r="X4" s="15">
        <f t="shared" ref="X4:X22" si="8">D4/D$23</f>
        <v>0</v>
      </c>
      <c r="Y4" s="15">
        <f t="shared" ref="Y4:Y22" si="9">E4/E$23</f>
        <v>0</v>
      </c>
      <c r="Z4" s="15">
        <f t="shared" ref="Z4:Z22" si="10">F4/F$23</f>
        <v>0</v>
      </c>
      <c r="AA4" s="15">
        <f t="shared" ref="AA4:AA22" si="11">G4/G$23</f>
        <v>2.5949761262196389E-5</v>
      </c>
      <c r="AB4" s="15">
        <f t="shared" ref="AB4:AB22" si="12">H4/H$23</f>
        <v>4.5454545454545452E-5</v>
      </c>
      <c r="AC4" s="15">
        <f t="shared" ref="AC4:AC22" si="13">I4/I$23</f>
        <v>0</v>
      </c>
      <c r="AE4" s="3">
        <v>2003</v>
      </c>
      <c r="AF4" s="15">
        <f t="shared" ref="AF4:AF22" si="14">C4/$J4</f>
        <v>0</v>
      </c>
      <c r="AG4" s="15">
        <f t="shared" ref="AG4:AG22" si="15">D4/$J4</f>
        <v>0</v>
      </c>
      <c r="AH4" s="15">
        <f t="shared" ref="AH4:AH22" si="16">E4/$J4</f>
        <v>0</v>
      </c>
      <c r="AI4" s="15">
        <f t="shared" ref="AI4:AI22" si="17">F4/$J4</f>
        <v>0</v>
      </c>
      <c r="AJ4" s="15">
        <f t="shared" ref="AJ4:AJ22" si="18">G4/$J4</f>
        <v>0.66666666666666663</v>
      </c>
      <c r="AK4" s="15">
        <f t="shared" ref="AK4:AK22" si="19">H4/$J4</f>
        <v>0.33333333333333331</v>
      </c>
      <c r="AL4" s="15">
        <f t="shared" ref="AL4:AL22" si="20">I4/$J4</f>
        <v>0</v>
      </c>
      <c r="AM4" s="18">
        <f>SUM(AF4:AL4)</f>
        <v>1</v>
      </c>
    </row>
    <row r="5" spans="2:39" x14ac:dyDescent="0.25">
      <c r="B5" s="3">
        <v>2007</v>
      </c>
      <c r="C5" s="6"/>
      <c r="D5" s="6"/>
      <c r="E5" s="6"/>
      <c r="F5" s="6">
        <v>1</v>
      </c>
      <c r="G5" s="6"/>
      <c r="H5" s="6"/>
      <c r="I5" s="6">
        <v>1</v>
      </c>
      <c r="J5" s="9">
        <v>2</v>
      </c>
      <c r="L5" s="3">
        <v>2007</v>
      </c>
      <c r="M5" s="15">
        <f t="shared" si="0"/>
        <v>0</v>
      </c>
      <c r="N5" s="15">
        <f t="shared" si="1"/>
        <v>0</v>
      </c>
      <c r="O5" s="15">
        <f t="shared" si="2"/>
        <v>0</v>
      </c>
      <c r="P5" s="15">
        <f t="shared" si="3"/>
        <v>5.692264781388571E-6</v>
      </c>
      <c r="Q5" s="15">
        <f t="shared" si="4"/>
        <v>0</v>
      </c>
      <c r="R5" s="15">
        <f t="shared" si="5"/>
        <v>0</v>
      </c>
      <c r="S5" s="15">
        <f t="shared" si="6"/>
        <v>5.692264781388571E-6</v>
      </c>
      <c r="T5" s="20">
        <f t="shared" ref="T5:T23" si="21">SUM(M5:S5)</f>
        <v>1.1384529562777142E-5</v>
      </c>
      <c r="V5" s="3">
        <v>2007</v>
      </c>
      <c r="W5" s="15">
        <f t="shared" si="7"/>
        <v>0</v>
      </c>
      <c r="X5" s="15">
        <f t="shared" si="8"/>
        <v>0</v>
      </c>
      <c r="Y5" s="15">
        <f t="shared" si="9"/>
        <v>0</v>
      </c>
      <c r="Z5" s="15">
        <f t="shared" si="10"/>
        <v>5.9708621925005973E-5</v>
      </c>
      <c r="AA5" s="15">
        <f t="shared" si="11"/>
        <v>0</v>
      </c>
      <c r="AB5" s="15">
        <f t="shared" si="12"/>
        <v>0</v>
      </c>
      <c r="AC5" s="15">
        <f t="shared" si="13"/>
        <v>2.104642842109694E-5</v>
      </c>
      <c r="AE5" s="3">
        <v>2007</v>
      </c>
      <c r="AF5" s="15">
        <f t="shared" si="14"/>
        <v>0</v>
      </c>
      <c r="AG5" s="15">
        <f t="shared" si="15"/>
        <v>0</v>
      </c>
      <c r="AH5" s="15">
        <f t="shared" si="16"/>
        <v>0</v>
      </c>
      <c r="AI5" s="15">
        <f t="shared" si="17"/>
        <v>0.5</v>
      </c>
      <c r="AJ5" s="15">
        <f t="shared" si="18"/>
        <v>0</v>
      </c>
      <c r="AK5" s="15">
        <f t="shared" si="19"/>
        <v>0</v>
      </c>
      <c r="AL5" s="15">
        <f t="shared" si="20"/>
        <v>0.5</v>
      </c>
      <c r="AM5" s="18">
        <f t="shared" ref="AM5:AM22" si="22">SUM(AF5:AL5)</f>
        <v>1</v>
      </c>
    </row>
    <row r="6" spans="2:39" x14ac:dyDescent="0.25">
      <c r="B6" s="3">
        <v>2009</v>
      </c>
      <c r="C6" s="6"/>
      <c r="D6" s="6"/>
      <c r="E6" s="6">
        <v>1</v>
      </c>
      <c r="F6" s="6"/>
      <c r="G6" s="6"/>
      <c r="H6" s="6"/>
      <c r="I6" s="6"/>
      <c r="J6" s="9">
        <v>1</v>
      </c>
      <c r="L6" s="3">
        <v>2009</v>
      </c>
      <c r="M6" s="15">
        <f t="shared" si="0"/>
        <v>0</v>
      </c>
      <c r="N6" s="15">
        <f t="shared" si="1"/>
        <v>0</v>
      </c>
      <c r="O6" s="15">
        <f t="shared" si="2"/>
        <v>5.692264781388571E-6</v>
      </c>
      <c r="P6" s="15">
        <f t="shared" si="3"/>
        <v>0</v>
      </c>
      <c r="Q6" s="15">
        <f t="shared" si="4"/>
        <v>0</v>
      </c>
      <c r="R6" s="15">
        <f t="shared" si="5"/>
        <v>0</v>
      </c>
      <c r="S6" s="15">
        <f t="shared" si="6"/>
        <v>0</v>
      </c>
      <c r="T6" s="20">
        <f t="shared" si="21"/>
        <v>5.692264781388571E-6</v>
      </c>
      <c r="V6" s="3">
        <v>2009</v>
      </c>
      <c r="W6" s="15">
        <f t="shared" si="7"/>
        <v>0</v>
      </c>
      <c r="X6" s="15">
        <f t="shared" si="8"/>
        <v>0</v>
      </c>
      <c r="Y6" s="15">
        <f t="shared" si="9"/>
        <v>1.5467904098994585E-4</v>
      </c>
      <c r="Z6" s="15">
        <f t="shared" si="10"/>
        <v>0</v>
      </c>
      <c r="AA6" s="15">
        <f t="shared" si="11"/>
        <v>0</v>
      </c>
      <c r="AB6" s="15">
        <f t="shared" si="12"/>
        <v>0</v>
      </c>
      <c r="AC6" s="15">
        <f t="shared" si="13"/>
        <v>0</v>
      </c>
      <c r="AE6" s="3">
        <v>2009</v>
      </c>
      <c r="AF6" s="15">
        <f t="shared" si="14"/>
        <v>0</v>
      </c>
      <c r="AG6" s="15">
        <f t="shared" si="15"/>
        <v>0</v>
      </c>
      <c r="AH6" s="15">
        <f t="shared" si="16"/>
        <v>1</v>
      </c>
      <c r="AI6" s="15">
        <f t="shared" si="17"/>
        <v>0</v>
      </c>
      <c r="AJ6" s="15">
        <f t="shared" si="18"/>
        <v>0</v>
      </c>
      <c r="AK6" s="15">
        <f t="shared" si="19"/>
        <v>0</v>
      </c>
      <c r="AL6" s="15">
        <f t="shared" si="20"/>
        <v>0</v>
      </c>
      <c r="AM6" s="18">
        <f t="shared" si="22"/>
        <v>1</v>
      </c>
    </row>
    <row r="7" spans="2:39" x14ac:dyDescent="0.25">
      <c r="B7" s="3">
        <v>2010</v>
      </c>
      <c r="C7" s="6"/>
      <c r="D7" s="6"/>
      <c r="E7" s="6"/>
      <c r="F7" s="6">
        <v>1</v>
      </c>
      <c r="G7" s="6"/>
      <c r="H7" s="6"/>
      <c r="I7" s="6">
        <v>1</v>
      </c>
      <c r="J7" s="9">
        <v>2</v>
      </c>
      <c r="L7" s="3">
        <v>2010</v>
      </c>
      <c r="M7" s="15">
        <f t="shared" si="0"/>
        <v>0</v>
      </c>
      <c r="N7" s="15">
        <f t="shared" si="1"/>
        <v>0</v>
      </c>
      <c r="O7" s="15">
        <f t="shared" si="2"/>
        <v>0</v>
      </c>
      <c r="P7" s="15">
        <f t="shared" si="3"/>
        <v>5.692264781388571E-6</v>
      </c>
      <c r="Q7" s="15">
        <f t="shared" si="4"/>
        <v>0</v>
      </c>
      <c r="R7" s="15">
        <f t="shared" si="5"/>
        <v>0</v>
      </c>
      <c r="S7" s="15">
        <f t="shared" si="6"/>
        <v>5.692264781388571E-6</v>
      </c>
      <c r="T7" s="20">
        <f t="shared" si="21"/>
        <v>1.1384529562777142E-5</v>
      </c>
      <c r="V7" s="3">
        <v>2010</v>
      </c>
      <c r="W7" s="15">
        <f t="shared" si="7"/>
        <v>0</v>
      </c>
      <c r="X7" s="15">
        <f t="shared" si="8"/>
        <v>0</v>
      </c>
      <c r="Y7" s="15">
        <f t="shared" si="9"/>
        <v>0</v>
      </c>
      <c r="Z7" s="15">
        <f t="shared" si="10"/>
        <v>5.9708621925005973E-5</v>
      </c>
      <c r="AA7" s="15">
        <f t="shared" si="11"/>
        <v>0</v>
      </c>
      <c r="AB7" s="15">
        <f t="shared" si="12"/>
        <v>0</v>
      </c>
      <c r="AC7" s="15">
        <f t="shared" si="13"/>
        <v>2.104642842109694E-5</v>
      </c>
      <c r="AE7" s="3">
        <v>2010</v>
      </c>
      <c r="AF7" s="15">
        <f t="shared" si="14"/>
        <v>0</v>
      </c>
      <c r="AG7" s="15">
        <f t="shared" si="15"/>
        <v>0</v>
      </c>
      <c r="AH7" s="15">
        <f t="shared" si="16"/>
        <v>0</v>
      </c>
      <c r="AI7" s="15">
        <f t="shared" si="17"/>
        <v>0.5</v>
      </c>
      <c r="AJ7" s="15">
        <f t="shared" si="18"/>
        <v>0</v>
      </c>
      <c r="AK7" s="15">
        <f t="shared" si="19"/>
        <v>0</v>
      </c>
      <c r="AL7" s="15">
        <f t="shared" si="20"/>
        <v>0.5</v>
      </c>
      <c r="AM7" s="18">
        <f t="shared" si="22"/>
        <v>1</v>
      </c>
    </row>
    <row r="8" spans="2:39" x14ac:dyDescent="0.25">
      <c r="B8" s="3">
        <v>2011</v>
      </c>
      <c r="C8" s="6"/>
      <c r="D8" s="6"/>
      <c r="E8" s="6">
        <v>1</v>
      </c>
      <c r="F8" s="6"/>
      <c r="G8" s="6"/>
      <c r="H8" s="6">
        <v>1</v>
      </c>
      <c r="I8" s="6">
        <v>2</v>
      </c>
      <c r="J8" s="9">
        <v>4</v>
      </c>
      <c r="L8" s="3">
        <v>2011</v>
      </c>
      <c r="M8" s="15">
        <f t="shared" si="0"/>
        <v>0</v>
      </c>
      <c r="N8" s="15">
        <f t="shared" si="1"/>
        <v>0</v>
      </c>
      <c r="O8" s="15">
        <f t="shared" si="2"/>
        <v>5.692264781388571E-6</v>
      </c>
      <c r="P8" s="15">
        <f t="shared" si="3"/>
        <v>0</v>
      </c>
      <c r="Q8" s="15">
        <f t="shared" si="4"/>
        <v>0</v>
      </c>
      <c r="R8" s="15">
        <f t="shared" si="5"/>
        <v>5.692264781388571E-6</v>
      </c>
      <c r="S8" s="15">
        <f t="shared" si="6"/>
        <v>1.1384529562777142E-5</v>
      </c>
      <c r="T8" s="20">
        <f t="shared" si="21"/>
        <v>2.2769059125554284E-5</v>
      </c>
      <c r="V8" s="3">
        <v>2011</v>
      </c>
      <c r="W8" s="15">
        <f t="shared" si="7"/>
        <v>0</v>
      </c>
      <c r="X8" s="15">
        <f t="shared" si="8"/>
        <v>0</v>
      </c>
      <c r="Y8" s="15">
        <f t="shared" si="9"/>
        <v>1.5467904098994585E-4</v>
      </c>
      <c r="Z8" s="15">
        <f t="shared" si="10"/>
        <v>0</v>
      </c>
      <c r="AA8" s="15">
        <f t="shared" si="11"/>
        <v>0</v>
      </c>
      <c r="AB8" s="15">
        <f t="shared" si="12"/>
        <v>4.5454545454545452E-5</v>
      </c>
      <c r="AC8" s="15">
        <f t="shared" si="13"/>
        <v>4.209285684219388E-5</v>
      </c>
      <c r="AE8" s="3">
        <v>2011</v>
      </c>
      <c r="AF8" s="15">
        <f t="shared" si="14"/>
        <v>0</v>
      </c>
      <c r="AG8" s="15">
        <f t="shared" si="15"/>
        <v>0</v>
      </c>
      <c r="AH8" s="15">
        <f t="shared" si="16"/>
        <v>0.25</v>
      </c>
      <c r="AI8" s="15">
        <f t="shared" si="17"/>
        <v>0</v>
      </c>
      <c r="AJ8" s="15">
        <f t="shared" si="18"/>
        <v>0</v>
      </c>
      <c r="AK8" s="15">
        <f t="shared" si="19"/>
        <v>0.25</v>
      </c>
      <c r="AL8" s="15">
        <f t="shared" si="20"/>
        <v>0.5</v>
      </c>
      <c r="AM8" s="18">
        <f t="shared" si="22"/>
        <v>1</v>
      </c>
    </row>
    <row r="9" spans="2:39" x14ac:dyDescent="0.25">
      <c r="B9" s="3">
        <v>2012</v>
      </c>
      <c r="C9" s="6"/>
      <c r="D9" s="6"/>
      <c r="E9" s="6"/>
      <c r="F9" s="6">
        <v>1</v>
      </c>
      <c r="G9" s="6">
        <v>1</v>
      </c>
      <c r="H9" s="6">
        <v>1</v>
      </c>
      <c r="I9" s="6">
        <v>1</v>
      </c>
      <c r="J9" s="9">
        <v>4</v>
      </c>
      <c r="L9" s="3">
        <v>2012</v>
      </c>
      <c r="M9" s="15">
        <f t="shared" si="0"/>
        <v>0</v>
      </c>
      <c r="N9" s="15">
        <f t="shared" si="1"/>
        <v>0</v>
      </c>
      <c r="O9" s="15">
        <f t="shared" si="2"/>
        <v>0</v>
      </c>
      <c r="P9" s="15">
        <f t="shared" si="3"/>
        <v>5.692264781388571E-6</v>
      </c>
      <c r="Q9" s="15">
        <f t="shared" si="4"/>
        <v>5.692264781388571E-6</v>
      </c>
      <c r="R9" s="15">
        <f t="shared" si="5"/>
        <v>5.692264781388571E-6</v>
      </c>
      <c r="S9" s="15">
        <f t="shared" si="6"/>
        <v>5.692264781388571E-6</v>
      </c>
      <c r="T9" s="20">
        <f t="shared" si="21"/>
        <v>2.2769059125554284E-5</v>
      </c>
      <c r="V9" s="3">
        <v>2012</v>
      </c>
      <c r="W9" s="15">
        <f t="shared" si="7"/>
        <v>0</v>
      </c>
      <c r="X9" s="15">
        <f t="shared" si="8"/>
        <v>0</v>
      </c>
      <c r="Y9" s="15">
        <f t="shared" si="9"/>
        <v>0</v>
      </c>
      <c r="Z9" s="15">
        <f t="shared" si="10"/>
        <v>5.9708621925005973E-5</v>
      </c>
      <c r="AA9" s="15">
        <f t="shared" si="11"/>
        <v>1.2974880631098195E-5</v>
      </c>
      <c r="AB9" s="15">
        <f t="shared" si="12"/>
        <v>4.5454545454545452E-5</v>
      </c>
      <c r="AC9" s="15">
        <f t="shared" si="13"/>
        <v>2.104642842109694E-5</v>
      </c>
      <c r="AE9" s="3">
        <v>2012</v>
      </c>
      <c r="AF9" s="15">
        <f t="shared" si="14"/>
        <v>0</v>
      </c>
      <c r="AG9" s="15">
        <f t="shared" si="15"/>
        <v>0</v>
      </c>
      <c r="AH9" s="15">
        <f t="shared" si="16"/>
        <v>0</v>
      </c>
      <c r="AI9" s="15">
        <f t="shared" si="17"/>
        <v>0.25</v>
      </c>
      <c r="AJ9" s="15">
        <f t="shared" si="18"/>
        <v>0.25</v>
      </c>
      <c r="AK9" s="15">
        <f t="shared" si="19"/>
        <v>0.25</v>
      </c>
      <c r="AL9" s="15">
        <f t="shared" si="20"/>
        <v>0.25</v>
      </c>
      <c r="AM9" s="18">
        <f t="shared" si="22"/>
        <v>1</v>
      </c>
    </row>
    <row r="10" spans="2:39" x14ac:dyDescent="0.25">
      <c r="B10" s="3">
        <v>2013</v>
      </c>
      <c r="C10" s="6">
        <v>21</v>
      </c>
      <c r="D10" s="6">
        <v>48</v>
      </c>
      <c r="E10" s="6">
        <v>231</v>
      </c>
      <c r="F10" s="6">
        <v>894</v>
      </c>
      <c r="G10" s="6">
        <v>4868</v>
      </c>
      <c r="H10" s="6">
        <v>1538</v>
      </c>
      <c r="I10" s="6">
        <v>5279</v>
      </c>
      <c r="J10" s="9">
        <v>12879</v>
      </c>
      <c r="L10" s="3">
        <v>2013</v>
      </c>
      <c r="M10" s="15">
        <f t="shared" si="0"/>
        <v>1.1953756040915999E-4</v>
      </c>
      <c r="N10" s="15">
        <f t="shared" si="1"/>
        <v>2.7322870950665144E-4</v>
      </c>
      <c r="O10" s="15">
        <f t="shared" si="2"/>
        <v>1.3149131645007598E-3</v>
      </c>
      <c r="P10" s="15">
        <f t="shared" si="3"/>
        <v>5.0888847145613824E-3</v>
      </c>
      <c r="Q10" s="15">
        <f t="shared" si="4"/>
        <v>2.7709944955799565E-2</v>
      </c>
      <c r="R10" s="15">
        <f t="shared" si="5"/>
        <v>8.754703233775623E-3</v>
      </c>
      <c r="S10" s="15">
        <f t="shared" si="6"/>
        <v>3.0049465780950267E-2</v>
      </c>
      <c r="T10" s="14">
        <f t="shared" si="21"/>
        <v>7.3310678119503397E-2</v>
      </c>
      <c r="V10" s="3">
        <v>2013</v>
      </c>
      <c r="W10" s="15">
        <f t="shared" si="7"/>
        <v>1.0719754977029096E-2</v>
      </c>
      <c r="X10" s="15">
        <f t="shared" si="8"/>
        <v>1.2248022454707833E-2</v>
      </c>
      <c r="Y10" s="15">
        <f t="shared" si="9"/>
        <v>3.5730858468677497E-2</v>
      </c>
      <c r="Z10" s="15">
        <f t="shared" si="10"/>
        <v>5.3379508000955339E-2</v>
      </c>
      <c r="AA10" s="15">
        <f t="shared" si="11"/>
        <v>6.3161718912186013E-2</v>
      </c>
      <c r="AB10" s="15">
        <f t="shared" si="12"/>
        <v>6.9909090909090907E-2</v>
      </c>
      <c r="AC10" s="15">
        <f t="shared" si="13"/>
        <v>0.11110409563497074</v>
      </c>
      <c r="AE10" s="3">
        <v>2013</v>
      </c>
      <c r="AF10" s="15">
        <f t="shared" si="14"/>
        <v>1.6305613789890519E-3</v>
      </c>
      <c r="AG10" s="15">
        <f t="shared" si="15"/>
        <v>3.7269974376892617E-3</v>
      </c>
      <c r="AH10" s="15">
        <f t="shared" si="16"/>
        <v>1.7936175168879572E-2</v>
      </c>
      <c r="AI10" s="15">
        <f t="shared" si="17"/>
        <v>6.9415327276962493E-2</v>
      </c>
      <c r="AJ10" s="15">
        <f t="shared" si="18"/>
        <v>0.3779796568056526</v>
      </c>
      <c r="AK10" s="15">
        <f t="shared" si="19"/>
        <v>0.1194192095659601</v>
      </c>
      <c r="AL10" s="15">
        <f t="shared" si="20"/>
        <v>0.40989207236586689</v>
      </c>
      <c r="AM10" s="18">
        <f t="shared" si="22"/>
        <v>1</v>
      </c>
    </row>
    <row r="11" spans="2:39" x14ac:dyDescent="0.25">
      <c r="B11" s="3">
        <v>2014</v>
      </c>
      <c r="C11" s="6">
        <v>27</v>
      </c>
      <c r="D11" s="6">
        <v>54</v>
      </c>
      <c r="E11" s="6">
        <v>188</v>
      </c>
      <c r="F11" s="6">
        <v>712</v>
      </c>
      <c r="G11" s="6">
        <v>4840</v>
      </c>
      <c r="H11" s="6">
        <v>1828</v>
      </c>
      <c r="I11" s="6">
        <v>6258</v>
      </c>
      <c r="J11" s="9">
        <v>13907</v>
      </c>
      <c r="L11" s="3">
        <v>2014</v>
      </c>
      <c r="M11" s="15">
        <f t="shared" si="0"/>
        <v>1.5369114909749142E-4</v>
      </c>
      <c r="N11" s="15">
        <f t="shared" si="1"/>
        <v>3.0738229819498284E-4</v>
      </c>
      <c r="O11" s="15">
        <f t="shared" si="2"/>
        <v>1.0701457789010513E-3</v>
      </c>
      <c r="P11" s="15">
        <f t="shared" si="3"/>
        <v>4.0528925243486624E-3</v>
      </c>
      <c r="Q11" s="15">
        <f t="shared" si="4"/>
        <v>2.7550561541920683E-2</v>
      </c>
      <c r="R11" s="15">
        <f t="shared" si="5"/>
        <v>1.0405460020378308E-2</v>
      </c>
      <c r="S11" s="15">
        <f t="shared" si="6"/>
        <v>3.5622193001929675E-2</v>
      </c>
      <c r="T11" s="14">
        <f t="shared" si="21"/>
        <v>7.9162326314770853E-2</v>
      </c>
      <c r="V11" s="3">
        <v>2014</v>
      </c>
      <c r="W11" s="15">
        <f t="shared" si="7"/>
        <v>1.3782542113323124E-2</v>
      </c>
      <c r="X11" s="15">
        <f t="shared" si="8"/>
        <v>1.3779025261546313E-2</v>
      </c>
      <c r="Y11" s="15">
        <f t="shared" si="9"/>
        <v>2.9079659706109821E-2</v>
      </c>
      <c r="Z11" s="15">
        <f t="shared" si="10"/>
        <v>4.2512538810604253E-2</v>
      </c>
      <c r="AA11" s="15">
        <f t="shared" si="11"/>
        <v>6.2798422254515263E-2</v>
      </c>
      <c r="AB11" s="15">
        <f t="shared" si="12"/>
        <v>8.309090909090909E-2</v>
      </c>
      <c r="AC11" s="15">
        <f t="shared" si="13"/>
        <v>0.13170854905922466</v>
      </c>
      <c r="AE11" s="3">
        <v>2014</v>
      </c>
      <c r="AF11" s="15">
        <f t="shared" si="14"/>
        <v>1.9414683253038039E-3</v>
      </c>
      <c r="AG11" s="15">
        <f t="shared" si="15"/>
        <v>3.8829366506076077E-3</v>
      </c>
      <c r="AH11" s="15">
        <f t="shared" si="16"/>
        <v>1.3518372042856115E-2</v>
      </c>
      <c r="AI11" s="15">
        <f t="shared" si="17"/>
        <v>5.1197238800604013E-2</v>
      </c>
      <c r="AJ11" s="15">
        <f t="shared" si="18"/>
        <v>0.34802617386927448</v>
      </c>
      <c r="AK11" s="15">
        <f t="shared" si="19"/>
        <v>0.13144459624649457</v>
      </c>
      <c r="AL11" s="15">
        <f t="shared" si="20"/>
        <v>0.44998921406485942</v>
      </c>
      <c r="AM11" s="18">
        <f t="shared" si="22"/>
        <v>1</v>
      </c>
    </row>
    <row r="12" spans="2:39" x14ac:dyDescent="0.25">
      <c r="B12" s="3">
        <v>2015</v>
      </c>
      <c r="C12" s="6">
        <v>17</v>
      </c>
      <c r="D12" s="6">
        <v>41</v>
      </c>
      <c r="E12" s="6">
        <v>166</v>
      </c>
      <c r="F12" s="6">
        <v>555</v>
      </c>
      <c r="G12" s="6">
        <v>4010</v>
      </c>
      <c r="H12" s="6">
        <v>1697</v>
      </c>
      <c r="I12" s="6">
        <v>6124</v>
      </c>
      <c r="J12" s="9">
        <v>12610</v>
      </c>
      <c r="L12" s="3">
        <v>2015</v>
      </c>
      <c r="M12" s="15">
        <f t="shared" si="0"/>
        <v>9.6768501283605709E-5</v>
      </c>
      <c r="N12" s="15">
        <f t="shared" si="1"/>
        <v>2.3338285603693141E-4</v>
      </c>
      <c r="O12" s="15">
        <f t="shared" si="2"/>
        <v>9.4491595371050277E-4</v>
      </c>
      <c r="P12" s="15">
        <f t="shared" si="3"/>
        <v>3.1592069536706571E-3</v>
      </c>
      <c r="Q12" s="15">
        <f t="shared" si="4"/>
        <v>2.282598177336817E-2</v>
      </c>
      <c r="R12" s="15">
        <f t="shared" si="5"/>
        <v>9.6597733340164048E-3</v>
      </c>
      <c r="S12" s="15">
        <f t="shared" si="6"/>
        <v>3.485942952122361E-2</v>
      </c>
      <c r="T12" s="14">
        <f t="shared" si="21"/>
        <v>7.1779458893309889E-2</v>
      </c>
      <c r="V12" s="3">
        <v>2015</v>
      </c>
      <c r="W12" s="15">
        <f t="shared" si="7"/>
        <v>8.677896886166412E-3</v>
      </c>
      <c r="X12" s="15">
        <f t="shared" si="8"/>
        <v>1.0461852513396274E-2</v>
      </c>
      <c r="Y12" s="15">
        <f t="shared" si="9"/>
        <v>2.5676720804331012E-2</v>
      </c>
      <c r="Z12" s="15">
        <f t="shared" si="10"/>
        <v>3.3138285168378315E-2</v>
      </c>
      <c r="AA12" s="15">
        <f t="shared" si="11"/>
        <v>5.2029271330703758E-2</v>
      </c>
      <c r="AB12" s="15">
        <f t="shared" si="12"/>
        <v>7.7136363636363642E-2</v>
      </c>
      <c r="AC12" s="15">
        <f t="shared" si="13"/>
        <v>0.12888832765079766</v>
      </c>
      <c r="AE12" s="3">
        <v>2015</v>
      </c>
      <c r="AF12" s="15">
        <f t="shared" si="14"/>
        <v>1.3481363996827914E-3</v>
      </c>
      <c r="AG12" s="15">
        <f t="shared" si="15"/>
        <v>3.2513877874702619E-3</v>
      </c>
      <c r="AH12" s="15">
        <f t="shared" si="16"/>
        <v>1.3164155432196669E-2</v>
      </c>
      <c r="AI12" s="15">
        <f t="shared" si="17"/>
        <v>4.4012688342585253E-2</v>
      </c>
      <c r="AJ12" s="15">
        <f t="shared" si="18"/>
        <v>0.31800158604282314</v>
      </c>
      <c r="AK12" s="15">
        <f t="shared" si="19"/>
        <v>0.1345757335448057</v>
      </c>
      <c r="AL12" s="15">
        <f t="shared" si="20"/>
        <v>0.48564631245043616</v>
      </c>
      <c r="AM12" s="18">
        <f t="shared" si="22"/>
        <v>1</v>
      </c>
    </row>
    <row r="13" spans="2:39" x14ac:dyDescent="0.25">
      <c r="B13" s="3">
        <v>2016</v>
      </c>
      <c r="C13" s="6">
        <v>32</v>
      </c>
      <c r="D13" s="6">
        <v>124</v>
      </c>
      <c r="E13" s="6">
        <v>403</v>
      </c>
      <c r="F13" s="6">
        <v>1549</v>
      </c>
      <c r="G13" s="6">
        <v>7381</v>
      </c>
      <c r="H13" s="6">
        <v>1936</v>
      </c>
      <c r="I13" s="6">
        <v>4240</v>
      </c>
      <c r="J13" s="9">
        <v>15665</v>
      </c>
      <c r="L13" s="3">
        <v>2016</v>
      </c>
      <c r="M13" s="15">
        <f t="shared" si="0"/>
        <v>1.8215247300443427E-4</v>
      </c>
      <c r="N13" s="15">
        <f t="shared" si="1"/>
        <v>7.0584083289218285E-4</v>
      </c>
      <c r="O13" s="15">
        <f t="shared" si="2"/>
        <v>2.2939827068995939E-3</v>
      </c>
      <c r="P13" s="15">
        <f t="shared" si="3"/>
        <v>8.8173181463708974E-3</v>
      </c>
      <c r="Q13" s="15">
        <f t="shared" si="4"/>
        <v>4.2014606351429042E-2</v>
      </c>
      <c r="R13" s="15">
        <f t="shared" si="5"/>
        <v>1.1020224616768274E-2</v>
      </c>
      <c r="S13" s="15">
        <f t="shared" si="6"/>
        <v>2.4135202673087542E-2</v>
      </c>
      <c r="T13" s="14">
        <f t="shared" si="21"/>
        <v>8.9169327800451961E-2</v>
      </c>
      <c r="V13" s="3">
        <v>2016</v>
      </c>
      <c r="W13" s="15">
        <f t="shared" si="7"/>
        <v>1.6334864726901481E-2</v>
      </c>
      <c r="X13" s="15">
        <f t="shared" si="8"/>
        <v>3.1640724674661905E-2</v>
      </c>
      <c r="Y13" s="15">
        <f t="shared" si="9"/>
        <v>6.2335653518948181E-2</v>
      </c>
      <c r="Z13" s="15">
        <f t="shared" si="10"/>
        <v>9.2488655361834246E-2</v>
      </c>
      <c r="AA13" s="15">
        <f t="shared" si="11"/>
        <v>9.5767593938135775E-2</v>
      </c>
      <c r="AB13" s="15">
        <f t="shared" si="12"/>
        <v>8.7999999999999995E-2</v>
      </c>
      <c r="AC13" s="15">
        <f t="shared" si="13"/>
        <v>8.9236856505451032E-2</v>
      </c>
      <c r="AE13" s="3">
        <v>2016</v>
      </c>
      <c r="AF13" s="15">
        <f t="shared" si="14"/>
        <v>2.0427705075007981E-3</v>
      </c>
      <c r="AG13" s="15">
        <f t="shared" si="15"/>
        <v>7.9157357165655917E-3</v>
      </c>
      <c r="AH13" s="15">
        <f t="shared" si="16"/>
        <v>2.5726141078838173E-2</v>
      </c>
      <c r="AI13" s="15">
        <f t="shared" si="17"/>
        <v>9.8882859878710497E-2</v>
      </c>
      <c r="AJ13" s="15">
        <f t="shared" si="18"/>
        <v>0.47117778487073092</v>
      </c>
      <c r="AK13" s="15">
        <f t="shared" si="19"/>
        <v>0.12358761570379828</v>
      </c>
      <c r="AL13" s="15">
        <f t="shared" si="20"/>
        <v>0.27066709224385571</v>
      </c>
      <c r="AM13" s="18">
        <f t="shared" si="22"/>
        <v>1</v>
      </c>
    </row>
    <row r="14" spans="2:39" x14ac:dyDescent="0.25">
      <c r="B14" s="3">
        <v>2017</v>
      </c>
      <c r="C14" s="6">
        <v>23</v>
      </c>
      <c r="D14" s="6">
        <v>140</v>
      </c>
      <c r="E14" s="6">
        <v>402</v>
      </c>
      <c r="F14" s="6">
        <v>1641</v>
      </c>
      <c r="G14" s="6">
        <v>8188</v>
      </c>
      <c r="H14" s="6">
        <v>2094</v>
      </c>
      <c r="I14" s="6">
        <v>4471</v>
      </c>
      <c r="J14" s="9">
        <v>16959</v>
      </c>
      <c r="L14" s="3">
        <v>2017</v>
      </c>
      <c r="M14" s="15">
        <f t="shared" si="0"/>
        <v>1.3092208997193713E-4</v>
      </c>
      <c r="N14" s="15">
        <f t="shared" si="1"/>
        <v>7.9691706939439991E-4</v>
      </c>
      <c r="O14" s="15">
        <f t="shared" si="2"/>
        <v>2.2882904421182054E-3</v>
      </c>
      <c r="P14" s="15">
        <f t="shared" si="3"/>
        <v>9.341006506258645E-3</v>
      </c>
      <c r="Q14" s="15">
        <f t="shared" si="4"/>
        <v>4.6608264030009623E-2</v>
      </c>
      <c r="R14" s="15">
        <f t="shared" si="5"/>
        <v>1.1919602452227668E-2</v>
      </c>
      <c r="S14" s="15">
        <f t="shared" si="6"/>
        <v>2.54501158375883E-2</v>
      </c>
      <c r="T14" s="14">
        <f t="shared" si="21"/>
        <v>9.6535118427568775E-2</v>
      </c>
      <c r="V14" s="3">
        <v>2017</v>
      </c>
      <c r="W14" s="15">
        <f t="shared" si="7"/>
        <v>1.1740684022460439E-2</v>
      </c>
      <c r="X14" s="15">
        <f t="shared" si="8"/>
        <v>3.5723398826231184E-2</v>
      </c>
      <c r="Y14" s="15">
        <f t="shared" si="9"/>
        <v>6.2180974477958235E-2</v>
      </c>
      <c r="Z14" s="15">
        <f t="shared" si="10"/>
        <v>9.7981848578934799E-2</v>
      </c>
      <c r="AA14" s="15">
        <f t="shared" si="11"/>
        <v>0.10623832260743202</v>
      </c>
      <c r="AB14" s="15">
        <f t="shared" si="12"/>
        <v>9.5181818181818187E-2</v>
      </c>
      <c r="AC14" s="15">
        <f t="shared" si="13"/>
        <v>9.4098581470724418E-2</v>
      </c>
      <c r="AE14" s="3">
        <v>2017</v>
      </c>
      <c r="AF14" s="15">
        <f t="shared" si="14"/>
        <v>1.3562120408042928E-3</v>
      </c>
      <c r="AG14" s="15">
        <f t="shared" si="15"/>
        <v>8.2552037266348244E-3</v>
      </c>
      <c r="AH14" s="15">
        <f t="shared" si="16"/>
        <v>2.3704227843622853E-2</v>
      </c>
      <c r="AI14" s="15">
        <f t="shared" si="17"/>
        <v>9.676278082434106E-2</v>
      </c>
      <c r="AJ14" s="15">
        <f t="shared" si="18"/>
        <v>0.48281148652632822</v>
      </c>
      <c r="AK14" s="15">
        <f t="shared" si="19"/>
        <v>0.12347426145409517</v>
      </c>
      <c r="AL14" s="15">
        <f t="shared" si="20"/>
        <v>0.26363582758417359</v>
      </c>
      <c r="AM14" s="18">
        <f t="shared" si="22"/>
        <v>0.99999999999999989</v>
      </c>
    </row>
    <row r="15" spans="2:39" x14ac:dyDescent="0.25">
      <c r="B15" s="3">
        <v>2018</v>
      </c>
      <c r="C15" s="6">
        <v>46</v>
      </c>
      <c r="D15" s="6">
        <v>183</v>
      </c>
      <c r="E15" s="6">
        <v>554</v>
      </c>
      <c r="F15" s="6">
        <v>1727</v>
      </c>
      <c r="G15" s="6">
        <v>8173</v>
      </c>
      <c r="H15" s="6">
        <v>2616</v>
      </c>
      <c r="I15" s="6">
        <v>4147</v>
      </c>
      <c r="J15" s="9">
        <v>17446</v>
      </c>
      <c r="L15" s="3">
        <v>2018</v>
      </c>
      <c r="M15" s="15">
        <f t="shared" si="0"/>
        <v>2.6184417994387426E-4</v>
      </c>
      <c r="N15" s="15">
        <f t="shared" si="1"/>
        <v>1.0416844549941085E-3</v>
      </c>
      <c r="O15" s="15">
        <f t="shared" si="2"/>
        <v>3.1535146888892682E-3</v>
      </c>
      <c r="P15" s="15">
        <f t="shared" si="3"/>
        <v>9.8305412774580617E-3</v>
      </c>
      <c r="Q15" s="15">
        <f t="shared" si="4"/>
        <v>4.6522880058288793E-2</v>
      </c>
      <c r="R15" s="15">
        <f t="shared" si="5"/>
        <v>1.4890964668112502E-2</v>
      </c>
      <c r="S15" s="15">
        <f t="shared" si="6"/>
        <v>2.3605822048418403E-2</v>
      </c>
      <c r="T15" s="14">
        <f t="shared" si="21"/>
        <v>9.9307251376105021E-2</v>
      </c>
      <c r="V15" s="3">
        <v>2018</v>
      </c>
      <c r="W15" s="15">
        <f t="shared" si="7"/>
        <v>2.3481368044920879E-2</v>
      </c>
      <c r="X15" s="15">
        <f t="shared" si="8"/>
        <v>4.6695585608573613E-2</v>
      </c>
      <c r="Y15" s="15">
        <f t="shared" si="9"/>
        <v>8.5692188708430012E-2</v>
      </c>
      <c r="Z15" s="15">
        <f t="shared" si="10"/>
        <v>0.10311679006448531</v>
      </c>
      <c r="AA15" s="15">
        <f t="shared" si="11"/>
        <v>0.10604369939796554</v>
      </c>
      <c r="AB15" s="15">
        <f t="shared" si="12"/>
        <v>0.11890909090909091</v>
      </c>
      <c r="AC15" s="15">
        <f t="shared" si="13"/>
        <v>8.7279538662289005E-2</v>
      </c>
      <c r="AE15" s="3">
        <v>2018</v>
      </c>
      <c r="AF15" s="15">
        <f t="shared" si="14"/>
        <v>2.6367075547403416E-3</v>
      </c>
      <c r="AG15" s="15">
        <f t="shared" si="15"/>
        <v>1.048951048951049E-2</v>
      </c>
      <c r="AH15" s="15">
        <f t="shared" si="16"/>
        <v>3.1755130115785853E-2</v>
      </c>
      <c r="AI15" s="15">
        <f t="shared" si="17"/>
        <v>9.8991172761664567E-2</v>
      </c>
      <c r="AJ15" s="15">
        <f t="shared" si="18"/>
        <v>0.46847414880201765</v>
      </c>
      <c r="AK15" s="15">
        <f t="shared" si="19"/>
        <v>0.1499484122434942</v>
      </c>
      <c r="AL15" s="15">
        <f t="shared" si="20"/>
        <v>0.23770491803278687</v>
      </c>
      <c r="AM15" s="18">
        <f t="shared" si="22"/>
        <v>1</v>
      </c>
    </row>
    <row r="16" spans="2:39" x14ac:dyDescent="0.25">
      <c r="B16" s="3">
        <v>2019</v>
      </c>
      <c r="C16" s="6">
        <v>89</v>
      </c>
      <c r="D16" s="6">
        <v>269</v>
      </c>
      <c r="E16" s="6">
        <v>533</v>
      </c>
      <c r="F16" s="6">
        <v>1659</v>
      </c>
      <c r="G16" s="6">
        <v>8025</v>
      </c>
      <c r="H16" s="6">
        <v>2436</v>
      </c>
      <c r="I16" s="6">
        <v>3462</v>
      </c>
      <c r="J16" s="9">
        <v>16473</v>
      </c>
      <c r="L16" s="3">
        <v>2019</v>
      </c>
      <c r="M16" s="15">
        <f t="shared" si="0"/>
        <v>5.0661156554358279E-4</v>
      </c>
      <c r="N16" s="15">
        <f t="shared" si="1"/>
        <v>1.5312192261935256E-3</v>
      </c>
      <c r="O16" s="15">
        <f t="shared" si="2"/>
        <v>3.0339771284801083E-3</v>
      </c>
      <c r="P16" s="15">
        <f t="shared" si="3"/>
        <v>9.4434672723236399E-3</v>
      </c>
      <c r="Q16" s="15">
        <f t="shared" si="4"/>
        <v>4.5680424870643284E-2</v>
      </c>
      <c r="R16" s="15">
        <f t="shared" si="5"/>
        <v>1.3866357007462559E-2</v>
      </c>
      <c r="S16" s="15">
        <f t="shared" si="6"/>
        <v>1.9706620673167231E-2</v>
      </c>
      <c r="T16" s="14">
        <f t="shared" si="21"/>
        <v>9.3768677743813922E-2</v>
      </c>
      <c r="V16" s="3">
        <v>2019</v>
      </c>
      <c r="W16" s="15">
        <f t="shared" si="7"/>
        <v>4.5431342521694743E-2</v>
      </c>
      <c r="X16" s="15">
        <f t="shared" si="8"/>
        <v>6.8639959173258477E-2</v>
      </c>
      <c r="Y16" s="15">
        <f t="shared" si="9"/>
        <v>8.2443928847641151E-2</v>
      </c>
      <c r="Z16" s="15">
        <f t="shared" si="10"/>
        <v>9.9056603773584911E-2</v>
      </c>
      <c r="AA16" s="15">
        <f t="shared" si="11"/>
        <v>0.104123417064563</v>
      </c>
      <c r="AB16" s="15">
        <f t="shared" si="12"/>
        <v>0.11072727272727273</v>
      </c>
      <c r="AC16" s="15">
        <f t="shared" si="13"/>
        <v>7.2862735193837611E-2</v>
      </c>
      <c r="AE16" s="3">
        <v>2019</v>
      </c>
      <c r="AF16" s="15">
        <f t="shared" si="14"/>
        <v>5.4027803071693076E-3</v>
      </c>
      <c r="AG16" s="15">
        <f t="shared" si="15"/>
        <v>1.6329751714927458E-2</v>
      </c>
      <c r="AH16" s="15">
        <f t="shared" si="16"/>
        <v>3.2355976446306077E-2</v>
      </c>
      <c r="AI16" s="15">
        <f t="shared" si="17"/>
        <v>0.10071025314150428</v>
      </c>
      <c r="AJ16" s="15">
        <f t="shared" si="18"/>
        <v>0.48716080859588418</v>
      </c>
      <c r="AK16" s="15">
        <f t="shared" si="19"/>
        <v>0.14787834638499361</v>
      </c>
      <c r="AL16" s="15">
        <f t="shared" si="20"/>
        <v>0.21016208340921508</v>
      </c>
      <c r="AM16" s="18">
        <f t="shared" si="22"/>
        <v>1</v>
      </c>
    </row>
    <row r="17" spans="2:39" x14ac:dyDescent="0.25">
      <c r="B17" s="3">
        <v>2020</v>
      </c>
      <c r="C17" s="6">
        <v>127</v>
      </c>
      <c r="D17" s="6">
        <v>511</v>
      </c>
      <c r="E17" s="6">
        <v>644</v>
      </c>
      <c r="F17" s="6">
        <v>1492</v>
      </c>
      <c r="G17" s="6">
        <v>5701</v>
      </c>
      <c r="H17" s="6">
        <v>1631</v>
      </c>
      <c r="I17" s="6">
        <v>2417</v>
      </c>
      <c r="J17" s="9">
        <v>12523</v>
      </c>
      <c r="L17" s="3">
        <v>2020</v>
      </c>
      <c r="M17" s="15">
        <f t="shared" si="0"/>
        <v>7.2291762723634848E-4</v>
      </c>
      <c r="N17" s="15">
        <f t="shared" si="1"/>
        <v>2.9087473032895599E-3</v>
      </c>
      <c r="O17" s="15">
        <f t="shared" si="2"/>
        <v>3.6658185192142397E-3</v>
      </c>
      <c r="P17" s="15">
        <f t="shared" si="3"/>
        <v>8.4928590538317483E-3</v>
      </c>
      <c r="Q17" s="15">
        <f t="shared" si="4"/>
        <v>3.2451601518696242E-2</v>
      </c>
      <c r="R17" s="15">
        <f t="shared" si="5"/>
        <v>9.28408385844476E-3</v>
      </c>
      <c r="S17" s="15">
        <f t="shared" si="6"/>
        <v>1.3758203976616177E-2</v>
      </c>
      <c r="T17" s="14">
        <f t="shared" si="21"/>
        <v>7.1284231857329072E-2</v>
      </c>
      <c r="V17" s="3">
        <v>2020</v>
      </c>
      <c r="W17" s="15">
        <f t="shared" si="7"/>
        <v>6.4828994384890246E-2</v>
      </c>
      <c r="X17" s="15">
        <f t="shared" si="8"/>
        <v>0.13039040571574381</v>
      </c>
      <c r="Y17" s="15">
        <f t="shared" si="9"/>
        <v>9.9613302397525139E-2</v>
      </c>
      <c r="Z17" s="15">
        <f t="shared" si="10"/>
        <v>8.9085263912108914E-2</v>
      </c>
      <c r="AA17" s="15">
        <f t="shared" si="11"/>
        <v>7.3969794477890802E-2</v>
      </c>
      <c r="AB17" s="15">
        <f t="shared" si="12"/>
        <v>7.4136363636363639E-2</v>
      </c>
      <c r="AC17" s="15">
        <f t="shared" si="13"/>
        <v>5.0869217493791301E-2</v>
      </c>
      <c r="AE17" s="3">
        <v>2020</v>
      </c>
      <c r="AF17" s="15">
        <f t="shared" si="14"/>
        <v>1.0141339934520483E-2</v>
      </c>
      <c r="AG17" s="15">
        <f t="shared" si="15"/>
        <v>4.0804918949133594E-2</v>
      </c>
      <c r="AH17" s="15">
        <f t="shared" si="16"/>
        <v>5.1425377305757407E-2</v>
      </c>
      <c r="AI17" s="15">
        <f t="shared" si="17"/>
        <v>0.11914078096302803</v>
      </c>
      <c r="AJ17" s="15">
        <f t="shared" si="18"/>
        <v>0.45524235406851393</v>
      </c>
      <c r="AK17" s="15">
        <f t="shared" si="19"/>
        <v>0.13024035774175516</v>
      </c>
      <c r="AL17" s="15">
        <f t="shared" si="20"/>
        <v>0.19300487103729139</v>
      </c>
      <c r="AM17" s="18">
        <f t="shared" si="22"/>
        <v>0.99999999999999989</v>
      </c>
    </row>
    <row r="18" spans="2:39" x14ac:dyDescent="0.25">
      <c r="B18" s="3">
        <v>2021</v>
      </c>
      <c r="C18" s="6">
        <v>139</v>
      </c>
      <c r="D18" s="6">
        <v>469</v>
      </c>
      <c r="E18" s="6">
        <v>833</v>
      </c>
      <c r="F18" s="6">
        <v>1598</v>
      </c>
      <c r="G18" s="6">
        <v>6813</v>
      </c>
      <c r="H18" s="6">
        <v>1731</v>
      </c>
      <c r="I18" s="6">
        <v>2901</v>
      </c>
      <c r="J18" s="9">
        <v>14484</v>
      </c>
      <c r="L18" s="3">
        <v>2021</v>
      </c>
      <c r="M18" s="15">
        <f t="shared" si="0"/>
        <v>7.912248046130114E-4</v>
      </c>
      <c r="N18" s="15">
        <f t="shared" si="1"/>
        <v>2.66967218247124E-3</v>
      </c>
      <c r="O18" s="15">
        <f t="shared" si="2"/>
        <v>4.7416565628966801E-3</v>
      </c>
      <c r="P18" s="15">
        <f t="shared" si="3"/>
        <v>9.0962391206589367E-3</v>
      </c>
      <c r="Q18" s="15">
        <f t="shared" si="4"/>
        <v>3.8781399955600336E-2</v>
      </c>
      <c r="R18" s="15">
        <f t="shared" si="5"/>
        <v>9.8533103365836157E-3</v>
      </c>
      <c r="S18" s="15">
        <f t="shared" si="6"/>
        <v>1.6513260130808245E-2</v>
      </c>
      <c r="T18" s="14">
        <f t="shared" si="21"/>
        <v>8.2446763093632067E-2</v>
      </c>
      <c r="V18" s="3">
        <v>2021</v>
      </c>
      <c r="W18" s="15">
        <f t="shared" si="7"/>
        <v>7.0954568657478304E-2</v>
      </c>
      <c r="X18" s="15">
        <f t="shared" si="8"/>
        <v>0.11967338606787446</v>
      </c>
      <c r="Y18" s="15">
        <f t="shared" si="9"/>
        <v>0.12884764114462491</v>
      </c>
      <c r="Z18" s="15">
        <f t="shared" si="10"/>
        <v>9.5414377836159539E-2</v>
      </c>
      <c r="AA18" s="15">
        <f t="shared" si="11"/>
        <v>8.8397861739671998E-2</v>
      </c>
      <c r="AB18" s="15">
        <f t="shared" si="12"/>
        <v>7.8681818181818186E-2</v>
      </c>
      <c r="AC18" s="15">
        <f t="shared" si="13"/>
        <v>6.1055688849602226E-2</v>
      </c>
      <c r="AE18" s="3">
        <v>2021</v>
      </c>
      <c r="AF18" s="15">
        <f t="shared" si="14"/>
        <v>9.5967964650648992E-3</v>
      </c>
      <c r="AG18" s="15">
        <f t="shared" si="15"/>
        <v>3.2380557856945595E-2</v>
      </c>
      <c r="AH18" s="15">
        <f t="shared" si="16"/>
        <v>5.7511737089201875E-2</v>
      </c>
      <c r="AI18" s="15">
        <f t="shared" si="17"/>
        <v>0.11032863849765258</v>
      </c>
      <c r="AJ18" s="15">
        <f t="shared" si="18"/>
        <v>0.47038111019055512</v>
      </c>
      <c r="AK18" s="15">
        <f t="shared" si="19"/>
        <v>0.11951118475559237</v>
      </c>
      <c r="AL18" s="15">
        <f t="shared" si="20"/>
        <v>0.20028997514498756</v>
      </c>
      <c r="AM18" s="18">
        <f t="shared" si="22"/>
        <v>1</v>
      </c>
    </row>
    <row r="19" spans="2:39" x14ac:dyDescent="0.25">
      <c r="B19" s="3">
        <v>2022</v>
      </c>
      <c r="C19" s="6">
        <v>299</v>
      </c>
      <c r="D19" s="6">
        <v>583</v>
      </c>
      <c r="E19" s="6">
        <v>802</v>
      </c>
      <c r="F19" s="6">
        <v>1751</v>
      </c>
      <c r="G19" s="6">
        <v>6774</v>
      </c>
      <c r="H19" s="6">
        <v>1720</v>
      </c>
      <c r="I19" s="6">
        <v>2723</v>
      </c>
      <c r="J19" s="9">
        <v>14652</v>
      </c>
      <c r="L19" s="3">
        <v>2022</v>
      </c>
      <c r="M19" s="15">
        <f t="shared" si="0"/>
        <v>1.7019871696351827E-3</v>
      </c>
      <c r="N19" s="15">
        <f t="shared" si="1"/>
        <v>3.318590367549537E-3</v>
      </c>
      <c r="O19" s="15">
        <f t="shared" si="2"/>
        <v>4.5651963546736339E-3</v>
      </c>
      <c r="P19" s="15">
        <f t="shared" si="3"/>
        <v>9.9671556322113875E-3</v>
      </c>
      <c r="Q19" s="15">
        <f t="shared" si="4"/>
        <v>3.8559401629126182E-2</v>
      </c>
      <c r="R19" s="15">
        <f t="shared" si="5"/>
        <v>9.790695423988343E-3</v>
      </c>
      <c r="S19" s="15">
        <f t="shared" si="6"/>
        <v>1.5500036999721079E-2</v>
      </c>
      <c r="T19" s="14">
        <f t="shared" si="21"/>
        <v>8.3403063576905342E-2</v>
      </c>
      <c r="V19" s="3">
        <v>2022</v>
      </c>
      <c r="W19" s="15">
        <f t="shared" si="7"/>
        <v>0.1526288922919857</v>
      </c>
      <c r="X19" s="15">
        <f t="shared" si="8"/>
        <v>0.14876243939780556</v>
      </c>
      <c r="Y19" s="15">
        <f t="shared" si="9"/>
        <v>0.12405259087393658</v>
      </c>
      <c r="Z19" s="15">
        <f t="shared" si="10"/>
        <v>0.10454979699068545</v>
      </c>
      <c r="AA19" s="15">
        <f t="shared" si="11"/>
        <v>8.7891841395059164E-2</v>
      </c>
      <c r="AB19" s="15">
        <f t="shared" si="12"/>
        <v>7.8181818181818186E-2</v>
      </c>
      <c r="AC19" s="15">
        <f t="shared" si="13"/>
        <v>5.7309424590646967E-2</v>
      </c>
      <c r="AE19" s="3">
        <v>2022</v>
      </c>
      <c r="AF19" s="15">
        <f t="shared" si="14"/>
        <v>2.0406770406770407E-2</v>
      </c>
      <c r="AG19" s="15">
        <f t="shared" si="15"/>
        <v>3.9789789789789788E-2</v>
      </c>
      <c r="AH19" s="15">
        <f t="shared" si="16"/>
        <v>5.4736554736554734E-2</v>
      </c>
      <c r="AI19" s="15">
        <f t="shared" si="17"/>
        <v>0.1195058695058695</v>
      </c>
      <c r="AJ19" s="15">
        <f t="shared" si="18"/>
        <v>0.46232596232596235</v>
      </c>
      <c r="AK19" s="15">
        <f t="shared" si="19"/>
        <v>0.11739011739011738</v>
      </c>
      <c r="AL19" s="15">
        <f t="shared" si="20"/>
        <v>0.18584493584493583</v>
      </c>
      <c r="AM19" s="18">
        <f t="shared" si="22"/>
        <v>1</v>
      </c>
    </row>
    <row r="20" spans="2:39" x14ac:dyDescent="0.25">
      <c r="B20" s="3">
        <v>2023</v>
      </c>
      <c r="C20" s="6">
        <v>765</v>
      </c>
      <c r="D20" s="6">
        <v>1036</v>
      </c>
      <c r="E20" s="6">
        <v>1130</v>
      </c>
      <c r="F20" s="6">
        <v>1956</v>
      </c>
      <c r="G20" s="6">
        <v>7204</v>
      </c>
      <c r="H20" s="6">
        <v>1756</v>
      </c>
      <c r="I20" s="6">
        <v>3072</v>
      </c>
      <c r="J20" s="9">
        <v>16919</v>
      </c>
      <c r="L20" s="3">
        <v>2023</v>
      </c>
      <c r="M20" s="15">
        <f t="shared" si="0"/>
        <v>4.3545825577622566E-3</v>
      </c>
      <c r="N20" s="15">
        <f t="shared" si="1"/>
        <v>5.8971863135185596E-3</v>
      </c>
      <c r="O20" s="15">
        <f t="shared" si="2"/>
        <v>6.4322592029690852E-3</v>
      </c>
      <c r="P20" s="15">
        <f t="shared" si="3"/>
        <v>1.1134069912396046E-2</v>
      </c>
      <c r="Q20" s="15">
        <f t="shared" si="4"/>
        <v>4.1007075485123265E-2</v>
      </c>
      <c r="R20" s="15">
        <f t="shared" si="5"/>
        <v>9.9956169561183309E-3</v>
      </c>
      <c r="S20" s="15">
        <f t="shared" si="6"/>
        <v>1.7486637408425692E-2</v>
      </c>
      <c r="T20" s="14">
        <f t="shared" si="21"/>
        <v>9.6307427836313242E-2</v>
      </c>
      <c r="V20" s="3">
        <v>2023</v>
      </c>
      <c r="W20" s="15">
        <f t="shared" si="7"/>
        <v>0.39050535987748852</v>
      </c>
      <c r="X20" s="15">
        <f t="shared" si="8"/>
        <v>0.26435315131411075</v>
      </c>
      <c r="Y20" s="15">
        <f t="shared" si="9"/>
        <v>0.17478731631863884</v>
      </c>
      <c r="Z20" s="15">
        <f t="shared" si="10"/>
        <v>0.11679006448531168</v>
      </c>
      <c r="AA20" s="15">
        <f t="shared" si="11"/>
        <v>9.3471040066431393E-2</v>
      </c>
      <c r="AB20" s="15">
        <f t="shared" si="12"/>
        <v>7.9818181818181816E-2</v>
      </c>
      <c r="AC20" s="15">
        <f t="shared" si="13"/>
        <v>6.4654628109609799E-2</v>
      </c>
      <c r="AE20" s="3">
        <v>2023</v>
      </c>
      <c r="AF20" s="15">
        <f t="shared" si="14"/>
        <v>4.521543826467285E-2</v>
      </c>
      <c r="AG20" s="15">
        <f t="shared" si="15"/>
        <v>6.123293338849814E-2</v>
      </c>
      <c r="AH20" s="15">
        <f t="shared" si="16"/>
        <v>6.6788817305987347E-2</v>
      </c>
      <c r="AI20" s="15">
        <f t="shared" si="17"/>
        <v>0.11560966960222235</v>
      </c>
      <c r="AJ20" s="15">
        <f t="shared" si="18"/>
        <v>0.42579348661268396</v>
      </c>
      <c r="AK20" s="15">
        <f t="shared" si="19"/>
        <v>0.10378863999054318</v>
      </c>
      <c r="AL20" s="15">
        <f t="shared" si="20"/>
        <v>0.18157101483539217</v>
      </c>
      <c r="AM20" s="18">
        <f t="shared" si="22"/>
        <v>1</v>
      </c>
    </row>
    <row r="21" spans="2:39" x14ac:dyDescent="0.25">
      <c r="B21" s="3">
        <v>2024</v>
      </c>
      <c r="C21" s="6">
        <v>147</v>
      </c>
      <c r="D21" s="6">
        <v>158</v>
      </c>
      <c r="E21" s="6">
        <v>169</v>
      </c>
      <c r="F21" s="6">
        <v>344</v>
      </c>
      <c r="G21" s="6">
        <v>1308</v>
      </c>
      <c r="H21" s="6">
        <v>283</v>
      </c>
      <c r="I21" s="6">
        <v>519</v>
      </c>
      <c r="J21" s="9">
        <v>2928</v>
      </c>
      <c r="L21" s="3">
        <v>2024</v>
      </c>
      <c r="M21" s="15">
        <f t="shared" si="0"/>
        <v>8.3676292286411998E-4</v>
      </c>
      <c r="N21" s="15">
        <f t="shared" si="1"/>
        <v>8.9937783545939419E-4</v>
      </c>
      <c r="O21" s="15">
        <f t="shared" si="2"/>
        <v>9.619927480546685E-4</v>
      </c>
      <c r="P21" s="15">
        <f t="shared" si="3"/>
        <v>1.9581390847976683E-3</v>
      </c>
      <c r="Q21" s="15">
        <f t="shared" si="4"/>
        <v>7.4454823340562512E-3</v>
      </c>
      <c r="R21" s="15">
        <f t="shared" si="5"/>
        <v>1.6109109331329655E-3</v>
      </c>
      <c r="S21" s="15">
        <f t="shared" si="6"/>
        <v>2.9542854215406683E-3</v>
      </c>
      <c r="T21" s="14">
        <f t="shared" si="21"/>
        <v>1.6666951279905737E-2</v>
      </c>
      <c r="V21" s="3">
        <v>2024</v>
      </c>
      <c r="W21" s="15">
        <f t="shared" si="7"/>
        <v>7.5038284839203676E-2</v>
      </c>
      <c r="X21" s="15">
        <f t="shared" si="8"/>
        <v>4.0316407246746622E-2</v>
      </c>
      <c r="Y21" s="15">
        <f t="shared" si="9"/>
        <v>2.6140757927300851E-2</v>
      </c>
      <c r="Z21" s="15">
        <f t="shared" si="10"/>
        <v>2.0539765942202054E-2</v>
      </c>
      <c r="AA21" s="15">
        <f t="shared" si="11"/>
        <v>1.6971143865476438E-2</v>
      </c>
      <c r="AB21" s="15">
        <f t="shared" si="12"/>
        <v>1.2863636363636364E-2</v>
      </c>
      <c r="AC21" s="15">
        <f t="shared" si="13"/>
        <v>1.0923096350549312E-2</v>
      </c>
      <c r="AE21" s="3">
        <v>2024</v>
      </c>
      <c r="AF21" s="15">
        <f t="shared" si="14"/>
        <v>5.0204918032786885E-2</v>
      </c>
      <c r="AG21" s="15">
        <f t="shared" si="15"/>
        <v>5.3961748633879779E-2</v>
      </c>
      <c r="AH21" s="15">
        <f t="shared" si="16"/>
        <v>5.7718579234972679E-2</v>
      </c>
      <c r="AI21" s="15">
        <f t="shared" si="17"/>
        <v>0.11748633879781421</v>
      </c>
      <c r="AJ21" s="15">
        <f t="shared" si="18"/>
        <v>0.44672131147540983</v>
      </c>
      <c r="AK21" s="15">
        <f t="shared" si="19"/>
        <v>9.6653005464480871E-2</v>
      </c>
      <c r="AL21" s="15">
        <f t="shared" si="20"/>
        <v>0.17725409836065573</v>
      </c>
      <c r="AM21" s="18">
        <f t="shared" si="22"/>
        <v>1</v>
      </c>
    </row>
    <row r="22" spans="2:39" x14ac:dyDescent="0.25">
      <c r="B22" s="3">
        <v>2025</v>
      </c>
      <c r="C22" s="6">
        <v>227</v>
      </c>
      <c r="D22" s="6">
        <v>303</v>
      </c>
      <c r="E22" s="6">
        <v>408</v>
      </c>
      <c r="F22" s="6">
        <v>867</v>
      </c>
      <c r="G22" s="6">
        <v>3784</v>
      </c>
      <c r="H22" s="6">
        <v>731</v>
      </c>
      <c r="I22" s="6">
        <v>1896</v>
      </c>
      <c r="J22" s="9">
        <v>8216</v>
      </c>
      <c r="L22" s="3">
        <v>2025</v>
      </c>
      <c r="M22" s="15">
        <f t="shared" si="0"/>
        <v>1.2921441053752056E-3</v>
      </c>
      <c r="N22" s="15">
        <f t="shared" si="1"/>
        <v>1.7247562287607369E-3</v>
      </c>
      <c r="O22" s="15">
        <f t="shared" si="2"/>
        <v>2.3224440308065369E-3</v>
      </c>
      <c r="P22" s="15">
        <f t="shared" si="3"/>
        <v>4.935193565463891E-3</v>
      </c>
      <c r="Q22" s="15">
        <f t="shared" si="4"/>
        <v>2.1539529932774353E-2</v>
      </c>
      <c r="R22" s="15">
        <f t="shared" si="5"/>
        <v>4.1610455551950457E-3</v>
      </c>
      <c r="S22" s="15">
        <f t="shared" si="6"/>
        <v>1.079253402551273E-2</v>
      </c>
      <c r="T22" s="14">
        <f t="shared" si="21"/>
        <v>4.6767647443888498E-2</v>
      </c>
      <c r="V22" s="3">
        <v>2025</v>
      </c>
      <c r="W22" s="15">
        <f t="shared" si="7"/>
        <v>0.11587544665645738</v>
      </c>
      <c r="X22" s="15">
        <f t="shared" si="8"/>
        <v>7.7315641745343194E-2</v>
      </c>
      <c r="Y22" s="15">
        <f t="shared" si="9"/>
        <v>6.3109048723897915E-2</v>
      </c>
      <c r="Z22" s="15">
        <f t="shared" si="10"/>
        <v>5.1767375208980178E-2</v>
      </c>
      <c r="AA22" s="15">
        <f t="shared" si="11"/>
        <v>4.9096948308075566E-2</v>
      </c>
      <c r="AB22" s="15">
        <f t="shared" si="12"/>
        <v>3.322727272727273E-2</v>
      </c>
      <c r="AC22" s="15">
        <f t="shared" si="13"/>
        <v>3.9904028286399801E-2</v>
      </c>
      <c r="AE22" s="3">
        <v>2025</v>
      </c>
      <c r="AF22" s="15">
        <f t="shared" si="14"/>
        <v>2.7629016553067185E-2</v>
      </c>
      <c r="AG22" s="15">
        <f t="shared" si="15"/>
        <v>3.6879259980525804E-2</v>
      </c>
      <c r="AH22" s="15">
        <f t="shared" si="16"/>
        <v>4.9659201557935732E-2</v>
      </c>
      <c r="AI22" s="15">
        <f t="shared" si="17"/>
        <v>0.10552580331061344</v>
      </c>
      <c r="AJ22" s="15">
        <f t="shared" si="18"/>
        <v>0.46056475170399219</v>
      </c>
      <c r="AK22" s="15">
        <f t="shared" si="19"/>
        <v>8.8972736124634855E-2</v>
      </c>
      <c r="AL22" s="15">
        <f t="shared" si="20"/>
        <v>0.23076923076923078</v>
      </c>
      <c r="AM22" s="18">
        <f t="shared" si="22"/>
        <v>1</v>
      </c>
    </row>
    <row r="23" spans="2:39" x14ac:dyDescent="0.25">
      <c r="B23" s="4" t="s">
        <v>65</v>
      </c>
      <c r="C23" s="5">
        <v>1959</v>
      </c>
      <c r="D23" s="5">
        <v>3919</v>
      </c>
      <c r="E23" s="5">
        <v>6465</v>
      </c>
      <c r="F23" s="5">
        <v>16748</v>
      </c>
      <c r="G23" s="5">
        <v>77072</v>
      </c>
      <c r="H23" s="5">
        <v>22000</v>
      </c>
      <c r="I23" s="5">
        <v>47514</v>
      </c>
      <c r="J23" s="9">
        <v>175677</v>
      </c>
      <c r="L23" s="4" t="s">
        <v>65</v>
      </c>
      <c r="M23" s="13">
        <f>SUM(M4:M22)</f>
        <v>1.115114670674021E-2</v>
      </c>
      <c r="N23" s="13">
        <f t="shared" ref="N23" si="23">SUM(N4:N22)</f>
        <v>2.2307985678261807E-2</v>
      </c>
      <c r="O23" s="13">
        <f t="shared" ref="O23" si="24">SUM(O4:O22)</f>
        <v>3.6800491811677112E-2</v>
      </c>
      <c r="P23" s="13">
        <f t="shared" ref="P23" si="25">SUM(P4:P22)</f>
        <v>9.5334050558695788E-2</v>
      </c>
      <c r="Q23" s="13">
        <f t="shared" ref="Q23" si="26">SUM(Q4:Q22)</f>
        <v>0.43871423123117992</v>
      </c>
      <c r="R23" s="13">
        <f t="shared" ref="R23" si="27">SUM(R4:R22)</f>
        <v>0.12522982519054857</v>
      </c>
      <c r="S23" s="13">
        <f t="shared" ref="S23" si="28">SUM(S4:S22)</f>
        <v>0.27046226882289659</v>
      </c>
      <c r="T23" s="18">
        <f t="shared" si="21"/>
        <v>1</v>
      </c>
      <c r="V23" s="4" t="s">
        <v>65</v>
      </c>
      <c r="W23" s="12">
        <f>SUM(W4:W22)</f>
        <v>1</v>
      </c>
      <c r="X23" s="12">
        <f t="shared" ref="X23:AC23" si="29">SUM(X4:X22)</f>
        <v>1</v>
      </c>
      <c r="Y23" s="12">
        <f t="shared" si="29"/>
        <v>1.0000000000000002</v>
      </c>
      <c r="Z23" s="12">
        <f t="shared" si="29"/>
        <v>1</v>
      </c>
      <c r="AA23" s="12">
        <f t="shared" si="29"/>
        <v>0.99999999999999989</v>
      </c>
      <c r="AB23" s="12">
        <f t="shared" si="29"/>
        <v>1.0000000000000002</v>
      </c>
      <c r="AC23" s="12">
        <f t="shared" si="29"/>
        <v>0.99999999999999989</v>
      </c>
    </row>
    <row r="24" spans="2:39" ht="28.5" customHeight="1" x14ac:dyDescent="0.25"/>
    <row r="25" spans="2:39" ht="15" customHeight="1" x14ac:dyDescent="0.25">
      <c r="C25" s="24" t="s">
        <v>101</v>
      </c>
      <c r="D25" s="24"/>
      <c r="E25" s="24"/>
      <c r="F25" s="24"/>
      <c r="G25" s="24"/>
      <c r="H25" s="24"/>
      <c r="I25" s="24"/>
      <c r="J25" s="24"/>
      <c r="M25" s="24" t="s">
        <v>127</v>
      </c>
      <c r="N25" s="24"/>
      <c r="O25" s="24"/>
      <c r="P25" s="24"/>
      <c r="Q25" s="24"/>
      <c r="R25" s="24"/>
      <c r="S25" s="24"/>
      <c r="W25" s="24" t="s">
        <v>132</v>
      </c>
      <c r="X25" s="24"/>
      <c r="Y25" s="24"/>
      <c r="Z25" s="24"/>
      <c r="AA25" s="24"/>
      <c r="AB25" s="24"/>
      <c r="AC25" s="24"/>
      <c r="AF25" s="24" t="s">
        <v>137</v>
      </c>
      <c r="AG25" s="24"/>
      <c r="AH25" s="24"/>
      <c r="AI25" s="24"/>
      <c r="AJ25" s="24"/>
      <c r="AK25" s="24"/>
      <c r="AL25" s="24"/>
      <c r="AM25" s="24"/>
    </row>
    <row r="26" spans="2:39" x14ac:dyDescent="0.25">
      <c r="C26" s="27" t="s">
        <v>85</v>
      </c>
      <c r="D26" s="28"/>
      <c r="E26" s="28"/>
      <c r="F26" s="28"/>
      <c r="G26" s="28"/>
      <c r="H26" s="28"/>
      <c r="I26" s="28"/>
      <c r="J26" s="25" t="s">
        <v>65</v>
      </c>
      <c r="M26" s="27" t="s">
        <v>85</v>
      </c>
      <c r="N26" s="28"/>
      <c r="O26" s="28"/>
      <c r="P26" s="28"/>
      <c r="Q26" s="28"/>
      <c r="R26" s="28"/>
      <c r="S26" s="28"/>
      <c r="T26" s="25" t="s">
        <v>65</v>
      </c>
      <c r="W26" s="27" t="s">
        <v>85</v>
      </c>
      <c r="X26" s="28"/>
      <c r="Y26" s="28"/>
      <c r="Z26" s="28"/>
      <c r="AA26" s="28"/>
      <c r="AB26" s="28"/>
      <c r="AC26" s="28"/>
      <c r="AF26" s="27" t="s">
        <v>85</v>
      </c>
      <c r="AG26" s="28"/>
      <c r="AH26" s="28"/>
      <c r="AI26" s="28"/>
      <c r="AJ26" s="28"/>
      <c r="AK26" s="28"/>
      <c r="AL26" s="28"/>
      <c r="AM26" s="25" t="s">
        <v>65</v>
      </c>
    </row>
    <row r="27" spans="2:39" x14ac:dyDescent="0.25">
      <c r="B27" s="1" t="s">
        <v>92</v>
      </c>
      <c r="C27" s="7" t="s">
        <v>2</v>
      </c>
      <c r="D27" s="7" t="s">
        <v>6</v>
      </c>
      <c r="E27" s="7" t="s">
        <v>5</v>
      </c>
      <c r="F27" s="7" t="s">
        <v>4</v>
      </c>
      <c r="G27" s="7" t="s">
        <v>1</v>
      </c>
      <c r="H27" s="7" t="s">
        <v>8</v>
      </c>
      <c r="I27" s="7" t="s">
        <v>3</v>
      </c>
      <c r="J27" s="26"/>
      <c r="L27" s="1" t="s">
        <v>92</v>
      </c>
      <c r="M27" s="7" t="s">
        <v>2</v>
      </c>
      <c r="N27" s="7" t="s">
        <v>6</v>
      </c>
      <c r="O27" s="7" t="s">
        <v>5</v>
      </c>
      <c r="P27" s="7" t="s">
        <v>4</v>
      </c>
      <c r="Q27" s="7" t="s">
        <v>1</v>
      </c>
      <c r="R27" s="7" t="s">
        <v>8</v>
      </c>
      <c r="S27" s="7" t="s">
        <v>3</v>
      </c>
      <c r="T27" s="26"/>
      <c r="V27" s="1" t="s">
        <v>92</v>
      </c>
      <c r="W27" s="7" t="s">
        <v>2</v>
      </c>
      <c r="X27" s="7" t="s">
        <v>6</v>
      </c>
      <c r="Y27" s="7" t="s">
        <v>5</v>
      </c>
      <c r="Z27" s="7" t="s">
        <v>4</v>
      </c>
      <c r="AA27" s="7" t="s">
        <v>1</v>
      </c>
      <c r="AB27" s="7" t="s">
        <v>8</v>
      </c>
      <c r="AC27" s="7" t="s">
        <v>3</v>
      </c>
      <c r="AE27" s="1" t="s">
        <v>92</v>
      </c>
      <c r="AF27" s="7" t="s">
        <v>2</v>
      </c>
      <c r="AG27" s="7" t="s">
        <v>6</v>
      </c>
      <c r="AH27" s="7" t="s">
        <v>5</v>
      </c>
      <c r="AI27" s="7" t="s">
        <v>4</v>
      </c>
      <c r="AJ27" s="7" t="s">
        <v>1</v>
      </c>
      <c r="AK27" s="7" t="s">
        <v>8</v>
      </c>
      <c r="AL27" s="7" t="s">
        <v>3</v>
      </c>
      <c r="AM27" s="26"/>
    </row>
    <row r="28" spans="2:39" x14ac:dyDescent="0.25">
      <c r="B28" s="3">
        <v>2013</v>
      </c>
      <c r="C28" s="6"/>
      <c r="D28" s="6"/>
      <c r="E28" s="6">
        <v>1</v>
      </c>
      <c r="F28" s="6">
        <v>3</v>
      </c>
      <c r="G28" s="6">
        <v>11</v>
      </c>
      <c r="H28" s="6">
        <v>7</v>
      </c>
      <c r="I28" s="6">
        <v>28</v>
      </c>
      <c r="J28" s="9">
        <v>50</v>
      </c>
      <c r="L28" s="3">
        <v>2013</v>
      </c>
      <c r="M28" s="15">
        <f t="shared" ref="M28:M40" si="30">C28/$J$41</f>
        <v>0</v>
      </c>
      <c r="N28" s="15">
        <f t="shared" ref="N28:N40" si="31">D28/$J$41</f>
        <v>0</v>
      </c>
      <c r="O28" s="15">
        <f t="shared" ref="O28:O40" si="32">E28/$J$41</f>
        <v>5.837711617046118E-4</v>
      </c>
      <c r="P28" s="15">
        <f t="shared" ref="P28:P40" si="33">F28/$J$41</f>
        <v>1.7513134851138354E-3</v>
      </c>
      <c r="Q28" s="15">
        <f t="shared" ref="Q28:Q40" si="34">G28/$J$41</f>
        <v>6.4214827787507298E-3</v>
      </c>
      <c r="R28" s="15">
        <f t="shared" ref="R28:R40" si="35">H28/$J$41</f>
        <v>4.0863981319322826E-3</v>
      </c>
      <c r="S28" s="15">
        <f t="shared" ref="S28:S40" si="36">I28/$J$41</f>
        <v>1.634559252772913E-2</v>
      </c>
      <c r="T28" s="14">
        <f>SUM(M28:S28)</f>
        <v>2.918855808523059E-2</v>
      </c>
      <c r="V28" s="3">
        <v>2013</v>
      </c>
      <c r="W28" s="15">
        <f t="shared" ref="W28:W40" si="37">C28/C$41</f>
        <v>0</v>
      </c>
      <c r="X28" s="15">
        <f t="shared" ref="X28:X40" si="38">D28/D$41</f>
        <v>0</v>
      </c>
      <c r="Y28" s="15">
        <f t="shared" ref="Y28:Y40" si="39">E28/E$41</f>
        <v>1.3513513513513514E-2</v>
      </c>
      <c r="Z28" s="15">
        <f t="shared" ref="Z28:Z40" si="40">F28/F$41</f>
        <v>1.8867924528301886E-2</v>
      </c>
      <c r="AA28" s="15">
        <f t="shared" ref="AA28:AA40" si="41">G28/G$41</f>
        <v>1.7187500000000001E-2</v>
      </c>
      <c r="AB28" s="15">
        <f t="shared" ref="AB28:AB40" si="42">H28/H$41</f>
        <v>1.6509433962264151E-2</v>
      </c>
      <c r="AC28" s="15">
        <f t="shared" ref="AC28:AC40" si="43">I28/I$41</f>
        <v>7.5880758807588072E-2</v>
      </c>
      <c r="AE28" s="3">
        <v>2013</v>
      </c>
      <c r="AF28" s="15">
        <f t="shared" ref="AF28:AF40" si="44">C28/$J28</f>
        <v>0</v>
      </c>
      <c r="AG28" s="15">
        <f t="shared" ref="AG28:AG40" si="45">D28/$J28</f>
        <v>0</v>
      </c>
      <c r="AH28" s="15">
        <f t="shared" ref="AH28:AH40" si="46">E28/$J28</f>
        <v>0.02</v>
      </c>
      <c r="AI28" s="15">
        <f t="shared" ref="AI28:AI40" si="47">F28/$J28</f>
        <v>0.06</v>
      </c>
      <c r="AJ28" s="15">
        <f t="shared" ref="AJ28:AJ40" si="48">G28/$J28</f>
        <v>0.22</v>
      </c>
      <c r="AK28" s="15">
        <f t="shared" ref="AK28:AK40" si="49">H28/$J28</f>
        <v>0.14000000000000001</v>
      </c>
      <c r="AL28" s="15">
        <f t="shared" ref="AL28:AL40" si="50">I28/$J28</f>
        <v>0.56000000000000005</v>
      </c>
      <c r="AM28" s="18">
        <f>SUM(AF28:AL28)</f>
        <v>1</v>
      </c>
    </row>
    <row r="29" spans="2:39" x14ac:dyDescent="0.25">
      <c r="B29" s="3">
        <v>2014</v>
      </c>
      <c r="C29" s="6"/>
      <c r="D29" s="6"/>
      <c r="E29" s="6"/>
      <c r="F29" s="6">
        <v>2</v>
      </c>
      <c r="G29" s="6">
        <v>47</v>
      </c>
      <c r="H29" s="6">
        <v>10</v>
      </c>
      <c r="I29" s="6">
        <v>72</v>
      </c>
      <c r="J29" s="9">
        <v>131</v>
      </c>
      <c r="L29" s="3">
        <v>2014</v>
      </c>
      <c r="M29" s="15">
        <f t="shared" si="30"/>
        <v>0</v>
      </c>
      <c r="N29" s="15">
        <f t="shared" si="31"/>
        <v>0</v>
      </c>
      <c r="O29" s="15">
        <f t="shared" si="32"/>
        <v>0</v>
      </c>
      <c r="P29" s="15">
        <f t="shared" si="33"/>
        <v>1.1675423234092236E-3</v>
      </c>
      <c r="Q29" s="15">
        <f t="shared" si="34"/>
        <v>2.7437244600116754E-2</v>
      </c>
      <c r="R29" s="15">
        <f t="shared" si="35"/>
        <v>5.837711617046118E-3</v>
      </c>
      <c r="S29" s="15">
        <f t="shared" si="36"/>
        <v>4.2031523642732049E-2</v>
      </c>
      <c r="T29" s="14">
        <f t="shared" ref="T29:T41" si="51">SUM(M29:S29)</f>
        <v>7.6474022183304152E-2</v>
      </c>
      <c r="V29" s="3">
        <v>2014</v>
      </c>
      <c r="W29" s="15">
        <f t="shared" si="37"/>
        <v>0</v>
      </c>
      <c r="X29" s="15">
        <f t="shared" si="38"/>
        <v>0</v>
      </c>
      <c r="Y29" s="15">
        <f t="shared" si="39"/>
        <v>0</v>
      </c>
      <c r="Z29" s="15">
        <f t="shared" si="40"/>
        <v>1.2578616352201259E-2</v>
      </c>
      <c r="AA29" s="15">
        <f t="shared" si="41"/>
        <v>7.3437500000000003E-2</v>
      </c>
      <c r="AB29" s="15">
        <f t="shared" si="42"/>
        <v>2.358490566037736E-2</v>
      </c>
      <c r="AC29" s="15">
        <f t="shared" si="43"/>
        <v>0.1951219512195122</v>
      </c>
      <c r="AE29" s="3">
        <v>2014</v>
      </c>
      <c r="AF29" s="15">
        <f t="shared" si="44"/>
        <v>0</v>
      </c>
      <c r="AG29" s="15">
        <f t="shared" si="45"/>
        <v>0</v>
      </c>
      <c r="AH29" s="15">
        <f t="shared" si="46"/>
        <v>0</v>
      </c>
      <c r="AI29" s="15">
        <f t="shared" si="47"/>
        <v>1.5267175572519083E-2</v>
      </c>
      <c r="AJ29" s="15">
        <f t="shared" si="48"/>
        <v>0.35877862595419846</v>
      </c>
      <c r="AK29" s="15">
        <f t="shared" si="49"/>
        <v>7.6335877862595422E-2</v>
      </c>
      <c r="AL29" s="15">
        <f t="shared" si="50"/>
        <v>0.54961832061068705</v>
      </c>
      <c r="AM29" s="18">
        <f t="shared" ref="AM29:AM40" si="52">SUM(AF29:AL29)</f>
        <v>1</v>
      </c>
    </row>
    <row r="30" spans="2:39" x14ac:dyDescent="0.25">
      <c r="B30" s="3">
        <v>2015</v>
      </c>
      <c r="C30" s="6">
        <v>1</v>
      </c>
      <c r="D30" s="6"/>
      <c r="E30" s="6">
        <v>1</v>
      </c>
      <c r="F30" s="6"/>
      <c r="G30" s="6">
        <v>11</v>
      </c>
      <c r="H30" s="6">
        <v>13</v>
      </c>
      <c r="I30" s="6">
        <v>75</v>
      </c>
      <c r="J30" s="9">
        <v>101</v>
      </c>
      <c r="L30" s="3">
        <v>2015</v>
      </c>
      <c r="M30" s="15">
        <f t="shared" si="30"/>
        <v>5.837711617046118E-4</v>
      </c>
      <c r="N30" s="15">
        <f t="shared" si="31"/>
        <v>0</v>
      </c>
      <c r="O30" s="15">
        <f t="shared" si="32"/>
        <v>5.837711617046118E-4</v>
      </c>
      <c r="P30" s="15">
        <f t="shared" si="33"/>
        <v>0</v>
      </c>
      <c r="Q30" s="15">
        <f t="shared" si="34"/>
        <v>6.4214827787507298E-3</v>
      </c>
      <c r="R30" s="15">
        <f t="shared" si="35"/>
        <v>7.5890251021599534E-3</v>
      </c>
      <c r="S30" s="15">
        <f t="shared" si="36"/>
        <v>4.3782837127845885E-2</v>
      </c>
      <c r="T30" s="14">
        <f t="shared" si="51"/>
        <v>5.8960887332165791E-2</v>
      </c>
      <c r="V30" s="3">
        <v>2015</v>
      </c>
      <c r="W30" s="15">
        <f t="shared" si="37"/>
        <v>4.3478260869565216E-2</v>
      </c>
      <c r="X30" s="15">
        <f t="shared" si="38"/>
        <v>0</v>
      </c>
      <c r="Y30" s="15">
        <f t="shared" si="39"/>
        <v>1.3513513513513514E-2</v>
      </c>
      <c r="Z30" s="15">
        <f t="shared" si="40"/>
        <v>0</v>
      </c>
      <c r="AA30" s="15">
        <f t="shared" si="41"/>
        <v>1.7187500000000001E-2</v>
      </c>
      <c r="AB30" s="15">
        <f t="shared" si="42"/>
        <v>3.0660377358490566E-2</v>
      </c>
      <c r="AC30" s="15">
        <f t="shared" si="43"/>
        <v>0.2032520325203252</v>
      </c>
      <c r="AE30" s="3">
        <v>2015</v>
      </c>
      <c r="AF30" s="15">
        <f t="shared" si="44"/>
        <v>9.9009900990099011E-3</v>
      </c>
      <c r="AG30" s="15">
        <f t="shared" si="45"/>
        <v>0</v>
      </c>
      <c r="AH30" s="15">
        <f t="shared" si="46"/>
        <v>9.9009900990099011E-3</v>
      </c>
      <c r="AI30" s="15">
        <f t="shared" si="47"/>
        <v>0</v>
      </c>
      <c r="AJ30" s="15">
        <f t="shared" si="48"/>
        <v>0.10891089108910891</v>
      </c>
      <c r="AK30" s="15">
        <f t="shared" si="49"/>
        <v>0.12871287128712872</v>
      </c>
      <c r="AL30" s="15">
        <f t="shared" si="50"/>
        <v>0.74257425742574257</v>
      </c>
      <c r="AM30" s="18">
        <f t="shared" si="52"/>
        <v>1</v>
      </c>
    </row>
    <row r="31" spans="2:39" x14ac:dyDescent="0.25">
      <c r="B31" s="3">
        <v>2016</v>
      </c>
      <c r="C31" s="6"/>
      <c r="D31" s="6">
        <v>1</v>
      </c>
      <c r="E31" s="6">
        <v>2</v>
      </c>
      <c r="F31" s="6">
        <v>3</v>
      </c>
      <c r="G31" s="6">
        <v>17</v>
      </c>
      <c r="H31" s="6">
        <v>9</v>
      </c>
      <c r="I31" s="6">
        <v>42</v>
      </c>
      <c r="J31" s="9">
        <v>74</v>
      </c>
      <c r="L31" s="3">
        <v>2016</v>
      </c>
      <c r="M31" s="15">
        <f t="shared" si="30"/>
        <v>0</v>
      </c>
      <c r="N31" s="15">
        <f t="shared" si="31"/>
        <v>5.837711617046118E-4</v>
      </c>
      <c r="O31" s="15">
        <f t="shared" si="32"/>
        <v>1.1675423234092236E-3</v>
      </c>
      <c r="P31" s="15">
        <f t="shared" si="33"/>
        <v>1.7513134851138354E-3</v>
      </c>
      <c r="Q31" s="15">
        <f t="shared" si="34"/>
        <v>9.9241097489784005E-3</v>
      </c>
      <c r="R31" s="15">
        <f t="shared" si="35"/>
        <v>5.2539404553415062E-3</v>
      </c>
      <c r="S31" s="15">
        <f t="shared" si="36"/>
        <v>2.4518388791593695E-2</v>
      </c>
      <c r="T31" s="14">
        <f t="shared" si="51"/>
        <v>4.3199065966141273E-2</v>
      </c>
      <c r="V31" s="3">
        <v>2016</v>
      </c>
      <c r="W31" s="15">
        <f t="shared" si="37"/>
        <v>0</v>
      </c>
      <c r="X31" s="15">
        <f t="shared" si="38"/>
        <v>4.1666666666666664E-2</v>
      </c>
      <c r="Y31" s="15">
        <f t="shared" si="39"/>
        <v>2.7027027027027029E-2</v>
      </c>
      <c r="Z31" s="15">
        <f t="shared" si="40"/>
        <v>1.8867924528301886E-2</v>
      </c>
      <c r="AA31" s="15">
        <f t="shared" si="41"/>
        <v>2.6562499999999999E-2</v>
      </c>
      <c r="AB31" s="15">
        <f t="shared" si="42"/>
        <v>2.1226415094339621E-2</v>
      </c>
      <c r="AC31" s="15">
        <f t="shared" si="43"/>
        <v>0.11382113821138211</v>
      </c>
      <c r="AE31" s="3">
        <v>2016</v>
      </c>
      <c r="AF31" s="15">
        <f t="shared" si="44"/>
        <v>0</v>
      </c>
      <c r="AG31" s="15">
        <f t="shared" si="45"/>
        <v>1.3513513513513514E-2</v>
      </c>
      <c r="AH31" s="15">
        <f t="shared" si="46"/>
        <v>2.7027027027027029E-2</v>
      </c>
      <c r="AI31" s="15">
        <f t="shared" si="47"/>
        <v>4.0540540540540543E-2</v>
      </c>
      <c r="AJ31" s="15">
        <f t="shared" si="48"/>
        <v>0.22972972972972974</v>
      </c>
      <c r="AK31" s="15">
        <f t="shared" si="49"/>
        <v>0.12162162162162163</v>
      </c>
      <c r="AL31" s="15">
        <f t="shared" si="50"/>
        <v>0.56756756756756754</v>
      </c>
      <c r="AM31" s="18">
        <f t="shared" si="52"/>
        <v>1</v>
      </c>
    </row>
    <row r="32" spans="2:39" x14ac:dyDescent="0.25">
      <c r="B32" s="3">
        <v>2017</v>
      </c>
      <c r="C32" s="6"/>
      <c r="D32" s="6">
        <v>2</v>
      </c>
      <c r="E32" s="6"/>
      <c r="F32" s="6">
        <v>3</v>
      </c>
      <c r="G32" s="6">
        <v>18</v>
      </c>
      <c r="H32" s="6">
        <v>5</v>
      </c>
      <c r="I32" s="6">
        <v>45</v>
      </c>
      <c r="J32" s="9">
        <v>73</v>
      </c>
      <c r="L32" s="3">
        <v>2017</v>
      </c>
      <c r="M32" s="15">
        <f t="shared" si="30"/>
        <v>0</v>
      </c>
      <c r="N32" s="15">
        <f t="shared" si="31"/>
        <v>1.1675423234092236E-3</v>
      </c>
      <c r="O32" s="15">
        <f t="shared" si="32"/>
        <v>0</v>
      </c>
      <c r="P32" s="15">
        <f t="shared" si="33"/>
        <v>1.7513134851138354E-3</v>
      </c>
      <c r="Q32" s="15">
        <f t="shared" si="34"/>
        <v>1.0507880910683012E-2</v>
      </c>
      <c r="R32" s="15">
        <f t="shared" si="35"/>
        <v>2.918855808523059E-3</v>
      </c>
      <c r="S32" s="15">
        <f t="shared" si="36"/>
        <v>2.6269702276707531E-2</v>
      </c>
      <c r="T32" s="14">
        <f t="shared" si="51"/>
        <v>4.2615294804436661E-2</v>
      </c>
      <c r="V32" s="3">
        <v>2017</v>
      </c>
      <c r="W32" s="15">
        <f t="shared" si="37"/>
        <v>0</v>
      </c>
      <c r="X32" s="15">
        <f t="shared" si="38"/>
        <v>8.3333333333333329E-2</v>
      </c>
      <c r="Y32" s="15">
        <f t="shared" si="39"/>
        <v>0</v>
      </c>
      <c r="Z32" s="15">
        <f t="shared" si="40"/>
        <v>1.8867924528301886E-2</v>
      </c>
      <c r="AA32" s="15">
        <f t="shared" si="41"/>
        <v>2.8125000000000001E-2</v>
      </c>
      <c r="AB32" s="15">
        <f t="shared" si="42"/>
        <v>1.179245283018868E-2</v>
      </c>
      <c r="AC32" s="15">
        <f t="shared" si="43"/>
        <v>0.12195121951219512</v>
      </c>
      <c r="AE32" s="3">
        <v>2017</v>
      </c>
      <c r="AF32" s="15">
        <f t="shared" si="44"/>
        <v>0</v>
      </c>
      <c r="AG32" s="15">
        <f t="shared" si="45"/>
        <v>2.7397260273972601E-2</v>
      </c>
      <c r="AH32" s="15">
        <f t="shared" si="46"/>
        <v>0</v>
      </c>
      <c r="AI32" s="15">
        <f t="shared" si="47"/>
        <v>4.1095890410958902E-2</v>
      </c>
      <c r="AJ32" s="15">
        <f t="shared" si="48"/>
        <v>0.24657534246575341</v>
      </c>
      <c r="AK32" s="15">
        <f t="shared" si="49"/>
        <v>6.8493150684931503E-2</v>
      </c>
      <c r="AL32" s="15">
        <f t="shared" si="50"/>
        <v>0.61643835616438358</v>
      </c>
      <c r="AM32" s="18">
        <f t="shared" si="52"/>
        <v>1</v>
      </c>
    </row>
    <row r="33" spans="2:39" x14ac:dyDescent="0.25">
      <c r="B33" s="3">
        <v>2018</v>
      </c>
      <c r="C33" s="6">
        <v>1</v>
      </c>
      <c r="D33" s="6"/>
      <c r="E33" s="6">
        <v>7</v>
      </c>
      <c r="F33" s="6">
        <v>4</v>
      </c>
      <c r="G33" s="6">
        <v>24</v>
      </c>
      <c r="H33" s="6">
        <v>10</v>
      </c>
      <c r="I33" s="6">
        <v>44</v>
      </c>
      <c r="J33" s="9">
        <v>90</v>
      </c>
      <c r="L33" s="3">
        <v>2018</v>
      </c>
      <c r="M33" s="15">
        <f t="shared" si="30"/>
        <v>5.837711617046118E-4</v>
      </c>
      <c r="N33" s="15">
        <f t="shared" si="31"/>
        <v>0</v>
      </c>
      <c r="O33" s="15">
        <f t="shared" si="32"/>
        <v>4.0863981319322826E-3</v>
      </c>
      <c r="P33" s="15">
        <f t="shared" si="33"/>
        <v>2.3350846468184472E-3</v>
      </c>
      <c r="Q33" s="15">
        <f t="shared" si="34"/>
        <v>1.4010507880910683E-2</v>
      </c>
      <c r="R33" s="15">
        <f t="shared" si="35"/>
        <v>5.837711617046118E-3</v>
      </c>
      <c r="S33" s="15">
        <f t="shared" si="36"/>
        <v>2.5685931115002919E-2</v>
      </c>
      <c r="T33" s="14">
        <f t="shared" si="51"/>
        <v>5.2539404553415062E-2</v>
      </c>
      <c r="V33" s="3">
        <v>2018</v>
      </c>
      <c r="W33" s="15">
        <f t="shared" si="37"/>
        <v>4.3478260869565216E-2</v>
      </c>
      <c r="X33" s="15">
        <f t="shared" si="38"/>
        <v>0</v>
      </c>
      <c r="Y33" s="15">
        <f t="shared" si="39"/>
        <v>9.45945945945946E-2</v>
      </c>
      <c r="Z33" s="15">
        <f t="shared" si="40"/>
        <v>2.5157232704402517E-2</v>
      </c>
      <c r="AA33" s="15">
        <f t="shared" si="41"/>
        <v>3.7499999999999999E-2</v>
      </c>
      <c r="AB33" s="15">
        <f t="shared" si="42"/>
        <v>2.358490566037736E-2</v>
      </c>
      <c r="AC33" s="15">
        <f t="shared" si="43"/>
        <v>0.11924119241192412</v>
      </c>
      <c r="AE33" s="3">
        <v>2018</v>
      </c>
      <c r="AF33" s="15">
        <f t="shared" si="44"/>
        <v>1.1111111111111112E-2</v>
      </c>
      <c r="AG33" s="15">
        <f t="shared" si="45"/>
        <v>0</v>
      </c>
      <c r="AH33" s="15">
        <f t="shared" si="46"/>
        <v>7.7777777777777779E-2</v>
      </c>
      <c r="AI33" s="15">
        <f t="shared" si="47"/>
        <v>4.4444444444444446E-2</v>
      </c>
      <c r="AJ33" s="15">
        <f t="shared" si="48"/>
        <v>0.26666666666666666</v>
      </c>
      <c r="AK33" s="15">
        <f t="shared" si="49"/>
        <v>0.1111111111111111</v>
      </c>
      <c r="AL33" s="15">
        <f t="shared" si="50"/>
        <v>0.48888888888888887</v>
      </c>
      <c r="AM33" s="18">
        <f t="shared" si="52"/>
        <v>1</v>
      </c>
    </row>
    <row r="34" spans="2:39" x14ac:dyDescent="0.25">
      <c r="B34" s="3">
        <v>2019</v>
      </c>
      <c r="C34" s="6">
        <v>1</v>
      </c>
      <c r="D34" s="6">
        <v>3</v>
      </c>
      <c r="E34" s="6">
        <v>5</v>
      </c>
      <c r="F34" s="6">
        <v>21</v>
      </c>
      <c r="G34" s="6">
        <v>177</v>
      </c>
      <c r="H34" s="6">
        <v>211</v>
      </c>
      <c r="I34" s="6">
        <v>29</v>
      </c>
      <c r="J34" s="9">
        <v>447</v>
      </c>
      <c r="L34" s="3">
        <v>2019</v>
      </c>
      <c r="M34" s="15">
        <f t="shared" si="30"/>
        <v>5.837711617046118E-4</v>
      </c>
      <c r="N34" s="15">
        <f t="shared" si="31"/>
        <v>1.7513134851138354E-3</v>
      </c>
      <c r="O34" s="15">
        <f t="shared" si="32"/>
        <v>2.918855808523059E-3</v>
      </c>
      <c r="P34" s="15">
        <f t="shared" si="33"/>
        <v>1.2259194395796848E-2</v>
      </c>
      <c r="Q34" s="15">
        <f t="shared" si="34"/>
        <v>0.10332749562171628</v>
      </c>
      <c r="R34" s="15">
        <f t="shared" si="35"/>
        <v>0.12317571511967308</v>
      </c>
      <c r="S34" s="15">
        <f t="shared" si="36"/>
        <v>1.6929363689433742E-2</v>
      </c>
      <c r="T34" s="14">
        <f t="shared" si="51"/>
        <v>0.26094570928196148</v>
      </c>
      <c r="V34" s="3">
        <v>2019</v>
      </c>
      <c r="W34" s="15">
        <f t="shared" si="37"/>
        <v>4.3478260869565216E-2</v>
      </c>
      <c r="X34" s="15">
        <f t="shared" si="38"/>
        <v>0.125</v>
      </c>
      <c r="Y34" s="15">
        <f t="shared" si="39"/>
        <v>6.7567567567567571E-2</v>
      </c>
      <c r="Z34" s="15">
        <f t="shared" si="40"/>
        <v>0.13207547169811321</v>
      </c>
      <c r="AA34" s="15">
        <f t="shared" si="41"/>
        <v>0.27656249999999999</v>
      </c>
      <c r="AB34" s="15">
        <f t="shared" si="42"/>
        <v>0.49764150943396224</v>
      </c>
      <c r="AC34" s="15">
        <f t="shared" si="43"/>
        <v>7.8590785907859076E-2</v>
      </c>
      <c r="AE34" s="3">
        <v>2019</v>
      </c>
      <c r="AF34" s="15">
        <f t="shared" si="44"/>
        <v>2.2371364653243847E-3</v>
      </c>
      <c r="AG34" s="15">
        <f t="shared" si="45"/>
        <v>6.7114093959731542E-3</v>
      </c>
      <c r="AH34" s="15">
        <f t="shared" si="46"/>
        <v>1.1185682326621925E-2</v>
      </c>
      <c r="AI34" s="15">
        <f t="shared" si="47"/>
        <v>4.6979865771812082E-2</v>
      </c>
      <c r="AJ34" s="15">
        <f t="shared" si="48"/>
        <v>0.39597315436241609</v>
      </c>
      <c r="AK34" s="15">
        <f t="shared" si="49"/>
        <v>0.47203579418344521</v>
      </c>
      <c r="AL34" s="15">
        <f t="shared" si="50"/>
        <v>6.4876957494407153E-2</v>
      </c>
      <c r="AM34" s="18">
        <f t="shared" si="52"/>
        <v>1</v>
      </c>
    </row>
    <row r="35" spans="2:39" x14ac:dyDescent="0.25">
      <c r="B35" s="3">
        <v>2020</v>
      </c>
      <c r="C35" s="6">
        <v>1</v>
      </c>
      <c r="D35" s="6">
        <v>1</v>
      </c>
      <c r="E35" s="6">
        <v>5</v>
      </c>
      <c r="F35" s="6">
        <v>14</v>
      </c>
      <c r="G35" s="6">
        <v>45</v>
      </c>
      <c r="H35" s="6">
        <v>47</v>
      </c>
      <c r="I35" s="6">
        <v>4</v>
      </c>
      <c r="J35" s="9">
        <v>117</v>
      </c>
      <c r="L35" s="3">
        <v>2020</v>
      </c>
      <c r="M35" s="15">
        <f t="shared" si="30"/>
        <v>5.837711617046118E-4</v>
      </c>
      <c r="N35" s="15">
        <f t="shared" si="31"/>
        <v>5.837711617046118E-4</v>
      </c>
      <c r="O35" s="15">
        <f t="shared" si="32"/>
        <v>2.918855808523059E-3</v>
      </c>
      <c r="P35" s="15">
        <f t="shared" si="33"/>
        <v>8.1727962638645651E-3</v>
      </c>
      <c r="Q35" s="15">
        <f t="shared" si="34"/>
        <v>2.6269702276707531E-2</v>
      </c>
      <c r="R35" s="15">
        <f t="shared" si="35"/>
        <v>2.7437244600116754E-2</v>
      </c>
      <c r="S35" s="15">
        <f t="shared" si="36"/>
        <v>2.3350846468184472E-3</v>
      </c>
      <c r="T35" s="14">
        <f t="shared" si="51"/>
        <v>6.8301225919439573E-2</v>
      </c>
      <c r="V35" s="3">
        <v>2020</v>
      </c>
      <c r="W35" s="15">
        <f t="shared" si="37"/>
        <v>4.3478260869565216E-2</v>
      </c>
      <c r="X35" s="15">
        <f t="shared" si="38"/>
        <v>4.1666666666666664E-2</v>
      </c>
      <c r="Y35" s="15">
        <f t="shared" si="39"/>
        <v>6.7567567567567571E-2</v>
      </c>
      <c r="Z35" s="15">
        <f t="shared" si="40"/>
        <v>8.8050314465408799E-2</v>
      </c>
      <c r="AA35" s="15">
        <f t="shared" si="41"/>
        <v>7.03125E-2</v>
      </c>
      <c r="AB35" s="15">
        <f t="shared" si="42"/>
        <v>0.11084905660377359</v>
      </c>
      <c r="AC35" s="15">
        <f t="shared" si="43"/>
        <v>1.0840108401084011E-2</v>
      </c>
      <c r="AE35" s="3">
        <v>2020</v>
      </c>
      <c r="AF35" s="15">
        <f t="shared" si="44"/>
        <v>8.5470085470085479E-3</v>
      </c>
      <c r="AG35" s="15">
        <f t="shared" si="45"/>
        <v>8.5470085470085479E-3</v>
      </c>
      <c r="AH35" s="15">
        <f t="shared" si="46"/>
        <v>4.2735042735042736E-2</v>
      </c>
      <c r="AI35" s="15">
        <f t="shared" si="47"/>
        <v>0.11965811965811966</v>
      </c>
      <c r="AJ35" s="15">
        <f t="shared" si="48"/>
        <v>0.38461538461538464</v>
      </c>
      <c r="AK35" s="15">
        <f t="shared" si="49"/>
        <v>0.40170940170940173</v>
      </c>
      <c r="AL35" s="15">
        <f t="shared" si="50"/>
        <v>3.4188034188034191E-2</v>
      </c>
      <c r="AM35" s="18">
        <f t="shared" si="52"/>
        <v>1</v>
      </c>
    </row>
    <row r="36" spans="2:39" x14ac:dyDescent="0.25">
      <c r="B36" s="3">
        <v>2021</v>
      </c>
      <c r="C36" s="6"/>
      <c r="D36" s="6">
        <v>3</v>
      </c>
      <c r="E36" s="6">
        <v>13</v>
      </c>
      <c r="F36" s="6">
        <v>16</v>
      </c>
      <c r="G36" s="6">
        <v>58</v>
      </c>
      <c r="H36" s="6">
        <v>37</v>
      </c>
      <c r="I36" s="6">
        <v>9</v>
      </c>
      <c r="J36" s="9">
        <v>136</v>
      </c>
      <c r="L36" s="3">
        <v>2021</v>
      </c>
      <c r="M36" s="15">
        <f t="shared" si="30"/>
        <v>0</v>
      </c>
      <c r="N36" s="15">
        <f t="shared" si="31"/>
        <v>1.7513134851138354E-3</v>
      </c>
      <c r="O36" s="15">
        <f t="shared" si="32"/>
        <v>7.5890251021599534E-3</v>
      </c>
      <c r="P36" s="15">
        <f t="shared" si="33"/>
        <v>9.3403385872737887E-3</v>
      </c>
      <c r="Q36" s="15">
        <f t="shared" si="34"/>
        <v>3.3858727378867484E-2</v>
      </c>
      <c r="R36" s="15">
        <f t="shared" si="35"/>
        <v>2.1599532983070636E-2</v>
      </c>
      <c r="S36" s="15">
        <f t="shared" si="36"/>
        <v>5.2539404553415062E-3</v>
      </c>
      <c r="T36" s="14">
        <f t="shared" si="51"/>
        <v>7.9392877991827204E-2</v>
      </c>
      <c r="V36" s="3">
        <v>2021</v>
      </c>
      <c r="W36" s="15">
        <f t="shared" si="37"/>
        <v>0</v>
      </c>
      <c r="X36" s="15">
        <f t="shared" si="38"/>
        <v>0.125</v>
      </c>
      <c r="Y36" s="15">
        <f t="shared" si="39"/>
        <v>0.17567567567567569</v>
      </c>
      <c r="Z36" s="15">
        <f t="shared" si="40"/>
        <v>0.10062893081761007</v>
      </c>
      <c r="AA36" s="15">
        <f t="shared" si="41"/>
        <v>9.0624999999999997E-2</v>
      </c>
      <c r="AB36" s="15">
        <f t="shared" si="42"/>
        <v>8.7264150943396221E-2</v>
      </c>
      <c r="AC36" s="15">
        <f t="shared" si="43"/>
        <v>2.4390243902439025E-2</v>
      </c>
      <c r="AE36" s="3">
        <v>2021</v>
      </c>
      <c r="AF36" s="15">
        <f t="shared" si="44"/>
        <v>0</v>
      </c>
      <c r="AG36" s="15">
        <f t="shared" si="45"/>
        <v>2.2058823529411766E-2</v>
      </c>
      <c r="AH36" s="15">
        <f t="shared" si="46"/>
        <v>9.5588235294117641E-2</v>
      </c>
      <c r="AI36" s="15">
        <f t="shared" si="47"/>
        <v>0.11764705882352941</v>
      </c>
      <c r="AJ36" s="15">
        <f t="shared" si="48"/>
        <v>0.4264705882352941</v>
      </c>
      <c r="AK36" s="15">
        <f t="shared" si="49"/>
        <v>0.27205882352941174</v>
      </c>
      <c r="AL36" s="15">
        <f t="shared" si="50"/>
        <v>6.6176470588235295E-2</v>
      </c>
      <c r="AM36" s="18">
        <f t="shared" si="52"/>
        <v>1</v>
      </c>
    </row>
    <row r="37" spans="2:39" x14ac:dyDescent="0.25">
      <c r="B37" s="3">
        <v>2022</v>
      </c>
      <c r="C37" s="6">
        <v>10</v>
      </c>
      <c r="D37" s="6">
        <v>4</v>
      </c>
      <c r="E37" s="6">
        <v>14</v>
      </c>
      <c r="F37" s="6">
        <v>50</v>
      </c>
      <c r="G37" s="6">
        <v>141</v>
      </c>
      <c r="H37" s="6">
        <v>54</v>
      </c>
      <c r="I37" s="6">
        <v>7</v>
      </c>
      <c r="J37" s="9">
        <v>280</v>
      </c>
      <c r="L37" s="3">
        <v>2022</v>
      </c>
      <c r="M37" s="15">
        <f t="shared" si="30"/>
        <v>5.837711617046118E-3</v>
      </c>
      <c r="N37" s="15">
        <f t="shared" si="31"/>
        <v>2.3350846468184472E-3</v>
      </c>
      <c r="O37" s="15">
        <f t="shared" si="32"/>
        <v>8.1727962638645651E-3</v>
      </c>
      <c r="P37" s="15">
        <f t="shared" si="33"/>
        <v>2.918855808523059E-2</v>
      </c>
      <c r="Q37" s="15">
        <f t="shared" si="34"/>
        <v>8.2311733800350256E-2</v>
      </c>
      <c r="R37" s="15">
        <f t="shared" si="35"/>
        <v>3.1523642732049037E-2</v>
      </c>
      <c r="S37" s="15">
        <f t="shared" si="36"/>
        <v>4.0863981319322826E-3</v>
      </c>
      <c r="T37" s="14">
        <f t="shared" si="51"/>
        <v>0.1634559252772913</v>
      </c>
      <c r="V37" s="3">
        <v>2022</v>
      </c>
      <c r="W37" s="15">
        <f t="shared" si="37"/>
        <v>0.43478260869565216</v>
      </c>
      <c r="X37" s="15">
        <f t="shared" si="38"/>
        <v>0.16666666666666666</v>
      </c>
      <c r="Y37" s="15">
        <f t="shared" si="39"/>
        <v>0.1891891891891892</v>
      </c>
      <c r="Z37" s="15">
        <f t="shared" si="40"/>
        <v>0.31446540880503143</v>
      </c>
      <c r="AA37" s="15">
        <f t="shared" si="41"/>
        <v>0.22031249999999999</v>
      </c>
      <c r="AB37" s="15">
        <f t="shared" si="42"/>
        <v>0.12735849056603774</v>
      </c>
      <c r="AC37" s="15">
        <f t="shared" si="43"/>
        <v>1.8970189701897018E-2</v>
      </c>
      <c r="AE37" s="3">
        <v>2022</v>
      </c>
      <c r="AF37" s="15">
        <f t="shared" si="44"/>
        <v>3.5714285714285712E-2</v>
      </c>
      <c r="AG37" s="15">
        <f t="shared" si="45"/>
        <v>1.4285714285714285E-2</v>
      </c>
      <c r="AH37" s="15">
        <f t="shared" si="46"/>
        <v>0.05</v>
      </c>
      <c r="AI37" s="15">
        <f t="shared" si="47"/>
        <v>0.17857142857142858</v>
      </c>
      <c r="AJ37" s="15">
        <f t="shared" si="48"/>
        <v>0.50357142857142856</v>
      </c>
      <c r="AK37" s="15">
        <f t="shared" si="49"/>
        <v>0.19285714285714287</v>
      </c>
      <c r="AL37" s="15">
        <f t="shared" si="50"/>
        <v>2.5000000000000001E-2</v>
      </c>
      <c r="AM37" s="18">
        <f t="shared" si="52"/>
        <v>1</v>
      </c>
    </row>
    <row r="38" spans="2:39" x14ac:dyDescent="0.25">
      <c r="B38" s="3">
        <v>2023</v>
      </c>
      <c r="C38" s="6">
        <v>7</v>
      </c>
      <c r="D38" s="6">
        <v>5</v>
      </c>
      <c r="E38" s="6">
        <v>22</v>
      </c>
      <c r="F38" s="6">
        <v>37</v>
      </c>
      <c r="G38" s="6">
        <v>64</v>
      </c>
      <c r="H38" s="6">
        <v>12</v>
      </c>
      <c r="I38" s="6">
        <v>10</v>
      </c>
      <c r="J38" s="9">
        <v>157</v>
      </c>
      <c r="L38" s="3">
        <v>2023</v>
      </c>
      <c r="M38" s="15">
        <f t="shared" si="30"/>
        <v>4.0863981319322826E-3</v>
      </c>
      <c r="N38" s="15">
        <f t="shared" si="31"/>
        <v>2.918855808523059E-3</v>
      </c>
      <c r="O38" s="15">
        <f t="shared" si="32"/>
        <v>1.284296555750146E-2</v>
      </c>
      <c r="P38" s="15">
        <f t="shared" si="33"/>
        <v>2.1599532983070636E-2</v>
      </c>
      <c r="Q38" s="15">
        <f t="shared" si="34"/>
        <v>3.7361354349095155E-2</v>
      </c>
      <c r="R38" s="15">
        <f t="shared" si="35"/>
        <v>7.0052539404553416E-3</v>
      </c>
      <c r="S38" s="15">
        <f t="shared" si="36"/>
        <v>5.837711617046118E-3</v>
      </c>
      <c r="T38" s="14">
        <f t="shared" si="51"/>
        <v>9.1652072387624059E-2</v>
      </c>
      <c r="V38" s="3">
        <v>2023</v>
      </c>
      <c r="W38" s="15">
        <f t="shared" si="37"/>
        <v>0.30434782608695654</v>
      </c>
      <c r="X38" s="15">
        <f t="shared" si="38"/>
        <v>0.20833333333333334</v>
      </c>
      <c r="Y38" s="15">
        <f t="shared" si="39"/>
        <v>0.29729729729729731</v>
      </c>
      <c r="Z38" s="15">
        <f t="shared" si="40"/>
        <v>0.23270440251572327</v>
      </c>
      <c r="AA38" s="15">
        <f t="shared" si="41"/>
        <v>0.1</v>
      </c>
      <c r="AB38" s="15">
        <f t="shared" si="42"/>
        <v>2.8301886792452831E-2</v>
      </c>
      <c r="AC38" s="15">
        <f t="shared" si="43"/>
        <v>2.7100271002710029E-2</v>
      </c>
      <c r="AE38" s="3">
        <v>2023</v>
      </c>
      <c r="AF38" s="15">
        <f t="shared" si="44"/>
        <v>4.4585987261146494E-2</v>
      </c>
      <c r="AG38" s="15">
        <f t="shared" si="45"/>
        <v>3.1847133757961783E-2</v>
      </c>
      <c r="AH38" s="15">
        <f t="shared" si="46"/>
        <v>0.14012738853503184</v>
      </c>
      <c r="AI38" s="15">
        <f t="shared" si="47"/>
        <v>0.2356687898089172</v>
      </c>
      <c r="AJ38" s="15">
        <f t="shared" si="48"/>
        <v>0.40764331210191085</v>
      </c>
      <c r="AK38" s="15">
        <f t="shared" si="49"/>
        <v>7.6433121019108277E-2</v>
      </c>
      <c r="AL38" s="15">
        <f t="shared" si="50"/>
        <v>6.3694267515923567E-2</v>
      </c>
      <c r="AM38" s="18">
        <f t="shared" si="52"/>
        <v>1</v>
      </c>
    </row>
    <row r="39" spans="2:39" x14ac:dyDescent="0.25">
      <c r="B39" s="3">
        <v>2024</v>
      </c>
      <c r="C39" s="6">
        <v>1</v>
      </c>
      <c r="D39" s="6"/>
      <c r="E39" s="6">
        <v>1</v>
      </c>
      <c r="F39" s="6">
        <v>2</v>
      </c>
      <c r="G39" s="6">
        <v>5</v>
      </c>
      <c r="H39" s="6">
        <v>1</v>
      </c>
      <c r="I39" s="6">
        <v>1</v>
      </c>
      <c r="J39" s="9">
        <v>11</v>
      </c>
      <c r="L39" s="3">
        <v>2024</v>
      </c>
      <c r="M39" s="15">
        <f t="shared" si="30"/>
        <v>5.837711617046118E-4</v>
      </c>
      <c r="N39" s="15">
        <f t="shared" si="31"/>
        <v>0</v>
      </c>
      <c r="O39" s="15">
        <f t="shared" si="32"/>
        <v>5.837711617046118E-4</v>
      </c>
      <c r="P39" s="15">
        <f t="shared" si="33"/>
        <v>1.1675423234092236E-3</v>
      </c>
      <c r="Q39" s="15">
        <f t="shared" si="34"/>
        <v>2.918855808523059E-3</v>
      </c>
      <c r="R39" s="15">
        <f t="shared" si="35"/>
        <v>5.837711617046118E-4</v>
      </c>
      <c r="S39" s="15">
        <f t="shared" si="36"/>
        <v>5.837711617046118E-4</v>
      </c>
      <c r="T39" s="14">
        <f t="shared" si="51"/>
        <v>6.4214827787507298E-3</v>
      </c>
      <c r="V39" s="3">
        <v>2024</v>
      </c>
      <c r="W39" s="15">
        <f t="shared" si="37"/>
        <v>4.3478260869565216E-2</v>
      </c>
      <c r="X39" s="15">
        <f t="shared" si="38"/>
        <v>0</v>
      </c>
      <c r="Y39" s="15">
        <f t="shared" si="39"/>
        <v>1.3513513513513514E-2</v>
      </c>
      <c r="Z39" s="15">
        <f t="shared" si="40"/>
        <v>1.2578616352201259E-2</v>
      </c>
      <c r="AA39" s="15">
        <f t="shared" si="41"/>
        <v>7.8125E-3</v>
      </c>
      <c r="AB39" s="15">
        <f t="shared" si="42"/>
        <v>2.3584905660377358E-3</v>
      </c>
      <c r="AC39" s="15">
        <f t="shared" si="43"/>
        <v>2.7100271002710027E-3</v>
      </c>
      <c r="AE39" s="3">
        <v>2024</v>
      </c>
      <c r="AF39" s="15">
        <f t="shared" si="44"/>
        <v>9.0909090909090912E-2</v>
      </c>
      <c r="AG39" s="15">
        <f t="shared" si="45"/>
        <v>0</v>
      </c>
      <c r="AH39" s="15">
        <f t="shared" si="46"/>
        <v>9.0909090909090912E-2</v>
      </c>
      <c r="AI39" s="15">
        <f t="shared" si="47"/>
        <v>0.18181818181818182</v>
      </c>
      <c r="AJ39" s="15">
        <f t="shared" si="48"/>
        <v>0.45454545454545453</v>
      </c>
      <c r="AK39" s="15">
        <f t="shared" si="49"/>
        <v>9.0909090909090912E-2</v>
      </c>
      <c r="AL39" s="15">
        <f t="shared" si="50"/>
        <v>9.0909090909090912E-2</v>
      </c>
      <c r="AM39" s="18">
        <f t="shared" si="52"/>
        <v>1</v>
      </c>
    </row>
    <row r="40" spans="2:39" x14ac:dyDescent="0.25">
      <c r="B40" s="3">
        <v>2025</v>
      </c>
      <c r="C40" s="6">
        <v>1</v>
      </c>
      <c r="D40" s="6">
        <v>5</v>
      </c>
      <c r="E40" s="6">
        <v>3</v>
      </c>
      <c r="F40" s="6">
        <v>4</v>
      </c>
      <c r="G40" s="6">
        <v>22</v>
      </c>
      <c r="H40" s="6">
        <v>8</v>
      </c>
      <c r="I40" s="6">
        <v>3</v>
      </c>
      <c r="J40" s="9">
        <v>46</v>
      </c>
      <c r="L40" s="3">
        <v>2025</v>
      </c>
      <c r="M40" s="15">
        <f t="shared" si="30"/>
        <v>5.837711617046118E-4</v>
      </c>
      <c r="N40" s="15">
        <f t="shared" si="31"/>
        <v>2.918855808523059E-3</v>
      </c>
      <c r="O40" s="15">
        <f t="shared" si="32"/>
        <v>1.7513134851138354E-3</v>
      </c>
      <c r="P40" s="15">
        <f t="shared" si="33"/>
        <v>2.3350846468184472E-3</v>
      </c>
      <c r="Q40" s="15">
        <f t="shared" si="34"/>
        <v>1.284296555750146E-2</v>
      </c>
      <c r="R40" s="15">
        <f t="shared" si="35"/>
        <v>4.6701692936368944E-3</v>
      </c>
      <c r="S40" s="15">
        <f t="shared" si="36"/>
        <v>1.7513134851138354E-3</v>
      </c>
      <c r="T40" s="14">
        <f t="shared" si="51"/>
        <v>2.6853473438412143E-2</v>
      </c>
      <c r="V40" s="3">
        <v>2025</v>
      </c>
      <c r="W40" s="15">
        <f t="shared" si="37"/>
        <v>4.3478260869565216E-2</v>
      </c>
      <c r="X40" s="15">
        <f t="shared" si="38"/>
        <v>0.20833333333333334</v>
      </c>
      <c r="Y40" s="15">
        <f t="shared" si="39"/>
        <v>4.0540540540540543E-2</v>
      </c>
      <c r="Z40" s="15">
        <f t="shared" si="40"/>
        <v>2.5157232704402517E-2</v>
      </c>
      <c r="AA40" s="15">
        <f t="shared" si="41"/>
        <v>3.4375000000000003E-2</v>
      </c>
      <c r="AB40" s="15">
        <f t="shared" si="42"/>
        <v>1.8867924528301886E-2</v>
      </c>
      <c r="AC40" s="15">
        <f t="shared" si="43"/>
        <v>8.130081300813009E-3</v>
      </c>
      <c r="AE40" s="3">
        <v>2025</v>
      </c>
      <c r="AF40" s="15">
        <f t="shared" si="44"/>
        <v>2.1739130434782608E-2</v>
      </c>
      <c r="AG40" s="15">
        <f t="shared" si="45"/>
        <v>0.10869565217391304</v>
      </c>
      <c r="AH40" s="15">
        <f t="shared" si="46"/>
        <v>6.5217391304347824E-2</v>
      </c>
      <c r="AI40" s="15">
        <f t="shared" si="47"/>
        <v>8.6956521739130432E-2</v>
      </c>
      <c r="AJ40" s="15">
        <f t="shared" si="48"/>
        <v>0.47826086956521741</v>
      </c>
      <c r="AK40" s="15">
        <f t="shared" si="49"/>
        <v>0.17391304347826086</v>
      </c>
      <c r="AL40" s="15">
        <f t="shared" si="50"/>
        <v>6.5217391304347824E-2</v>
      </c>
      <c r="AM40" s="18">
        <f t="shared" si="52"/>
        <v>1</v>
      </c>
    </row>
    <row r="41" spans="2:39" x14ac:dyDescent="0.25">
      <c r="B41" s="4" t="s">
        <v>65</v>
      </c>
      <c r="C41" s="5">
        <v>23</v>
      </c>
      <c r="D41" s="5">
        <v>24</v>
      </c>
      <c r="E41" s="5">
        <v>74</v>
      </c>
      <c r="F41" s="5">
        <v>159</v>
      </c>
      <c r="G41" s="5">
        <v>640</v>
      </c>
      <c r="H41" s="5">
        <v>424</v>
      </c>
      <c r="I41" s="5">
        <v>369</v>
      </c>
      <c r="J41" s="9">
        <v>1713</v>
      </c>
      <c r="L41" s="4" t="s">
        <v>65</v>
      </c>
      <c r="M41" s="13">
        <f>SUM(M28:M40)</f>
        <v>1.3426736719206071E-2</v>
      </c>
      <c r="N41" s="13">
        <f t="shared" ref="N41" si="53">SUM(N28:N40)</f>
        <v>1.4010507880910683E-2</v>
      </c>
      <c r="O41" s="13">
        <f t="shared" ref="O41" si="54">SUM(O28:O40)</f>
        <v>4.3199065966141273E-2</v>
      </c>
      <c r="P41" s="13">
        <f t="shared" ref="P41" si="55">SUM(P28:P40)</f>
        <v>9.2819614711033269E-2</v>
      </c>
      <c r="Q41" s="13">
        <f t="shared" ref="Q41" si="56">SUM(Q28:Q40)</f>
        <v>0.37361354349095155</v>
      </c>
      <c r="R41" s="13">
        <f t="shared" ref="R41" si="57">SUM(R28:R40)</f>
        <v>0.24751897256275537</v>
      </c>
      <c r="S41" s="13">
        <f t="shared" ref="S41" si="58">SUM(S28:S40)</f>
        <v>0.21541155866900172</v>
      </c>
      <c r="T41" s="14">
        <f t="shared" si="51"/>
        <v>1</v>
      </c>
      <c r="V41" s="4" t="s">
        <v>65</v>
      </c>
      <c r="W41" s="12">
        <f>SUM(W28:W40)</f>
        <v>1</v>
      </c>
      <c r="X41" s="12">
        <f t="shared" ref="X41:AC41" si="59">SUM(X28:X40)</f>
        <v>1</v>
      </c>
      <c r="Y41" s="12">
        <f t="shared" si="59"/>
        <v>1</v>
      </c>
      <c r="Z41" s="12">
        <f t="shared" si="59"/>
        <v>1</v>
      </c>
      <c r="AA41" s="12">
        <f t="shared" si="59"/>
        <v>1</v>
      </c>
      <c r="AB41" s="12">
        <f t="shared" si="59"/>
        <v>1.0000000000000002</v>
      </c>
      <c r="AC41" s="12">
        <f t="shared" si="59"/>
        <v>1</v>
      </c>
    </row>
    <row r="42" spans="2:39" ht="23.25" customHeight="1" x14ac:dyDescent="0.25"/>
    <row r="43" spans="2:39" ht="15" customHeight="1" x14ac:dyDescent="0.25">
      <c r="C43" s="24" t="s">
        <v>102</v>
      </c>
      <c r="D43" s="24"/>
      <c r="E43" s="24"/>
      <c r="F43" s="24"/>
      <c r="G43" s="24"/>
      <c r="H43" s="24"/>
      <c r="I43" s="24"/>
      <c r="J43" s="24"/>
      <c r="M43" s="24" t="s">
        <v>128</v>
      </c>
      <c r="N43" s="24"/>
      <c r="O43" s="24"/>
      <c r="P43" s="24"/>
      <c r="Q43" s="24"/>
      <c r="R43" s="24"/>
      <c r="S43" s="24"/>
      <c r="W43" s="24" t="s">
        <v>133</v>
      </c>
      <c r="X43" s="24"/>
      <c r="Y43" s="24"/>
      <c r="Z43" s="24"/>
      <c r="AA43" s="24"/>
      <c r="AB43" s="24"/>
      <c r="AC43" s="24"/>
      <c r="AF43" s="24" t="s">
        <v>138</v>
      </c>
      <c r="AG43" s="24"/>
      <c r="AH43" s="24"/>
      <c r="AI43" s="24"/>
      <c r="AJ43" s="24"/>
      <c r="AK43" s="24"/>
      <c r="AL43" s="24"/>
      <c r="AM43" s="24"/>
    </row>
    <row r="44" spans="2:39" x14ac:dyDescent="0.25">
      <c r="C44" s="27" t="s">
        <v>85</v>
      </c>
      <c r="D44" s="28"/>
      <c r="E44" s="28"/>
      <c r="F44" s="28"/>
      <c r="G44" s="28"/>
      <c r="H44" s="28"/>
      <c r="I44" s="28"/>
      <c r="J44" s="25" t="s">
        <v>65</v>
      </c>
      <c r="M44" s="27" t="s">
        <v>85</v>
      </c>
      <c r="N44" s="28"/>
      <c r="O44" s="28"/>
      <c r="P44" s="28"/>
      <c r="Q44" s="28"/>
      <c r="R44" s="28"/>
      <c r="S44" s="28"/>
      <c r="T44" s="25" t="s">
        <v>65</v>
      </c>
      <c r="W44" s="27" t="s">
        <v>85</v>
      </c>
      <c r="X44" s="28"/>
      <c r="Y44" s="28"/>
      <c r="Z44" s="28"/>
      <c r="AA44" s="28"/>
      <c r="AB44" s="28"/>
      <c r="AC44" s="28"/>
      <c r="AF44" s="27" t="s">
        <v>85</v>
      </c>
      <c r="AG44" s="28"/>
      <c r="AH44" s="28"/>
      <c r="AI44" s="28"/>
      <c r="AJ44" s="28"/>
      <c r="AK44" s="28"/>
      <c r="AL44" s="28"/>
      <c r="AM44" s="25" t="s">
        <v>65</v>
      </c>
    </row>
    <row r="45" spans="2:39" x14ac:dyDescent="0.25">
      <c r="B45" s="1" t="s">
        <v>92</v>
      </c>
      <c r="C45" s="7" t="s">
        <v>2</v>
      </c>
      <c r="D45" s="7" t="s">
        <v>6</v>
      </c>
      <c r="E45" s="7" t="s">
        <v>5</v>
      </c>
      <c r="F45" s="7" t="s">
        <v>4</v>
      </c>
      <c r="G45" s="7" t="s">
        <v>1</v>
      </c>
      <c r="H45" s="7" t="s">
        <v>8</v>
      </c>
      <c r="I45" s="7" t="s">
        <v>3</v>
      </c>
      <c r="J45" s="26"/>
      <c r="L45" s="1" t="s">
        <v>92</v>
      </c>
      <c r="M45" s="7" t="s">
        <v>2</v>
      </c>
      <c r="N45" s="7" t="s">
        <v>6</v>
      </c>
      <c r="O45" s="7" t="s">
        <v>5</v>
      </c>
      <c r="P45" s="7" t="s">
        <v>4</v>
      </c>
      <c r="Q45" s="7" t="s">
        <v>1</v>
      </c>
      <c r="R45" s="7" t="s">
        <v>8</v>
      </c>
      <c r="S45" s="7" t="s">
        <v>3</v>
      </c>
      <c r="T45" s="26"/>
      <c r="V45" s="1" t="s">
        <v>92</v>
      </c>
      <c r="W45" s="7" t="s">
        <v>2</v>
      </c>
      <c r="X45" s="7" t="s">
        <v>6</v>
      </c>
      <c r="Y45" s="7" t="s">
        <v>5</v>
      </c>
      <c r="Z45" s="7" t="s">
        <v>4</v>
      </c>
      <c r="AA45" s="7" t="s">
        <v>1</v>
      </c>
      <c r="AB45" s="7" t="s">
        <v>8</v>
      </c>
      <c r="AC45" s="7" t="s">
        <v>3</v>
      </c>
      <c r="AE45" s="1" t="s">
        <v>92</v>
      </c>
      <c r="AF45" s="7" t="s">
        <v>2</v>
      </c>
      <c r="AG45" s="7" t="s">
        <v>6</v>
      </c>
      <c r="AH45" s="7" t="s">
        <v>5</v>
      </c>
      <c r="AI45" s="7" t="s">
        <v>4</v>
      </c>
      <c r="AJ45" s="7" t="s">
        <v>1</v>
      </c>
      <c r="AK45" s="7" t="s">
        <v>8</v>
      </c>
      <c r="AL45" s="7" t="s">
        <v>3</v>
      </c>
      <c r="AM45" s="26"/>
    </row>
    <row r="46" spans="2:39" x14ac:dyDescent="0.25">
      <c r="B46" s="3">
        <v>2013</v>
      </c>
      <c r="C46" s="6">
        <v>2</v>
      </c>
      <c r="D46" s="6">
        <v>3</v>
      </c>
      <c r="E46" s="6">
        <v>29</v>
      </c>
      <c r="F46" s="6">
        <v>54</v>
      </c>
      <c r="G46" s="6">
        <v>252</v>
      </c>
      <c r="H46" s="6">
        <v>147</v>
      </c>
      <c r="I46" s="6">
        <v>586</v>
      </c>
      <c r="J46" s="9">
        <v>1073</v>
      </c>
      <c r="L46" s="3">
        <v>2013</v>
      </c>
      <c r="M46" s="15">
        <f t="shared" ref="M46:M58" si="60">C46/$J$59</f>
        <v>1.0847163466753444E-4</v>
      </c>
      <c r="N46" s="15">
        <f t="shared" ref="N46:N58" si="61">D46/$J$59</f>
        <v>1.6270745200130165E-4</v>
      </c>
      <c r="O46" s="15">
        <f t="shared" ref="O46:O58" si="62">E46/$J$59</f>
        <v>1.5728387026792494E-3</v>
      </c>
      <c r="P46" s="15">
        <f t="shared" ref="P46:P58" si="63">F46/$J$59</f>
        <v>2.92873413602343E-3</v>
      </c>
      <c r="Q46" s="15">
        <f t="shared" ref="Q46:Q58" si="64">G46/$J$59</f>
        <v>1.366742596810934E-2</v>
      </c>
      <c r="R46" s="15">
        <f t="shared" ref="R46:R58" si="65">H46/$J$59</f>
        <v>7.972665148063782E-3</v>
      </c>
      <c r="S46" s="15">
        <f t="shared" ref="S46:S58" si="66">I46/$J$59</f>
        <v>3.1782188957587588E-2</v>
      </c>
      <c r="T46" s="14">
        <f>SUM(M46:S46)</f>
        <v>5.8195031999132223E-2</v>
      </c>
      <c r="V46" s="3">
        <v>2013</v>
      </c>
      <c r="W46" s="15">
        <f t="shared" ref="W46:W58" si="67">C46/C$59</f>
        <v>7.874015748031496E-3</v>
      </c>
      <c r="X46" s="15">
        <f t="shared" ref="X46:X58" si="68">D46/D$59</f>
        <v>9.4637223974763408E-3</v>
      </c>
      <c r="Y46" s="15">
        <f t="shared" ref="Y46:Y58" si="69">E46/E$59</f>
        <v>4.1487839771101577E-2</v>
      </c>
      <c r="Z46" s="15">
        <f t="shared" ref="Z46:Z58" si="70">F46/F$59</f>
        <v>4.3269230769230768E-2</v>
      </c>
      <c r="AA46" s="15">
        <f t="shared" ref="AA46:AA58" si="71">G46/G$59</f>
        <v>3.9816716700900617E-2</v>
      </c>
      <c r="AB46" s="15">
        <f t="shared" ref="AB46:AB58" si="72">H46/H$59</f>
        <v>6.1999156474061574E-2</v>
      </c>
      <c r="AC46" s="15">
        <f t="shared" ref="AC46:AC58" si="73">I46/I$59</f>
        <v>8.1163434903047088E-2</v>
      </c>
      <c r="AE46" s="3">
        <v>2013</v>
      </c>
      <c r="AF46" s="15">
        <f t="shared" ref="AF46:AM47" si="74">C46/$J46</f>
        <v>1.863932898415657E-3</v>
      </c>
      <c r="AG46" s="15">
        <f t="shared" si="74"/>
        <v>2.7958993476234857E-3</v>
      </c>
      <c r="AH46" s="15">
        <f t="shared" si="74"/>
        <v>2.7027027027027029E-2</v>
      </c>
      <c r="AI46" s="15">
        <f t="shared" si="74"/>
        <v>5.0326188257222737E-2</v>
      </c>
      <c r="AJ46" s="15">
        <f t="shared" si="74"/>
        <v>0.23485554520037277</v>
      </c>
      <c r="AK46" s="15">
        <f t="shared" si="74"/>
        <v>0.1369990680335508</v>
      </c>
      <c r="AL46" s="15">
        <f t="shared" si="74"/>
        <v>0.54613233923578752</v>
      </c>
      <c r="AM46" s="18">
        <f t="shared" si="74"/>
        <v>1</v>
      </c>
    </row>
    <row r="47" spans="2:39" x14ac:dyDescent="0.25">
      <c r="B47" s="3">
        <v>2014</v>
      </c>
      <c r="C47" s="6">
        <v>4</v>
      </c>
      <c r="D47" s="6">
        <v>4</v>
      </c>
      <c r="E47" s="6">
        <v>16</v>
      </c>
      <c r="F47" s="6">
        <v>55</v>
      </c>
      <c r="G47" s="6">
        <v>548</v>
      </c>
      <c r="H47" s="6">
        <v>230</v>
      </c>
      <c r="I47" s="6">
        <v>1034</v>
      </c>
      <c r="J47" s="9">
        <v>1891</v>
      </c>
      <c r="L47" s="3">
        <v>2014</v>
      </c>
      <c r="M47" s="15">
        <f t="shared" si="60"/>
        <v>2.1694326933506888E-4</v>
      </c>
      <c r="N47" s="15">
        <f t="shared" si="61"/>
        <v>2.1694326933506888E-4</v>
      </c>
      <c r="O47" s="15">
        <f t="shared" si="62"/>
        <v>8.6777307734027553E-4</v>
      </c>
      <c r="P47" s="15">
        <f t="shared" si="63"/>
        <v>2.9829699533571973E-3</v>
      </c>
      <c r="Q47" s="15">
        <f t="shared" si="64"/>
        <v>2.9721227898904436E-2</v>
      </c>
      <c r="R47" s="15">
        <f t="shared" si="65"/>
        <v>1.2474237986766461E-2</v>
      </c>
      <c r="S47" s="15">
        <f t="shared" si="66"/>
        <v>5.6079835123115304E-2</v>
      </c>
      <c r="T47" s="14">
        <f t="shared" ref="T47:T59" si="75">SUM(M47:S47)</f>
        <v>0.10255993057815381</v>
      </c>
      <c r="V47" s="3">
        <v>2014</v>
      </c>
      <c r="W47" s="15">
        <f t="shared" si="67"/>
        <v>1.5748031496062992E-2</v>
      </c>
      <c r="X47" s="15">
        <f t="shared" si="68"/>
        <v>1.2618296529968454E-2</v>
      </c>
      <c r="Y47" s="15">
        <f t="shared" si="69"/>
        <v>2.2889842632331903E-2</v>
      </c>
      <c r="Z47" s="15">
        <f t="shared" si="70"/>
        <v>4.4070512820512824E-2</v>
      </c>
      <c r="AA47" s="15">
        <f t="shared" si="71"/>
        <v>8.6585558540053717E-2</v>
      </c>
      <c r="AB47" s="15">
        <f t="shared" si="72"/>
        <v>9.7005482918599742E-2</v>
      </c>
      <c r="AC47" s="15">
        <f t="shared" si="73"/>
        <v>0.14321329639889196</v>
      </c>
      <c r="AE47" s="3">
        <v>2014</v>
      </c>
      <c r="AF47" s="15">
        <f t="shared" si="74"/>
        <v>2.1152829190904283E-3</v>
      </c>
      <c r="AG47" s="15">
        <f t="shared" si="74"/>
        <v>2.1152829190904283E-3</v>
      </c>
      <c r="AH47" s="15">
        <f t="shared" si="74"/>
        <v>8.4611316763617134E-3</v>
      </c>
      <c r="AI47" s="15">
        <f t="shared" si="74"/>
        <v>2.9085140137493391E-2</v>
      </c>
      <c r="AJ47" s="15">
        <f t="shared" si="74"/>
        <v>0.28979375991538869</v>
      </c>
      <c r="AK47" s="15">
        <f t="shared" si="74"/>
        <v>0.12162876784769963</v>
      </c>
      <c r="AL47" s="15">
        <f t="shared" si="74"/>
        <v>0.54680063458487571</v>
      </c>
      <c r="AM47" s="18">
        <f t="shared" si="74"/>
        <v>1</v>
      </c>
    </row>
    <row r="48" spans="2:39" x14ac:dyDescent="0.25">
      <c r="B48" s="3">
        <v>2015</v>
      </c>
      <c r="C48" s="6">
        <v>5</v>
      </c>
      <c r="D48" s="6">
        <v>3</v>
      </c>
      <c r="E48" s="6">
        <v>15</v>
      </c>
      <c r="F48" s="6">
        <v>63</v>
      </c>
      <c r="G48" s="6">
        <v>338</v>
      </c>
      <c r="H48" s="6">
        <v>180</v>
      </c>
      <c r="I48" s="6">
        <v>887</v>
      </c>
      <c r="J48" s="9">
        <v>1491</v>
      </c>
      <c r="L48" s="3">
        <v>2015</v>
      </c>
      <c r="M48" s="15">
        <f t="shared" si="60"/>
        <v>2.7117908666883609E-4</v>
      </c>
      <c r="N48" s="15">
        <f t="shared" si="61"/>
        <v>1.6270745200130165E-4</v>
      </c>
      <c r="O48" s="15">
        <f t="shared" si="62"/>
        <v>8.1353726000650832E-4</v>
      </c>
      <c r="P48" s="15">
        <f t="shared" si="63"/>
        <v>3.4168564920273349E-3</v>
      </c>
      <c r="Q48" s="15">
        <f t="shared" si="64"/>
        <v>1.8331706258813321E-2</v>
      </c>
      <c r="R48" s="15">
        <f t="shared" si="65"/>
        <v>9.762447120078099E-3</v>
      </c>
      <c r="S48" s="15">
        <f t="shared" si="66"/>
        <v>4.8107169975051524E-2</v>
      </c>
      <c r="T48" s="14">
        <f t="shared" si="75"/>
        <v>8.0865603644646927E-2</v>
      </c>
      <c r="V48" s="3">
        <v>2015</v>
      </c>
      <c r="W48" s="15">
        <f t="shared" si="67"/>
        <v>1.968503937007874E-2</v>
      </c>
      <c r="X48" s="15">
        <f t="shared" si="68"/>
        <v>9.4637223974763408E-3</v>
      </c>
      <c r="Y48" s="15">
        <f t="shared" si="69"/>
        <v>2.1459227467811159E-2</v>
      </c>
      <c r="Z48" s="15">
        <f t="shared" si="70"/>
        <v>5.0480769230769232E-2</v>
      </c>
      <c r="AA48" s="15">
        <f t="shared" si="71"/>
        <v>5.3404961289303207E-2</v>
      </c>
      <c r="AB48" s="15">
        <f t="shared" si="72"/>
        <v>7.5917334458034585E-2</v>
      </c>
      <c r="AC48" s="15">
        <f t="shared" si="73"/>
        <v>0.12285318559556786</v>
      </c>
      <c r="AE48" s="3">
        <v>2015</v>
      </c>
      <c r="AF48" s="15">
        <f t="shared" ref="AF48:AF58" si="76">C48/$J48</f>
        <v>3.3534540576794099E-3</v>
      </c>
      <c r="AG48" s="15">
        <f t="shared" ref="AG48:AG58" si="77">D48/$J48</f>
        <v>2.012072434607646E-3</v>
      </c>
      <c r="AH48" s="15">
        <f t="shared" ref="AH48:AH58" si="78">E48/$J48</f>
        <v>1.0060362173038229E-2</v>
      </c>
      <c r="AI48" s="15">
        <f t="shared" ref="AI48:AI58" si="79">F48/$J48</f>
        <v>4.2253521126760563E-2</v>
      </c>
      <c r="AJ48" s="15">
        <f t="shared" ref="AJ48:AJ58" si="80">G48/$J48</f>
        <v>0.22669349429912811</v>
      </c>
      <c r="AK48" s="15">
        <f t="shared" ref="AK48:AK58" si="81">H48/$J48</f>
        <v>0.12072434607645875</v>
      </c>
      <c r="AL48" s="15">
        <f t="shared" ref="AL48:AL58" si="82">I48/$J48</f>
        <v>0.59490274983232727</v>
      </c>
      <c r="AM48" s="18">
        <f t="shared" ref="AM48:AM58" si="83">SUM(AF48:AL48)</f>
        <v>1</v>
      </c>
    </row>
    <row r="49" spans="2:39" x14ac:dyDescent="0.25">
      <c r="B49" s="3">
        <v>2016</v>
      </c>
      <c r="C49" s="6">
        <v>1</v>
      </c>
      <c r="D49" s="6">
        <v>14</v>
      </c>
      <c r="E49" s="6">
        <v>20</v>
      </c>
      <c r="F49" s="6">
        <v>137</v>
      </c>
      <c r="G49" s="6">
        <v>601</v>
      </c>
      <c r="H49" s="6">
        <v>254</v>
      </c>
      <c r="I49" s="6">
        <v>601</v>
      </c>
      <c r="J49" s="9">
        <v>1628</v>
      </c>
      <c r="L49" s="3">
        <v>2016</v>
      </c>
      <c r="M49" s="15">
        <f t="shared" si="60"/>
        <v>5.4235817333767221E-5</v>
      </c>
      <c r="N49" s="15">
        <f t="shared" si="61"/>
        <v>7.5930144267274111E-4</v>
      </c>
      <c r="O49" s="15">
        <f t="shared" si="62"/>
        <v>1.0847163466753444E-3</v>
      </c>
      <c r="P49" s="15">
        <f t="shared" si="63"/>
        <v>7.4303069747261091E-3</v>
      </c>
      <c r="Q49" s="15">
        <f t="shared" si="64"/>
        <v>3.2595726217594101E-2</v>
      </c>
      <c r="R49" s="15">
        <f t="shared" si="65"/>
        <v>1.3775897602776874E-2</v>
      </c>
      <c r="S49" s="15">
        <f t="shared" si="66"/>
        <v>3.2595726217594101E-2</v>
      </c>
      <c r="T49" s="14">
        <f t="shared" si="75"/>
        <v>8.829591061937303E-2</v>
      </c>
      <c r="V49" s="3">
        <v>2016</v>
      </c>
      <c r="W49" s="15">
        <f t="shared" si="67"/>
        <v>3.937007874015748E-3</v>
      </c>
      <c r="X49" s="15">
        <f t="shared" si="68"/>
        <v>4.4164037854889593E-2</v>
      </c>
      <c r="Y49" s="15">
        <f t="shared" si="69"/>
        <v>2.8612303290414878E-2</v>
      </c>
      <c r="Z49" s="15">
        <f t="shared" si="70"/>
        <v>0.10977564102564102</v>
      </c>
      <c r="AA49" s="15">
        <f t="shared" si="71"/>
        <v>9.4959709274766949E-2</v>
      </c>
      <c r="AB49" s="15">
        <f t="shared" si="72"/>
        <v>0.10712779417967103</v>
      </c>
      <c r="AC49" s="15">
        <f t="shared" si="73"/>
        <v>8.3240997229916902E-2</v>
      </c>
      <c r="AE49" s="3">
        <v>2016</v>
      </c>
      <c r="AF49" s="15">
        <f t="shared" si="76"/>
        <v>6.1425061425061424E-4</v>
      </c>
      <c r="AG49" s="15">
        <f t="shared" si="77"/>
        <v>8.5995085995085995E-3</v>
      </c>
      <c r="AH49" s="15">
        <f t="shared" si="78"/>
        <v>1.2285012285012284E-2</v>
      </c>
      <c r="AI49" s="15">
        <f t="shared" si="79"/>
        <v>8.4152334152334154E-2</v>
      </c>
      <c r="AJ49" s="15">
        <f t="shared" si="80"/>
        <v>0.36916461916461918</v>
      </c>
      <c r="AK49" s="15">
        <f t="shared" si="81"/>
        <v>0.15601965601965603</v>
      </c>
      <c r="AL49" s="15">
        <f t="shared" si="82"/>
        <v>0.36916461916461918</v>
      </c>
      <c r="AM49" s="18">
        <f t="shared" si="83"/>
        <v>1</v>
      </c>
    </row>
    <row r="50" spans="2:39" x14ac:dyDescent="0.25">
      <c r="B50" s="3">
        <v>2017</v>
      </c>
      <c r="C50" s="6">
        <v>1</v>
      </c>
      <c r="D50" s="6">
        <v>11</v>
      </c>
      <c r="E50" s="6">
        <v>28</v>
      </c>
      <c r="F50" s="6">
        <v>111</v>
      </c>
      <c r="G50" s="6">
        <v>660</v>
      </c>
      <c r="H50" s="6">
        <v>236</v>
      </c>
      <c r="I50" s="6">
        <v>621</v>
      </c>
      <c r="J50" s="9">
        <v>1668</v>
      </c>
      <c r="L50" s="3">
        <v>2017</v>
      </c>
      <c r="M50" s="15">
        <f t="shared" si="60"/>
        <v>5.4235817333767221E-5</v>
      </c>
      <c r="N50" s="15">
        <f t="shared" si="61"/>
        <v>5.9659399067143939E-4</v>
      </c>
      <c r="O50" s="15">
        <f t="shared" si="62"/>
        <v>1.5186028853454822E-3</v>
      </c>
      <c r="P50" s="15">
        <f t="shared" si="63"/>
        <v>6.0201757240481617E-3</v>
      </c>
      <c r="Q50" s="15">
        <f t="shared" si="64"/>
        <v>3.5795639440286367E-2</v>
      </c>
      <c r="R50" s="15">
        <f t="shared" si="65"/>
        <v>1.2799652890769064E-2</v>
      </c>
      <c r="S50" s="15">
        <f t="shared" si="66"/>
        <v>3.3680442564269442E-2</v>
      </c>
      <c r="T50" s="14">
        <f t="shared" si="75"/>
        <v>9.0465343312723726E-2</v>
      </c>
      <c r="V50" s="3">
        <v>2017</v>
      </c>
      <c r="W50" s="15">
        <f t="shared" si="67"/>
        <v>3.937007874015748E-3</v>
      </c>
      <c r="X50" s="15">
        <f t="shared" si="68"/>
        <v>3.4700315457413249E-2</v>
      </c>
      <c r="Y50" s="15">
        <f t="shared" si="69"/>
        <v>4.005722460658083E-2</v>
      </c>
      <c r="Z50" s="15">
        <f t="shared" si="70"/>
        <v>8.8942307692307696E-2</v>
      </c>
      <c r="AA50" s="15">
        <f t="shared" si="71"/>
        <v>0.10428187707378733</v>
      </c>
      <c r="AB50" s="15">
        <f t="shared" si="72"/>
        <v>9.953606073386756E-2</v>
      </c>
      <c r="AC50" s="15">
        <f t="shared" si="73"/>
        <v>8.6011080332409978E-2</v>
      </c>
      <c r="AE50" s="3">
        <v>2017</v>
      </c>
      <c r="AF50" s="15">
        <f t="shared" si="76"/>
        <v>5.9952038369304552E-4</v>
      </c>
      <c r="AG50" s="15">
        <f t="shared" si="77"/>
        <v>6.594724220623501E-3</v>
      </c>
      <c r="AH50" s="15">
        <f t="shared" si="78"/>
        <v>1.6786570743405275E-2</v>
      </c>
      <c r="AI50" s="15">
        <f t="shared" si="79"/>
        <v>6.654676258992806E-2</v>
      </c>
      <c r="AJ50" s="15">
        <f t="shared" si="80"/>
        <v>0.39568345323741005</v>
      </c>
      <c r="AK50" s="15">
        <f t="shared" si="81"/>
        <v>0.14148681055155876</v>
      </c>
      <c r="AL50" s="15">
        <f t="shared" si="82"/>
        <v>0.37230215827338131</v>
      </c>
      <c r="AM50" s="18">
        <f t="shared" si="83"/>
        <v>1</v>
      </c>
    </row>
    <row r="51" spans="2:39" x14ac:dyDescent="0.25">
      <c r="B51" s="3">
        <v>2018</v>
      </c>
      <c r="C51" s="6">
        <v>2</v>
      </c>
      <c r="D51" s="6">
        <v>18</v>
      </c>
      <c r="E51" s="6">
        <v>58</v>
      </c>
      <c r="F51" s="6">
        <v>88</v>
      </c>
      <c r="G51" s="6">
        <v>538</v>
      </c>
      <c r="H51" s="6">
        <v>223</v>
      </c>
      <c r="I51" s="6">
        <v>618</v>
      </c>
      <c r="J51" s="9">
        <v>1545</v>
      </c>
      <c r="L51" s="3">
        <v>2018</v>
      </c>
      <c r="M51" s="15">
        <f t="shared" si="60"/>
        <v>1.0847163466753444E-4</v>
      </c>
      <c r="N51" s="15">
        <f t="shared" si="61"/>
        <v>9.7624471200780994E-4</v>
      </c>
      <c r="O51" s="15">
        <f t="shared" si="62"/>
        <v>3.1456774053584989E-3</v>
      </c>
      <c r="P51" s="15">
        <f t="shared" si="63"/>
        <v>4.7727519253715151E-3</v>
      </c>
      <c r="Q51" s="15">
        <f t="shared" si="64"/>
        <v>2.9178869725566763E-2</v>
      </c>
      <c r="R51" s="15">
        <f t="shared" si="65"/>
        <v>1.209458726543009E-2</v>
      </c>
      <c r="S51" s="15">
        <f t="shared" si="66"/>
        <v>3.3517735112268139E-2</v>
      </c>
      <c r="T51" s="14">
        <f t="shared" si="75"/>
        <v>8.3794337780670358E-2</v>
      </c>
      <c r="V51" s="3">
        <v>2018</v>
      </c>
      <c r="W51" s="15">
        <f t="shared" si="67"/>
        <v>7.874015748031496E-3</v>
      </c>
      <c r="X51" s="15">
        <f t="shared" si="68"/>
        <v>5.6782334384858045E-2</v>
      </c>
      <c r="Y51" s="15">
        <f t="shared" si="69"/>
        <v>8.2975679542203154E-2</v>
      </c>
      <c r="Z51" s="15">
        <f t="shared" si="70"/>
        <v>7.0512820512820512E-2</v>
      </c>
      <c r="AA51" s="15">
        <f t="shared" si="71"/>
        <v>8.5005530099541787E-2</v>
      </c>
      <c r="AB51" s="15">
        <f t="shared" si="72"/>
        <v>9.4053142134120624E-2</v>
      </c>
      <c r="AC51" s="15">
        <f t="shared" si="73"/>
        <v>8.559556786703601E-2</v>
      </c>
      <c r="AE51" s="3">
        <v>2018</v>
      </c>
      <c r="AF51" s="15">
        <f t="shared" si="76"/>
        <v>1.2944983818770227E-3</v>
      </c>
      <c r="AG51" s="15">
        <f t="shared" si="77"/>
        <v>1.1650485436893204E-2</v>
      </c>
      <c r="AH51" s="15">
        <f t="shared" si="78"/>
        <v>3.7540453074433655E-2</v>
      </c>
      <c r="AI51" s="15">
        <f t="shared" si="79"/>
        <v>5.6957928802589E-2</v>
      </c>
      <c r="AJ51" s="15">
        <f t="shared" si="80"/>
        <v>0.34822006472491912</v>
      </c>
      <c r="AK51" s="15">
        <f t="shared" si="81"/>
        <v>0.14433656957928803</v>
      </c>
      <c r="AL51" s="15">
        <f t="shared" si="82"/>
        <v>0.4</v>
      </c>
      <c r="AM51" s="18">
        <f t="shared" si="83"/>
        <v>1</v>
      </c>
    </row>
    <row r="52" spans="2:39" x14ac:dyDescent="0.25">
      <c r="B52" s="3">
        <v>2019</v>
      </c>
      <c r="C52" s="6">
        <v>15</v>
      </c>
      <c r="D52" s="6">
        <v>19</v>
      </c>
      <c r="E52" s="6">
        <v>49</v>
      </c>
      <c r="F52" s="6">
        <v>120</v>
      </c>
      <c r="G52" s="6">
        <v>621</v>
      </c>
      <c r="H52" s="6">
        <v>179</v>
      </c>
      <c r="I52" s="6">
        <v>678</v>
      </c>
      <c r="J52" s="9">
        <v>1681</v>
      </c>
      <c r="L52" s="3">
        <v>2019</v>
      </c>
      <c r="M52" s="15">
        <f t="shared" si="60"/>
        <v>8.1353726000650832E-4</v>
      </c>
      <c r="N52" s="15">
        <f t="shared" si="61"/>
        <v>1.0304805293415771E-3</v>
      </c>
      <c r="O52" s="15">
        <f t="shared" si="62"/>
        <v>2.6575550493545936E-3</v>
      </c>
      <c r="P52" s="15">
        <f t="shared" si="63"/>
        <v>6.5082980800520666E-3</v>
      </c>
      <c r="Q52" s="15">
        <f t="shared" si="64"/>
        <v>3.3680442564269442E-2</v>
      </c>
      <c r="R52" s="15">
        <f t="shared" si="65"/>
        <v>9.7082113027443327E-3</v>
      </c>
      <c r="S52" s="15">
        <f t="shared" si="66"/>
        <v>3.6771884152294175E-2</v>
      </c>
      <c r="T52" s="14">
        <f t="shared" si="75"/>
        <v>9.1170408938062691E-2</v>
      </c>
      <c r="V52" s="3">
        <v>2019</v>
      </c>
      <c r="W52" s="15">
        <f t="shared" si="67"/>
        <v>5.905511811023622E-2</v>
      </c>
      <c r="X52" s="15">
        <f t="shared" si="68"/>
        <v>5.993690851735016E-2</v>
      </c>
      <c r="Y52" s="15">
        <f t="shared" si="69"/>
        <v>7.0100143061516448E-2</v>
      </c>
      <c r="Z52" s="15">
        <f t="shared" si="70"/>
        <v>9.6153846153846159E-2</v>
      </c>
      <c r="AA52" s="15">
        <f t="shared" si="71"/>
        <v>9.8119766155790808E-2</v>
      </c>
      <c r="AB52" s="15">
        <f t="shared" si="72"/>
        <v>7.5495571488823285E-2</v>
      </c>
      <c r="AC52" s="15">
        <f t="shared" si="73"/>
        <v>9.3905817174515238E-2</v>
      </c>
      <c r="AE52" s="3">
        <v>2019</v>
      </c>
      <c r="AF52" s="15">
        <f t="shared" si="76"/>
        <v>8.92325996430696E-3</v>
      </c>
      <c r="AG52" s="15">
        <f t="shared" si="77"/>
        <v>1.1302795954788817E-2</v>
      </c>
      <c r="AH52" s="15">
        <f t="shared" si="78"/>
        <v>2.9149315883402735E-2</v>
      </c>
      <c r="AI52" s="15">
        <f t="shared" si="79"/>
        <v>7.138607971445568E-2</v>
      </c>
      <c r="AJ52" s="15">
        <f t="shared" si="80"/>
        <v>0.36942296252230816</v>
      </c>
      <c r="AK52" s="15">
        <f t="shared" si="81"/>
        <v>0.10648423557406306</v>
      </c>
      <c r="AL52" s="15">
        <f t="shared" si="82"/>
        <v>0.40333135038667461</v>
      </c>
      <c r="AM52" s="18">
        <f t="shared" si="83"/>
        <v>1</v>
      </c>
    </row>
    <row r="53" spans="2:39" x14ac:dyDescent="0.25">
      <c r="B53" s="3">
        <v>2020</v>
      </c>
      <c r="C53" s="6">
        <v>27</v>
      </c>
      <c r="D53" s="6">
        <v>61</v>
      </c>
      <c r="E53" s="6">
        <v>81</v>
      </c>
      <c r="F53" s="6">
        <v>214</v>
      </c>
      <c r="G53" s="6">
        <v>772</v>
      </c>
      <c r="H53" s="6">
        <v>277</v>
      </c>
      <c r="I53" s="6">
        <v>486</v>
      </c>
      <c r="J53" s="9">
        <v>1918</v>
      </c>
      <c r="L53" s="3">
        <v>2020</v>
      </c>
      <c r="M53" s="15">
        <f t="shared" si="60"/>
        <v>1.464367068011715E-3</v>
      </c>
      <c r="N53" s="15">
        <f t="shared" si="61"/>
        <v>3.3083848573598005E-3</v>
      </c>
      <c r="O53" s="15">
        <f t="shared" si="62"/>
        <v>4.3931012040351446E-3</v>
      </c>
      <c r="P53" s="15">
        <f t="shared" si="63"/>
        <v>1.1606464909426186E-2</v>
      </c>
      <c r="Q53" s="15">
        <f t="shared" si="64"/>
        <v>4.1870050981668294E-2</v>
      </c>
      <c r="R53" s="15">
        <f t="shared" si="65"/>
        <v>1.5023321401453521E-2</v>
      </c>
      <c r="S53" s="15">
        <f t="shared" si="66"/>
        <v>2.6358607224210868E-2</v>
      </c>
      <c r="T53" s="14">
        <f t="shared" si="75"/>
        <v>0.10402429764616551</v>
      </c>
      <c r="V53" s="3">
        <v>2020</v>
      </c>
      <c r="W53" s="15">
        <f t="shared" si="67"/>
        <v>0.1062992125984252</v>
      </c>
      <c r="X53" s="15">
        <f t="shared" si="68"/>
        <v>0.19242902208201892</v>
      </c>
      <c r="Y53" s="15">
        <f t="shared" si="69"/>
        <v>0.11587982832618025</v>
      </c>
      <c r="Z53" s="15">
        <f t="shared" si="70"/>
        <v>0.17147435897435898</v>
      </c>
      <c r="AA53" s="15">
        <f t="shared" si="71"/>
        <v>0.12197819560752093</v>
      </c>
      <c r="AB53" s="15">
        <f t="shared" si="72"/>
        <v>0.116828342471531</v>
      </c>
      <c r="AC53" s="15">
        <f t="shared" si="73"/>
        <v>6.7313019390581721E-2</v>
      </c>
      <c r="AE53" s="3">
        <v>2020</v>
      </c>
      <c r="AF53" s="15">
        <f t="shared" si="76"/>
        <v>1.4077163712200209E-2</v>
      </c>
      <c r="AG53" s="15">
        <f t="shared" si="77"/>
        <v>3.180396246089677E-2</v>
      </c>
      <c r="AH53" s="15">
        <f t="shared" si="78"/>
        <v>4.2231491136600623E-2</v>
      </c>
      <c r="AI53" s="15">
        <f t="shared" si="79"/>
        <v>0.11157455683003129</v>
      </c>
      <c r="AJ53" s="15">
        <f t="shared" si="80"/>
        <v>0.40250260688216893</v>
      </c>
      <c r="AK53" s="15">
        <f t="shared" si="81"/>
        <v>0.14442127215849843</v>
      </c>
      <c r="AL53" s="15">
        <f t="shared" si="82"/>
        <v>0.25338894681960378</v>
      </c>
      <c r="AM53" s="18">
        <f t="shared" si="83"/>
        <v>1</v>
      </c>
    </row>
    <row r="54" spans="2:39" x14ac:dyDescent="0.25">
      <c r="B54" s="3">
        <v>2021</v>
      </c>
      <c r="C54" s="6">
        <v>16</v>
      </c>
      <c r="D54" s="6">
        <v>26</v>
      </c>
      <c r="E54" s="6">
        <v>69</v>
      </c>
      <c r="F54" s="6">
        <v>99</v>
      </c>
      <c r="G54" s="6">
        <v>605</v>
      </c>
      <c r="H54" s="6">
        <v>184</v>
      </c>
      <c r="I54" s="6">
        <v>502</v>
      </c>
      <c r="J54" s="9">
        <v>1501</v>
      </c>
      <c r="L54" s="3">
        <v>2021</v>
      </c>
      <c r="M54" s="15">
        <f t="shared" si="60"/>
        <v>8.6777307734027553E-4</v>
      </c>
      <c r="N54" s="15">
        <f t="shared" si="61"/>
        <v>1.4101312506779478E-3</v>
      </c>
      <c r="O54" s="15">
        <f t="shared" si="62"/>
        <v>3.7422713960299381E-3</v>
      </c>
      <c r="P54" s="15">
        <f t="shared" si="63"/>
        <v>5.3693459160429544E-3</v>
      </c>
      <c r="Q54" s="15">
        <f t="shared" si="64"/>
        <v>3.2812669486929166E-2</v>
      </c>
      <c r="R54" s="15">
        <f t="shared" si="65"/>
        <v>9.9793903894131678E-3</v>
      </c>
      <c r="S54" s="15">
        <f t="shared" si="66"/>
        <v>2.7226380301551143E-2</v>
      </c>
      <c r="T54" s="14">
        <f t="shared" si="75"/>
        <v>8.1407961817984598E-2</v>
      </c>
      <c r="V54" s="3">
        <v>2021</v>
      </c>
      <c r="W54" s="15">
        <f t="shared" si="67"/>
        <v>6.2992125984251968E-2</v>
      </c>
      <c r="X54" s="15">
        <f t="shared" si="68"/>
        <v>8.2018927444794956E-2</v>
      </c>
      <c r="Y54" s="15">
        <f t="shared" si="69"/>
        <v>9.8712446351931327E-2</v>
      </c>
      <c r="Z54" s="15">
        <f t="shared" si="70"/>
        <v>7.9326923076923073E-2</v>
      </c>
      <c r="AA54" s="15">
        <f t="shared" si="71"/>
        <v>9.5591720650971712E-2</v>
      </c>
      <c r="AB54" s="15">
        <f t="shared" si="72"/>
        <v>7.7604386334879802E-2</v>
      </c>
      <c r="AC54" s="15">
        <f t="shared" si="73"/>
        <v>6.9529085872576182E-2</v>
      </c>
      <c r="AE54" s="3">
        <v>2021</v>
      </c>
      <c r="AF54" s="15">
        <f t="shared" si="76"/>
        <v>1.0659560293137908E-2</v>
      </c>
      <c r="AG54" s="15">
        <f t="shared" si="77"/>
        <v>1.7321785476349102E-2</v>
      </c>
      <c r="AH54" s="15">
        <f t="shared" si="78"/>
        <v>4.5969353764157228E-2</v>
      </c>
      <c r="AI54" s="15">
        <f t="shared" si="79"/>
        <v>6.5956029313790812E-2</v>
      </c>
      <c r="AJ54" s="15">
        <f t="shared" si="80"/>
        <v>0.40306462358427714</v>
      </c>
      <c r="AK54" s="15">
        <f t="shared" si="81"/>
        <v>0.12258494337108594</v>
      </c>
      <c r="AL54" s="15">
        <f t="shared" si="82"/>
        <v>0.33444370419720187</v>
      </c>
      <c r="AM54" s="18">
        <f t="shared" si="83"/>
        <v>1</v>
      </c>
    </row>
    <row r="55" spans="2:39" x14ac:dyDescent="0.25">
      <c r="B55" s="3">
        <v>2022</v>
      </c>
      <c r="C55" s="6">
        <v>17</v>
      </c>
      <c r="D55" s="6">
        <v>26</v>
      </c>
      <c r="E55" s="6">
        <v>59</v>
      </c>
      <c r="F55" s="6">
        <v>82</v>
      </c>
      <c r="G55" s="6">
        <v>554</v>
      </c>
      <c r="H55" s="6">
        <v>171</v>
      </c>
      <c r="I55" s="6">
        <v>469</v>
      </c>
      <c r="J55" s="9">
        <v>1378</v>
      </c>
      <c r="L55" s="3">
        <v>2022</v>
      </c>
      <c r="M55" s="15">
        <f t="shared" si="60"/>
        <v>9.2200889467404274E-4</v>
      </c>
      <c r="N55" s="15">
        <f t="shared" si="61"/>
        <v>1.4101312506779478E-3</v>
      </c>
      <c r="O55" s="15">
        <f t="shared" si="62"/>
        <v>3.1999132226922661E-3</v>
      </c>
      <c r="P55" s="15">
        <f t="shared" si="63"/>
        <v>4.4473370213689118E-3</v>
      </c>
      <c r="Q55" s="15">
        <f t="shared" si="64"/>
        <v>3.0046642802907041E-2</v>
      </c>
      <c r="R55" s="15">
        <f t="shared" si="65"/>
        <v>9.274324764074195E-3</v>
      </c>
      <c r="S55" s="15">
        <f t="shared" si="66"/>
        <v>2.5436598329536826E-2</v>
      </c>
      <c r="T55" s="14">
        <f t="shared" si="75"/>
        <v>7.473695628593123E-2</v>
      </c>
      <c r="V55" s="3">
        <v>2022</v>
      </c>
      <c r="W55" s="15">
        <f t="shared" si="67"/>
        <v>6.6929133858267723E-2</v>
      </c>
      <c r="X55" s="15">
        <f t="shared" si="68"/>
        <v>8.2018927444794956E-2</v>
      </c>
      <c r="Y55" s="15">
        <f t="shared" si="69"/>
        <v>8.4406294706723894E-2</v>
      </c>
      <c r="Z55" s="15">
        <f t="shared" si="70"/>
        <v>6.5705128205128208E-2</v>
      </c>
      <c r="AA55" s="15">
        <f t="shared" si="71"/>
        <v>8.7533575604360883E-2</v>
      </c>
      <c r="AB55" s="15">
        <f t="shared" si="72"/>
        <v>7.2121467735132852E-2</v>
      </c>
      <c r="AC55" s="15">
        <f t="shared" si="73"/>
        <v>6.49584487534626E-2</v>
      </c>
      <c r="AE55" s="3">
        <v>2022</v>
      </c>
      <c r="AF55" s="15">
        <f t="shared" si="76"/>
        <v>1.2336719883889695E-2</v>
      </c>
      <c r="AG55" s="15">
        <f t="shared" si="77"/>
        <v>1.8867924528301886E-2</v>
      </c>
      <c r="AH55" s="15">
        <f t="shared" si="78"/>
        <v>4.2815674891146592E-2</v>
      </c>
      <c r="AI55" s="15">
        <f t="shared" si="79"/>
        <v>5.9506531204644414E-2</v>
      </c>
      <c r="AJ55" s="15">
        <f t="shared" si="80"/>
        <v>0.40203193033381712</v>
      </c>
      <c r="AK55" s="15">
        <f t="shared" si="81"/>
        <v>0.12409288824383163</v>
      </c>
      <c r="AL55" s="15">
        <f t="shared" si="82"/>
        <v>0.34034833091436867</v>
      </c>
      <c r="AM55" s="18">
        <f t="shared" si="83"/>
        <v>1</v>
      </c>
    </row>
    <row r="56" spans="2:39" x14ac:dyDescent="0.25">
      <c r="B56" s="3">
        <v>2023</v>
      </c>
      <c r="C56" s="6">
        <v>126</v>
      </c>
      <c r="D56" s="6">
        <v>88</v>
      </c>
      <c r="E56" s="6">
        <v>162</v>
      </c>
      <c r="F56" s="6">
        <v>128</v>
      </c>
      <c r="G56" s="6">
        <v>460</v>
      </c>
      <c r="H56" s="6">
        <v>199</v>
      </c>
      <c r="I56" s="6">
        <v>427</v>
      </c>
      <c r="J56" s="9">
        <v>1590</v>
      </c>
      <c r="L56" s="3">
        <v>2023</v>
      </c>
      <c r="M56" s="15">
        <f t="shared" si="60"/>
        <v>6.8337129840546698E-3</v>
      </c>
      <c r="N56" s="15">
        <f t="shared" si="61"/>
        <v>4.7727519253715151E-3</v>
      </c>
      <c r="O56" s="15">
        <f t="shared" si="62"/>
        <v>8.7862024080702893E-3</v>
      </c>
      <c r="P56" s="15">
        <f t="shared" si="63"/>
        <v>6.9421846187222042E-3</v>
      </c>
      <c r="Q56" s="15">
        <f t="shared" si="64"/>
        <v>2.4948475973532922E-2</v>
      </c>
      <c r="R56" s="15">
        <f t="shared" si="65"/>
        <v>1.0792927649419677E-2</v>
      </c>
      <c r="S56" s="15">
        <f t="shared" si="66"/>
        <v>2.3158694001518602E-2</v>
      </c>
      <c r="T56" s="14">
        <f t="shared" si="75"/>
        <v>8.6234949560689875E-2</v>
      </c>
      <c r="V56" s="3">
        <v>2023</v>
      </c>
      <c r="W56" s="15">
        <f t="shared" si="67"/>
        <v>0.49606299212598426</v>
      </c>
      <c r="X56" s="15">
        <f t="shared" si="68"/>
        <v>0.27760252365930599</v>
      </c>
      <c r="Y56" s="15">
        <f t="shared" si="69"/>
        <v>0.23175965665236051</v>
      </c>
      <c r="Z56" s="15">
        <f t="shared" si="70"/>
        <v>0.10256410256410256</v>
      </c>
      <c r="AA56" s="15">
        <f t="shared" si="71"/>
        <v>7.2681308263548738E-2</v>
      </c>
      <c r="AB56" s="15">
        <f t="shared" si="72"/>
        <v>8.3930830873049353E-2</v>
      </c>
      <c r="AC56" s="15">
        <f t="shared" si="73"/>
        <v>5.9141274238227147E-2</v>
      </c>
      <c r="AE56" s="3">
        <v>2023</v>
      </c>
      <c r="AF56" s="15">
        <f t="shared" si="76"/>
        <v>7.9245283018867921E-2</v>
      </c>
      <c r="AG56" s="15">
        <f t="shared" si="77"/>
        <v>5.5345911949685536E-2</v>
      </c>
      <c r="AH56" s="15">
        <f t="shared" si="78"/>
        <v>0.10188679245283019</v>
      </c>
      <c r="AI56" s="15">
        <f t="shared" si="79"/>
        <v>8.0503144654088046E-2</v>
      </c>
      <c r="AJ56" s="15">
        <f t="shared" si="80"/>
        <v>0.28930817610062892</v>
      </c>
      <c r="AK56" s="15">
        <f t="shared" si="81"/>
        <v>0.12515723270440252</v>
      </c>
      <c r="AL56" s="15">
        <f t="shared" si="82"/>
        <v>0.26855345911949685</v>
      </c>
      <c r="AM56" s="18">
        <f t="shared" si="83"/>
        <v>1</v>
      </c>
    </row>
    <row r="57" spans="2:39" x14ac:dyDescent="0.25">
      <c r="B57" s="3">
        <v>2024</v>
      </c>
      <c r="C57" s="6">
        <v>21</v>
      </c>
      <c r="D57" s="6">
        <v>11</v>
      </c>
      <c r="E57" s="6">
        <v>12</v>
      </c>
      <c r="F57" s="6">
        <v>26</v>
      </c>
      <c r="G57" s="6">
        <v>91</v>
      </c>
      <c r="H57" s="6">
        <v>24</v>
      </c>
      <c r="I57" s="6">
        <v>74</v>
      </c>
      <c r="J57" s="9">
        <v>259</v>
      </c>
      <c r="L57" s="3">
        <v>2024</v>
      </c>
      <c r="M57" s="15">
        <f t="shared" si="60"/>
        <v>1.1389521640091116E-3</v>
      </c>
      <c r="N57" s="15">
        <f t="shared" si="61"/>
        <v>5.9659399067143939E-4</v>
      </c>
      <c r="O57" s="15">
        <f t="shared" si="62"/>
        <v>6.5082980800520659E-4</v>
      </c>
      <c r="P57" s="15">
        <f t="shared" si="63"/>
        <v>1.4101312506779478E-3</v>
      </c>
      <c r="Q57" s="15">
        <f t="shared" si="64"/>
        <v>4.9354593773728167E-3</v>
      </c>
      <c r="R57" s="15">
        <f t="shared" si="65"/>
        <v>1.3016596160104132E-3</v>
      </c>
      <c r="S57" s="15">
        <f t="shared" si="66"/>
        <v>4.0134504826987742E-3</v>
      </c>
      <c r="T57" s="14">
        <f t="shared" si="75"/>
        <v>1.4047076689445711E-2</v>
      </c>
      <c r="V57" s="3">
        <v>2024</v>
      </c>
      <c r="W57" s="15">
        <f t="shared" si="67"/>
        <v>8.2677165354330714E-2</v>
      </c>
      <c r="X57" s="15">
        <f t="shared" si="68"/>
        <v>3.4700315457413249E-2</v>
      </c>
      <c r="Y57" s="15">
        <f t="shared" si="69"/>
        <v>1.7167381974248927E-2</v>
      </c>
      <c r="Z57" s="15">
        <f t="shared" si="70"/>
        <v>2.0833333333333332E-2</v>
      </c>
      <c r="AA57" s="15">
        <f t="shared" si="71"/>
        <v>1.4378258808658556E-2</v>
      </c>
      <c r="AB57" s="15">
        <f t="shared" si="72"/>
        <v>1.0122311261071278E-2</v>
      </c>
      <c r="AC57" s="15">
        <f t="shared" si="73"/>
        <v>1.0249307479224376E-2</v>
      </c>
      <c r="AE57" s="3">
        <v>2024</v>
      </c>
      <c r="AF57" s="15">
        <f t="shared" si="76"/>
        <v>8.1081081081081086E-2</v>
      </c>
      <c r="AG57" s="15">
        <f t="shared" si="77"/>
        <v>4.2471042471042469E-2</v>
      </c>
      <c r="AH57" s="15">
        <f t="shared" si="78"/>
        <v>4.633204633204633E-2</v>
      </c>
      <c r="AI57" s="15">
        <f t="shared" si="79"/>
        <v>0.10038610038610038</v>
      </c>
      <c r="AJ57" s="15">
        <f t="shared" si="80"/>
        <v>0.35135135135135137</v>
      </c>
      <c r="AK57" s="15">
        <f t="shared" si="81"/>
        <v>9.2664092664092659E-2</v>
      </c>
      <c r="AL57" s="15">
        <f t="shared" si="82"/>
        <v>0.2857142857142857</v>
      </c>
      <c r="AM57" s="18">
        <f t="shared" si="83"/>
        <v>1</v>
      </c>
    </row>
    <row r="58" spans="2:39" x14ac:dyDescent="0.25">
      <c r="B58" s="3">
        <v>2025</v>
      </c>
      <c r="C58" s="6">
        <v>17</v>
      </c>
      <c r="D58" s="6">
        <v>33</v>
      </c>
      <c r="E58" s="6">
        <v>101</v>
      </c>
      <c r="F58" s="6">
        <v>71</v>
      </c>
      <c r="G58" s="6">
        <v>289</v>
      </c>
      <c r="H58" s="6">
        <v>67</v>
      </c>
      <c r="I58" s="6">
        <v>237</v>
      </c>
      <c r="J58" s="9">
        <v>815</v>
      </c>
      <c r="L58" s="3">
        <v>2025</v>
      </c>
      <c r="M58" s="15">
        <f t="shared" si="60"/>
        <v>9.2200889467404274E-4</v>
      </c>
      <c r="N58" s="15">
        <f t="shared" si="61"/>
        <v>1.7897819720143183E-3</v>
      </c>
      <c r="O58" s="15">
        <f t="shared" si="62"/>
        <v>5.4778175507104896E-3</v>
      </c>
      <c r="P58" s="15">
        <f t="shared" si="63"/>
        <v>3.8507430306974726E-3</v>
      </c>
      <c r="Q58" s="15">
        <f t="shared" si="64"/>
        <v>1.5674151209458725E-2</v>
      </c>
      <c r="R58" s="15">
        <f t="shared" si="65"/>
        <v>3.6337997613624037E-3</v>
      </c>
      <c r="S58" s="15">
        <f t="shared" si="66"/>
        <v>1.2853888708102831E-2</v>
      </c>
      <c r="T58" s="14">
        <f t="shared" si="75"/>
        <v>4.4202191127020285E-2</v>
      </c>
      <c r="V58" s="3">
        <v>2025</v>
      </c>
      <c r="W58" s="15">
        <f t="shared" si="67"/>
        <v>6.6929133858267723E-2</v>
      </c>
      <c r="X58" s="15">
        <f t="shared" si="68"/>
        <v>0.10410094637223975</v>
      </c>
      <c r="Y58" s="15">
        <f t="shared" si="69"/>
        <v>0.14449213161659513</v>
      </c>
      <c r="Z58" s="15">
        <f t="shared" si="70"/>
        <v>5.689102564102564E-2</v>
      </c>
      <c r="AA58" s="15">
        <f t="shared" si="71"/>
        <v>4.5662821930794753E-2</v>
      </c>
      <c r="AB58" s="15">
        <f t="shared" si="72"/>
        <v>2.8258118937157319E-2</v>
      </c>
      <c r="AC58" s="15">
        <f t="shared" si="73"/>
        <v>3.2825484764542938E-2</v>
      </c>
      <c r="AE58" s="3">
        <v>2025</v>
      </c>
      <c r="AF58" s="15">
        <f t="shared" si="76"/>
        <v>2.0858895705521473E-2</v>
      </c>
      <c r="AG58" s="15">
        <f t="shared" si="77"/>
        <v>4.0490797546012272E-2</v>
      </c>
      <c r="AH58" s="15">
        <f t="shared" si="78"/>
        <v>0.12392638036809817</v>
      </c>
      <c r="AI58" s="15">
        <f t="shared" si="79"/>
        <v>8.7116564417177911E-2</v>
      </c>
      <c r="AJ58" s="15">
        <f t="shared" si="80"/>
        <v>0.35460122699386504</v>
      </c>
      <c r="AK58" s="15">
        <f t="shared" si="81"/>
        <v>8.2208588957055212E-2</v>
      </c>
      <c r="AL58" s="15">
        <f t="shared" si="82"/>
        <v>0.29079754601226993</v>
      </c>
      <c r="AM58" s="18">
        <f t="shared" si="83"/>
        <v>0.99999999999999989</v>
      </c>
    </row>
    <row r="59" spans="2:39" x14ac:dyDescent="0.25">
      <c r="B59" s="4" t="s">
        <v>65</v>
      </c>
      <c r="C59" s="5">
        <v>254</v>
      </c>
      <c r="D59" s="5">
        <v>317</v>
      </c>
      <c r="E59" s="5">
        <v>699</v>
      </c>
      <c r="F59" s="5">
        <v>1248</v>
      </c>
      <c r="G59" s="5">
        <v>6329</v>
      </c>
      <c r="H59" s="5">
        <v>2371</v>
      </c>
      <c r="I59" s="5">
        <v>7220</v>
      </c>
      <c r="J59" s="9">
        <v>18438</v>
      </c>
      <c r="L59" s="4" t="s">
        <v>65</v>
      </c>
      <c r="M59" s="13">
        <f>SUM(M46:M58)</f>
        <v>1.3775897602776876E-2</v>
      </c>
      <c r="N59" s="13">
        <f t="shared" ref="N59" si="84">SUM(N46:N58)</f>
        <v>1.7192754094804207E-2</v>
      </c>
      <c r="O59" s="13">
        <f t="shared" ref="O59" si="85">SUM(O46:O58)</f>
        <v>3.7910836316303292E-2</v>
      </c>
      <c r="P59" s="13">
        <f t="shared" ref="P59" si="86">SUM(P46:P58)</f>
        <v>6.7686300032541488E-2</v>
      </c>
      <c r="Q59" s="13">
        <f t="shared" ref="Q59" si="87">SUM(Q46:Q58)</f>
        <v>0.3432584879054128</v>
      </c>
      <c r="R59" s="13">
        <f t="shared" ref="R59" si="88">SUM(R46:R58)</f>
        <v>0.12859312289836208</v>
      </c>
      <c r="S59" s="13">
        <f t="shared" ref="S59" si="89">SUM(S46:S58)</f>
        <v>0.39158260114979931</v>
      </c>
      <c r="T59" s="14">
        <f t="shared" si="75"/>
        <v>1</v>
      </c>
      <c r="V59" s="4" t="s">
        <v>65</v>
      </c>
      <c r="W59" s="12">
        <f>SUM(W46:W58)</f>
        <v>1</v>
      </c>
      <c r="X59" s="12">
        <f t="shared" ref="X59" si="90">SUM(X46:X58)</f>
        <v>1.0000000000000002</v>
      </c>
      <c r="Y59" s="12">
        <f t="shared" ref="Y59" si="91">SUM(Y46:Y58)</f>
        <v>1</v>
      </c>
      <c r="Z59" s="12">
        <f t="shared" ref="Z59" si="92">SUM(Z46:Z58)</f>
        <v>1</v>
      </c>
      <c r="AA59" s="12">
        <f t="shared" ref="AA59" si="93">SUM(AA46:AA58)</f>
        <v>0.99999999999999989</v>
      </c>
      <c r="AB59" s="12">
        <f t="shared" ref="AB59" si="94">SUM(AB46:AB58)</f>
        <v>0.99999999999999989</v>
      </c>
      <c r="AC59" s="12">
        <f t="shared" ref="AC59" si="95">SUM(AC46:AC58)</f>
        <v>1</v>
      </c>
    </row>
    <row r="60" spans="2:39" ht="15.75" customHeight="1" x14ac:dyDescent="0.25"/>
    <row r="62" spans="2:39" ht="15" customHeight="1" x14ac:dyDescent="0.25">
      <c r="C62" s="24" t="s">
        <v>103</v>
      </c>
      <c r="D62" s="24"/>
      <c r="E62" s="24"/>
      <c r="F62" s="24"/>
      <c r="G62" s="24"/>
      <c r="H62" s="24"/>
      <c r="I62" s="24"/>
      <c r="J62" s="24"/>
      <c r="M62" s="24" t="s">
        <v>129</v>
      </c>
      <c r="N62" s="24"/>
      <c r="O62" s="24"/>
      <c r="P62" s="24"/>
      <c r="Q62" s="24"/>
      <c r="R62" s="24"/>
      <c r="S62" s="24"/>
      <c r="W62" s="24" t="s">
        <v>134</v>
      </c>
      <c r="X62" s="24"/>
      <c r="Y62" s="24"/>
      <c r="Z62" s="24"/>
      <c r="AA62" s="24"/>
      <c r="AB62" s="24"/>
      <c r="AC62" s="24"/>
      <c r="AF62" s="24" t="s">
        <v>139</v>
      </c>
      <c r="AG62" s="24"/>
      <c r="AH62" s="24"/>
      <c r="AI62" s="24"/>
      <c r="AJ62" s="24"/>
      <c r="AK62" s="24"/>
      <c r="AL62" s="24"/>
      <c r="AM62" s="24"/>
    </row>
    <row r="63" spans="2:39" x14ac:dyDescent="0.25">
      <c r="C63" s="27" t="s">
        <v>85</v>
      </c>
      <c r="D63" s="28"/>
      <c r="E63" s="28"/>
      <c r="F63" s="28"/>
      <c r="G63" s="28"/>
      <c r="H63" s="28"/>
      <c r="I63" s="28"/>
      <c r="J63" s="25" t="s">
        <v>65</v>
      </c>
      <c r="M63" s="27" t="s">
        <v>85</v>
      </c>
      <c r="N63" s="28"/>
      <c r="O63" s="28"/>
      <c r="P63" s="28"/>
      <c r="Q63" s="28"/>
      <c r="R63" s="28"/>
      <c r="S63" s="28"/>
      <c r="T63" s="25" t="s">
        <v>65</v>
      </c>
      <c r="W63" s="27" t="s">
        <v>85</v>
      </c>
      <c r="X63" s="28"/>
      <c r="Y63" s="28"/>
      <c r="Z63" s="28"/>
      <c r="AA63" s="28"/>
      <c r="AB63" s="28"/>
      <c r="AC63" s="28"/>
      <c r="AF63" s="27" t="s">
        <v>85</v>
      </c>
      <c r="AG63" s="28"/>
      <c r="AH63" s="28"/>
      <c r="AI63" s="28"/>
      <c r="AJ63" s="28"/>
      <c r="AK63" s="28"/>
      <c r="AL63" s="28"/>
      <c r="AM63" s="25" t="s">
        <v>65</v>
      </c>
    </row>
    <row r="64" spans="2:39" x14ac:dyDescent="0.25">
      <c r="B64" s="1" t="s">
        <v>92</v>
      </c>
      <c r="C64" s="7" t="s">
        <v>2</v>
      </c>
      <c r="D64" s="7" t="s">
        <v>6</v>
      </c>
      <c r="E64" s="7" t="s">
        <v>5</v>
      </c>
      <c r="F64" s="7" t="s">
        <v>4</v>
      </c>
      <c r="G64" s="7" t="s">
        <v>1</v>
      </c>
      <c r="H64" s="7" t="s">
        <v>8</v>
      </c>
      <c r="I64" s="7" t="s">
        <v>3</v>
      </c>
      <c r="J64" s="26"/>
      <c r="L64" s="1" t="s">
        <v>92</v>
      </c>
      <c r="M64" s="7" t="s">
        <v>2</v>
      </c>
      <c r="N64" s="7" t="s">
        <v>6</v>
      </c>
      <c r="O64" s="7" t="s">
        <v>5</v>
      </c>
      <c r="P64" s="7" t="s">
        <v>4</v>
      </c>
      <c r="Q64" s="7" t="s">
        <v>1</v>
      </c>
      <c r="R64" s="7" t="s">
        <v>8</v>
      </c>
      <c r="S64" s="7" t="s">
        <v>3</v>
      </c>
      <c r="T64" s="26"/>
      <c r="V64" s="1" t="s">
        <v>92</v>
      </c>
      <c r="W64" s="7" t="s">
        <v>2</v>
      </c>
      <c r="X64" s="7" t="s">
        <v>6</v>
      </c>
      <c r="Y64" s="7" t="s">
        <v>5</v>
      </c>
      <c r="Z64" s="7" t="s">
        <v>4</v>
      </c>
      <c r="AA64" s="7" t="s">
        <v>1</v>
      </c>
      <c r="AB64" s="7" t="s">
        <v>8</v>
      </c>
      <c r="AC64" s="7" t="s">
        <v>3</v>
      </c>
      <c r="AE64" s="1" t="s">
        <v>92</v>
      </c>
      <c r="AF64" s="7" t="s">
        <v>2</v>
      </c>
      <c r="AG64" s="7" t="s">
        <v>6</v>
      </c>
      <c r="AH64" s="7" t="s">
        <v>5</v>
      </c>
      <c r="AI64" s="7" t="s">
        <v>4</v>
      </c>
      <c r="AJ64" s="7" t="s">
        <v>1</v>
      </c>
      <c r="AK64" s="7" t="s">
        <v>8</v>
      </c>
      <c r="AL64" s="7" t="s">
        <v>3</v>
      </c>
      <c r="AM64" s="26"/>
    </row>
    <row r="65" spans="2:39" x14ac:dyDescent="0.25">
      <c r="B65" s="3">
        <v>2003</v>
      </c>
      <c r="C65" s="6"/>
      <c r="D65" s="6"/>
      <c r="E65" s="6"/>
      <c r="F65" s="6"/>
      <c r="G65" s="6">
        <v>2</v>
      </c>
      <c r="H65" s="6">
        <v>1</v>
      </c>
      <c r="I65" s="6"/>
      <c r="J65" s="9">
        <v>3</v>
      </c>
      <c r="L65" s="3">
        <v>2003</v>
      </c>
      <c r="M65" s="15">
        <f t="shared" ref="M65:M83" si="96">C65/$J$84</f>
        <v>0</v>
      </c>
      <c r="N65" s="15">
        <f t="shared" ref="N65:N83" si="97">D65/$J$84</f>
        <v>0</v>
      </c>
      <c r="O65" s="15">
        <f t="shared" ref="O65:O83" si="98">E65/$J$84</f>
        <v>0</v>
      </c>
      <c r="P65" s="15">
        <f t="shared" ref="P65:P83" si="99">F65/$J$84</f>
        <v>0</v>
      </c>
      <c r="Q65" s="15">
        <f t="shared" ref="Q65:Q83" si="100">G65/$J$84</f>
        <v>1.5006790572734163E-5</v>
      </c>
      <c r="R65" s="15">
        <f t="shared" ref="R65:R83" si="101">H65/$J$84</f>
        <v>7.5033952863670813E-6</v>
      </c>
      <c r="S65" s="15">
        <f t="shared" ref="S65:S83" si="102">I65/$J$84</f>
        <v>0</v>
      </c>
      <c r="T65" s="20">
        <f>SUM(M65:S65)</f>
        <v>2.2510185859101245E-5</v>
      </c>
      <c r="V65" s="3">
        <v>2003</v>
      </c>
      <c r="W65" s="15">
        <f t="shared" ref="W65:W83" si="103">C65/C$84</f>
        <v>0</v>
      </c>
      <c r="X65" s="15">
        <f t="shared" ref="X65:X83" si="104">D65/D$84</f>
        <v>0</v>
      </c>
      <c r="Y65" s="15">
        <f t="shared" ref="Y65:Y83" si="105">E65/E$84</f>
        <v>0</v>
      </c>
      <c r="Z65" s="15">
        <f t="shared" ref="Z65:Z83" si="106">F65/F$84</f>
        <v>0</v>
      </c>
      <c r="AA65" s="15">
        <f t="shared" ref="AA65:AA83" si="107">G65/G$84</f>
        <v>3.2686147610642607E-5</v>
      </c>
      <c r="AB65" s="15">
        <f t="shared" ref="AB65:AB83" si="108">H65/H$84</f>
        <v>6.5642641459892344E-5</v>
      </c>
      <c r="AC65" s="15">
        <f t="shared" ref="AC65:AC83" si="109">I65/I$84</f>
        <v>0</v>
      </c>
      <c r="AE65" s="3">
        <v>2003</v>
      </c>
      <c r="AF65" s="15">
        <f t="shared" ref="AF65:AF83" si="110">C65/$J65</f>
        <v>0</v>
      </c>
      <c r="AG65" s="15">
        <f t="shared" ref="AG65:AG83" si="111">D65/$J65</f>
        <v>0</v>
      </c>
      <c r="AH65" s="15">
        <f t="shared" ref="AH65:AH83" si="112">E65/$J65</f>
        <v>0</v>
      </c>
      <c r="AI65" s="15">
        <f t="shared" ref="AI65:AI83" si="113">F65/$J65</f>
        <v>0</v>
      </c>
      <c r="AJ65" s="15">
        <f t="shared" ref="AJ65:AJ83" si="114">G65/$J65</f>
        <v>0.66666666666666663</v>
      </c>
      <c r="AK65" s="15">
        <f t="shared" ref="AK65:AK83" si="115">H65/$J65</f>
        <v>0.33333333333333331</v>
      </c>
      <c r="AL65" s="15">
        <f t="shared" ref="AL65:AL83" si="116">I65/$J65</f>
        <v>0</v>
      </c>
      <c r="AM65" s="18">
        <f t="shared" ref="AM65:AM83" si="117">J65/$J65</f>
        <v>1</v>
      </c>
    </row>
    <row r="66" spans="2:39" x14ac:dyDescent="0.25">
      <c r="B66" s="3">
        <v>2007</v>
      </c>
      <c r="C66" s="6"/>
      <c r="D66" s="6"/>
      <c r="E66" s="6"/>
      <c r="F66" s="6">
        <v>1</v>
      </c>
      <c r="G66" s="6"/>
      <c r="H66" s="6"/>
      <c r="I66" s="6">
        <v>1</v>
      </c>
      <c r="J66" s="9">
        <v>2</v>
      </c>
      <c r="L66" s="3">
        <v>2007</v>
      </c>
      <c r="M66" s="15">
        <f t="shared" si="96"/>
        <v>0</v>
      </c>
      <c r="N66" s="15">
        <f t="shared" si="97"/>
        <v>0</v>
      </c>
      <c r="O66" s="15">
        <f t="shared" si="98"/>
        <v>0</v>
      </c>
      <c r="P66" s="15">
        <f t="shared" si="99"/>
        <v>7.5033952863670813E-6</v>
      </c>
      <c r="Q66" s="15">
        <f t="shared" si="100"/>
        <v>0</v>
      </c>
      <c r="R66" s="15">
        <f t="shared" si="101"/>
        <v>0</v>
      </c>
      <c r="S66" s="15">
        <f t="shared" si="102"/>
        <v>7.5033952863670813E-6</v>
      </c>
      <c r="T66" s="20">
        <f t="shared" ref="T66:T84" si="118">SUM(M66:S66)</f>
        <v>1.5006790572734163E-5</v>
      </c>
      <c r="V66" s="3">
        <v>2007</v>
      </c>
      <c r="W66" s="15">
        <f t="shared" si="103"/>
        <v>0</v>
      </c>
      <c r="X66" s="15">
        <f t="shared" si="104"/>
        <v>0</v>
      </c>
      <c r="Y66" s="15">
        <f t="shared" si="105"/>
        <v>0</v>
      </c>
      <c r="Z66" s="15">
        <f t="shared" si="106"/>
        <v>7.270612185546023E-5</v>
      </c>
      <c r="AA66" s="15">
        <f t="shared" si="107"/>
        <v>0</v>
      </c>
      <c r="AB66" s="15">
        <f t="shared" si="108"/>
        <v>0</v>
      </c>
      <c r="AC66" s="15">
        <f t="shared" si="109"/>
        <v>3.0076997112608279E-5</v>
      </c>
      <c r="AE66" s="3">
        <v>2007</v>
      </c>
      <c r="AF66" s="15">
        <f t="shared" si="110"/>
        <v>0</v>
      </c>
      <c r="AG66" s="15">
        <f t="shared" si="111"/>
        <v>0</v>
      </c>
      <c r="AH66" s="15">
        <f t="shared" si="112"/>
        <v>0</v>
      </c>
      <c r="AI66" s="15">
        <f t="shared" si="113"/>
        <v>0.5</v>
      </c>
      <c r="AJ66" s="15">
        <f t="shared" si="114"/>
        <v>0</v>
      </c>
      <c r="AK66" s="15">
        <f t="shared" si="115"/>
        <v>0</v>
      </c>
      <c r="AL66" s="15">
        <f t="shared" si="116"/>
        <v>0.5</v>
      </c>
      <c r="AM66" s="18">
        <f t="shared" si="117"/>
        <v>1</v>
      </c>
    </row>
    <row r="67" spans="2:39" x14ac:dyDescent="0.25">
      <c r="B67" s="3">
        <v>2009</v>
      </c>
      <c r="C67" s="6"/>
      <c r="D67" s="6"/>
      <c r="E67" s="6">
        <v>1</v>
      </c>
      <c r="F67" s="6"/>
      <c r="G67" s="6"/>
      <c r="H67" s="6"/>
      <c r="I67" s="6"/>
      <c r="J67" s="9">
        <v>1</v>
      </c>
      <c r="L67" s="3">
        <v>2009</v>
      </c>
      <c r="M67" s="15">
        <f t="shared" si="96"/>
        <v>0</v>
      </c>
      <c r="N67" s="15">
        <f t="shared" si="97"/>
        <v>0</v>
      </c>
      <c r="O67" s="15">
        <f t="shared" si="98"/>
        <v>7.5033952863670813E-6</v>
      </c>
      <c r="P67" s="15">
        <f t="shared" si="99"/>
        <v>0</v>
      </c>
      <c r="Q67" s="15">
        <f t="shared" si="100"/>
        <v>0</v>
      </c>
      <c r="R67" s="15">
        <f t="shared" si="101"/>
        <v>0</v>
      </c>
      <c r="S67" s="15">
        <f t="shared" si="102"/>
        <v>0</v>
      </c>
      <c r="T67" s="20">
        <f t="shared" si="118"/>
        <v>7.5033952863670813E-6</v>
      </c>
      <c r="V67" s="3">
        <v>2009</v>
      </c>
      <c r="W67" s="15">
        <f t="shared" si="103"/>
        <v>0</v>
      </c>
      <c r="X67" s="15">
        <f t="shared" si="104"/>
        <v>0</v>
      </c>
      <c r="Y67" s="15">
        <f t="shared" si="105"/>
        <v>1.9485580670303975E-4</v>
      </c>
      <c r="Z67" s="15">
        <f t="shared" si="106"/>
        <v>0</v>
      </c>
      <c r="AA67" s="15">
        <f t="shared" si="107"/>
        <v>0</v>
      </c>
      <c r="AB67" s="15">
        <f t="shared" si="108"/>
        <v>0</v>
      </c>
      <c r="AC67" s="15">
        <f t="shared" si="109"/>
        <v>0</v>
      </c>
      <c r="AE67" s="3">
        <v>2009</v>
      </c>
      <c r="AF67" s="15">
        <f t="shared" si="110"/>
        <v>0</v>
      </c>
      <c r="AG67" s="15">
        <f t="shared" si="111"/>
        <v>0</v>
      </c>
      <c r="AH67" s="15">
        <f t="shared" si="112"/>
        <v>1</v>
      </c>
      <c r="AI67" s="15">
        <f t="shared" si="113"/>
        <v>0</v>
      </c>
      <c r="AJ67" s="15">
        <f t="shared" si="114"/>
        <v>0</v>
      </c>
      <c r="AK67" s="15">
        <f t="shared" si="115"/>
        <v>0</v>
      </c>
      <c r="AL67" s="15">
        <f t="shared" si="116"/>
        <v>0</v>
      </c>
      <c r="AM67" s="18">
        <f t="shared" si="117"/>
        <v>1</v>
      </c>
    </row>
    <row r="68" spans="2:39" x14ac:dyDescent="0.25">
      <c r="B68" s="3">
        <v>2010</v>
      </c>
      <c r="C68" s="6"/>
      <c r="D68" s="6"/>
      <c r="E68" s="6"/>
      <c r="F68" s="6">
        <v>1</v>
      </c>
      <c r="G68" s="6"/>
      <c r="H68" s="6"/>
      <c r="I68" s="6">
        <v>1</v>
      </c>
      <c r="J68" s="9">
        <v>2</v>
      </c>
      <c r="L68" s="3">
        <v>2010</v>
      </c>
      <c r="M68" s="15">
        <f t="shared" si="96"/>
        <v>0</v>
      </c>
      <c r="N68" s="15">
        <f t="shared" si="97"/>
        <v>0</v>
      </c>
      <c r="O68" s="15">
        <f t="shared" si="98"/>
        <v>0</v>
      </c>
      <c r="P68" s="15">
        <f t="shared" si="99"/>
        <v>7.5033952863670813E-6</v>
      </c>
      <c r="Q68" s="15">
        <f t="shared" si="100"/>
        <v>0</v>
      </c>
      <c r="R68" s="15">
        <f t="shared" si="101"/>
        <v>0</v>
      </c>
      <c r="S68" s="15">
        <f t="shared" si="102"/>
        <v>7.5033952863670813E-6</v>
      </c>
      <c r="T68" s="20">
        <f t="shared" si="118"/>
        <v>1.5006790572734163E-5</v>
      </c>
      <c r="V68" s="3">
        <v>2010</v>
      </c>
      <c r="W68" s="15">
        <f t="shared" si="103"/>
        <v>0</v>
      </c>
      <c r="X68" s="15">
        <f t="shared" si="104"/>
        <v>0</v>
      </c>
      <c r="Y68" s="15">
        <f t="shared" si="105"/>
        <v>0</v>
      </c>
      <c r="Z68" s="15">
        <f t="shared" si="106"/>
        <v>7.270612185546023E-5</v>
      </c>
      <c r="AA68" s="15">
        <f t="shared" si="107"/>
        <v>0</v>
      </c>
      <c r="AB68" s="15">
        <f t="shared" si="108"/>
        <v>0</v>
      </c>
      <c r="AC68" s="15">
        <f t="shared" si="109"/>
        <v>3.0076997112608279E-5</v>
      </c>
      <c r="AE68" s="3">
        <v>2010</v>
      </c>
      <c r="AF68" s="15">
        <f t="shared" si="110"/>
        <v>0</v>
      </c>
      <c r="AG68" s="15">
        <f t="shared" si="111"/>
        <v>0</v>
      </c>
      <c r="AH68" s="15">
        <f t="shared" si="112"/>
        <v>0</v>
      </c>
      <c r="AI68" s="15">
        <f t="shared" si="113"/>
        <v>0.5</v>
      </c>
      <c r="AJ68" s="15">
        <f t="shared" si="114"/>
        <v>0</v>
      </c>
      <c r="AK68" s="15">
        <f t="shared" si="115"/>
        <v>0</v>
      </c>
      <c r="AL68" s="15">
        <f t="shared" si="116"/>
        <v>0.5</v>
      </c>
      <c r="AM68" s="18">
        <f t="shared" si="117"/>
        <v>1</v>
      </c>
    </row>
    <row r="69" spans="2:39" x14ac:dyDescent="0.25">
      <c r="B69" s="3">
        <v>2011</v>
      </c>
      <c r="C69" s="6"/>
      <c r="D69" s="6"/>
      <c r="E69" s="6">
        <v>1</v>
      </c>
      <c r="F69" s="6"/>
      <c r="G69" s="6"/>
      <c r="H69" s="6">
        <v>1</v>
      </c>
      <c r="I69" s="6">
        <v>2</v>
      </c>
      <c r="J69" s="9">
        <v>4</v>
      </c>
      <c r="L69" s="3">
        <v>2011</v>
      </c>
      <c r="M69" s="15">
        <f t="shared" si="96"/>
        <v>0</v>
      </c>
      <c r="N69" s="15">
        <f t="shared" si="97"/>
        <v>0</v>
      </c>
      <c r="O69" s="15">
        <f t="shared" si="98"/>
        <v>7.5033952863670813E-6</v>
      </c>
      <c r="P69" s="15">
        <f t="shared" si="99"/>
        <v>0</v>
      </c>
      <c r="Q69" s="15">
        <f t="shared" si="100"/>
        <v>0</v>
      </c>
      <c r="R69" s="15">
        <f t="shared" si="101"/>
        <v>7.5033952863670813E-6</v>
      </c>
      <c r="S69" s="15">
        <f t="shared" si="102"/>
        <v>1.5006790572734163E-5</v>
      </c>
      <c r="T69" s="20">
        <f t="shared" si="118"/>
        <v>3.0013581145468325E-5</v>
      </c>
      <c r="V69" s="3">
        <v>2011</v>
      </c>
      <c r="W69" s="15">
        <f t="shared" si="103"/>
        <v>0</v>
      </c>
      <c r="X69" s="15">
        <f t="shared" si="104"/>
        <v>0</v>
      </c>
      <c r="Y69" s="15">
        <f t="shared" si="105"/>
        <v>1.9485580670303975E-4</v>
      </c>
      <c r="Z69" s="15">
        <f t="shared" si="106"/>
        <v>0</v>
      </c>
      <c r="AA69" s="15">
        <f t="shared" si="107"/>
        <v>0</v>
      </c>
      <c r="AB69" s="15">
        <f t="shared" si="108"/>
        <v>6.5642641459892344E-5</v>
      </c>
      <c r="AC69" s="15">
        <f t="shared" si="109"/>
        <v>6.0153994225216558E-5</v>
      </c>
      <c r="AE69" s="3">
        <v>2011</v>
      </c>
      <c r="AF69" s="15">
        <f t="shared" si="110"/>
        <v>0</v>
      </c>
      <c r="AG69" s="15">
        <f t="shared" si="111"/>
        <v>0</v>
      </c>
      <c r="AH69" s="15">
        <f t="shared" si="112"/>
        <v>0.25</v>
      </c>
      <c r="AI69" s="15">
        <f t="shared" si="113"/>
        <v>0</v>
      </c>
      <c r="AJ69" s="15">
        <f t="shared" si="114"/>
        <v>0</v>
      </c>
      <c r="AK69" s="15">
        <f t="shared" si="115"/>
        <v>0.25</v>
      </c>
      <c r="AL69" s="15">
        <f t="shared" si="116"/>
        <v>0.5</v>
      </c>
      <c r="AM69" s="18">
        <f t="shared" si="117"/>
        <v>1</v>
      </c>
    </row>
    <row r="70" spans="2:39" x14ac:dyDescent="0.25">
      <c r="B70" s="3">
        <v>2012</v>
      </c>
      <c r="C70" s="6"/>
      <c r="D70" s="6"/>
      <c r="E70" s="6"/>
      <c r="F70" s="6">
        <v>1</v>
      </c>
      <c r="G70" s="6">
        <v>1</v>
      </c>
      <c r="H70" s="6">
        <v>1</v>
      </c>
      <c r="I70" s="6">
        <v>1</v>
      </c>
      <c r="J70" s="9">
        <v>4</v>
      </c>
      <c r="L70" s="3">
        <v>2012</v>
      </c>
      <c r="M70" s="15">
        <f t="shared" si="96"/>
        <v>0</v>
      </c>
      <c r="N70" s="15">
        <f t="shared" si="97"/>
        <v>0</v>
      </c>
      <c r="O70" s="15">
        <f t="shared" si="98"/>
        <v>0</v>
      </c>
      <c r="P70" s="15">
        <f t="shared" si="99"/>
        <v>7.5033952863670813E-6</v>
      </c>
      <c r="Q70" s="15">
        <f t="shared" si="100"/>
        <v>7.5033952863670813E-6</v>
      </c>
      <c r="R70" s="15">
        <f t="shared" si="101"/>
        <v>7.5033952863670813E-6</v>
      </c>
      <c r="S70" s="15">
        <f t="shared" si="102"/>
        <v>7.5033952863670813E-6</v>
      </c>
      <c r="T70" s="20">
        <f t="shared" si="118"/>
        <v>3.0013581145468325E-5</v>
      </c>
      <c r="V70" s="3">
        <v>2012</v>
      </c>
      <c r="W70" s="15">
        <f t="shared" si="103"/>
        <v>0</v>
      </c>
      <c r="X70" s="15">
        <f t="shared" si="104"/>
        <v>0</v>
      </c>
      <c r="Y70" s="15">
        <f t="shared" si="105"/>
        <v>0</v>
      </c>
      <c r="Z70" s="15">
        <f t="shared" si="106"/>
        <v>7.270612185546023E-5</v>
      </c>
      <c r="AA70" s="15">
        <f t="shared" si="107"/>
        <v>1.6343073805321303E-5</v>
      </c>
      <c r="AB70" s="15">
        <f t="shared" si="108"/>
        <v>6.5642641459892344E-5</v>
      </c>
      <c r="AC70" s="15">
        <f t="shared" si="109"/>
        <v>3.0076997112608279E-5</v>
      </c>
      <c r="AE70" s="3">
        <v>2012</v>
      </c>
      <c r="AF70" s="15">
        <f t="shared" si="110"/>
        <v>0</v>
      </c>
      <c r="AG70" s="15">
        <f t="shared" si="111"/>
        <v>0</v>
      </c>
      <c r="AH70" s="15">
        <f t="shared" si="112"/>
        <v>0</v>
      </c>
      <c r="AI70" s="15">
        <f t="shared" si="113"/>
        <v>0.25</v>
      </c>
      <c r="AJ70" s="15">
        <f t="shared" si="114"/>
        <v>0.25</v>
      </c>
      <c r="AK70" s="15">
        <f t="shared" si="115"/>
        <v>0.25</v>
      </c>
      <c r="AL70" s="15">
        <f t="shared" si="116"/>
        <v>0.25</v>
      </c>
      <c r="AM70" s="18">
        <f t="shared" si="117"/>
        <v>1</v>
      </c>
    </row>
    <row r="71" spans="2:39" x14ac:dyDescent="0.25">
      <c r="B71" s="3">
        <v>2013</v>
      </c>
      <c r="C71" s="6">
        <v>18</v>
      </c>
      <c r="D71" s="6">
        <v>45</v>
      </c>
      <c r="E71" s="6">
        <v>197</v>
      </c>
      <c r="F71" s="6">
        <v>814</v>
      </c>
      <c r="G71" s="6">
        <v>4306</v>
      </c>
      <c r="H71" s="6">
        <v>1236</v>
      </c>
      <c r="I71" s="6">
        <v>3857</v>
      </c>
      <c r="J71" s="9">
        <v>10473</v>
      </c>
      <c r="L71" s="3">
        <v>2013</v>
      </c>
      <c r="M71" s="15">
        <f t="shared" si="96"/>
        <v>1.3506111515460746E-4</v>
      </c>
      <c r="N71" s="15">
        <f t="shared" si="97"/>
        <v>3.3765278788651864E-4</v>
      </c>
      <c r="O71" s="15">
        <f t="shared" si="98"/>
        <v>1.478168871414315E-3</v>
      </c>
      <c r="P71" s="15">
        <f t="shared" si="99"/>
        <v>6.1077637631028036E-3</v>
      </c>
      <c r="Q71" s="15">
        <f t="shared" si="100"/>
        <v>3.2309620103096653E-2</v>
      </c>
      <c r="R71" s="15">
        <f t="shared" si="101"/>
        <v>9.2741965739497126E-3</v>
      </c>
      <c r="S71" s="15">
        <f t="shared" si="102"/>
        <v>2.8940595619517832E-2</v>
      </c>
      <c r="T71" s="14">
        <f t="shared" si="118"/>
        <v>7.8583058834122449E-2</v>
      </c>
      <c r="V71" s="3">
        <v>2013</v>
      </c>
      <c r="W71" s="15">
        <f t="shared" si="103"/>
        <v>1.2195121951219513E-2</v>
      </c>
      <c r="X71" s="15">
        <f t="shared" si="104"/>
        <v>1.3884603517432891E-2</v>
      </c>
      <c r="Y71" s="15">
        <f t="shared" si="105"/>
        <v>3.8386593920498834E-2</v>
      </c>
      <c r="Z71" s="15">
        <f t="shared" si="106"/>
        <v>5.9182783190344625E-2</v>
      </c>
      <c r="AA71" s="15">
        <f t="shared" si="107"/>
        <v>7.0373275805713537E-2</v>
      </c>
      <c r="AB71" s="15">
        <f t="shared" si="108"/>
        <v>8.1134304844426935E-2</v>
      </c>
      <c r="AC71" s="15">
        <f t="shared" si="109"/>
        <v>0.11600697786333013</v>
      </c>
      <c r="AE71" s="3">
        <v>2013</v>
      </c>
      <c r="AF71" s="15">
        <f t="shared" si="110"/>
        <v>1.7187052420509883E-3</v>
      </c>
      <c r="AG71" s="15">
        <f t="shared" si="111"/>
        <v>4.2967631051274704E-3</v>
      </c>
      <c r="AH71" s="15">
        <f t="shared" si="112"/>
        <v>1.8810274038002481E-2</v>
      </c>
      <c r="AI71" s="15">
        <f t="shared" si="113"/>
        <v>7.7723670390528021E-2</v>
      </c>
      <c r="AJ71" s="15">
        <f t="shared" si="114"/>
        <v>0.41115248734841975</v>
      </c>
      <c r="AK71" s="15">
        <f t="shared" si="115"/>
        <v>0.11801775995416786</v>
      </c>
      <c r="AL71" s="15">
        <f t="shared" si="116"/>
        <v>0.36828033992170345</v>
      </c>
      <c r="AM71" s="18">
        <f t="shared" si="117"/>
        <v>1</v>
      </c>
    </row>
    <row r="72" spans="2:39" x14ac:dyDescent="0.25">
      <c r="B72" s="3">
        <v>2014</v>
      </c>
      <c r="C72" s="6">
        <v>20</v>
      </c>
      <c r="D72" s="6">
        <v>48</v>
      </c>
      <c r="E72" s="6">
        <v>167</v>
      </c>
      <c r="F72" s="6">
        <v>626</v>
      </c>
      <c r="G72" s="6">
        <v>3892</v>
      </c>
      <c r="H72" s="6">
        <v>1381</v>
      </c>
      <c r="I72" s="6">
        <v>4230</v>
      </c>
      <c r="J72" s="9">
        <v>10364</v>
      </c>
      <c r="L72" s="3">
        <v>2014</v>
      </c>
      <c r="M72" s="15">
        <f t="shared" si="96"/>
        <v>1.5006790572734161E-4</v>
      </c>
      <c r="N72" s="15">
        <f t="shared" si="97"/>
        <v>3.6016297374561992E-4</v>
      </c>
      <c r="O72" s="15">
        <f t="shared" si="98"/>
        <v>1.2530670128233026E-3</v>
      </c>
      <c r="P72" s="15">
        <f t="shared" si="99"/>
        <v>4.6971254492657929E-3</v>
      </c>
      <c r="Q72" s="15">
        <f t="shared" si="100"/>
        <v>2.9203214454540681E-2</v>
      </c>
      <c r="R72" s="15">
        <f t="shared" si="101"/>
        <v>1.036218889047294E-2</v>
      </c>
      <c r="S72" s="15">
        <f t="shared" si="102"/>
        <v>3.1739362061332752E-2</v>
      </c>
      <c r="T72" s="14">
        <f t="shared" si="118"/>
        <v>7.7765188747908429E-2</v>
      </c>
      <c r="V72" s="3">
        <v>2014</v>
      </c>
      <c r="W72" s="15">
        <f t="shared" si="103"/>
        <v>1.3550135501355014E-2</v>
      </c>
      <c r="X72" s="15">
        <f t="shared" si="104"/>
        <v>1.4810243751928418E-2</v>
      </c>
      <c r="Y72" s="15">
        <f t="shared" si="105"/>
        <v>3.2540919719407639E-2</v>
      </c>
      <c r="Z72" s="15">
        <f t="shared" si="106"/>
        <v>4.5514032281518103E-2</v>
      </c>
      <c r="AA72" s="15">
        <f t="shared" si="107"/>
        <v>6.3607243250310516E-2</v>
      </c>
      <c r="AB72" s="15">
        <f t="shared" si="108"/>
        <v>9.0652487856111325E-2</v>
      </c>
      <c r="AC72" s="15">
        <f t="shared" si="109"/>
        <v>0.12722569778633303</v>
      </c>
      <c r="AE72" s="3">
        <v>2014</v>
      </c>
      <c r="AF72" s="15">
        <f t="shared" si="110"/>
        <v>1.9297568506368198E-3</v>
      </c>
      <c r="AG72" s="15">
        <f t="shared" si="111"/>
        <v>4.631416441528367E-3</v>
      </c>
      <c r="AH72" s="15">
        <f t="shared" si="112"/>
        <v>1.6113469702817445E-2</v>
      </c>
      <c r="AI72" s="15">
        <f t="shared" si="113"/>
        <v>6.0401389424932457E-2</v>
      </c>
      <c r="AJ72" s="15">
        <f t="shared" si="114"/>
        <v>0.37553068313392513</v>
      </c>
      <c r="AK72" s="15">
        <f t="shared" si="115"/>
        <v>0.13324971053647242</v>
      </c>
      <c r="AL72" s="15">
        <f t="shared" si="116"/>
        <v>0.40814357390968736</v>
      </c>
      <c r="AM72" s="18">
        <f t="shared" si="117"/>
        <v>1</v>
      </c>
    </row>
    <row r="73" spans="2:39" x14ac:dyDescent="0.25">
      <c r="B73" s="3">
        <v>2015</v>
      </c>
      <c r="C73" s="6">
        <v>11</v>
      </c>
      <c r="D73" s="6">
        <v>37</v>
      </c>
      <c r="E73" s="6">
        <v>148</v>
      </c>
      <c r="F73" s="6">
        <v>467</v>
      </c>
      <c r="G73" s="6">
        <v>3401</v>
      </c>
      <c r="H73" s="6">
        <v>1346</v>
      </c>
      <c r="I73" s="6">
        <v>4357</v>
      </c>
      <c r="J73" s="9">
        <v>9767</v>
      </c>
      <c r="L73" s="3">
        <v>2015</v>
      </c>
      <c r="M73" s="15">
        <f t="shared" si="96"/>
        <v>8.2537348150037892E-5</v>
      </c>
      <c r="N73" s="15">
        <f t="shared" si="97"/>
        <v>2.77625625595582E-4</v>
      </c>
      <c r="O73" s="15">
        <f t="shared" si="98"/>
        <v>1.110502502382328E-3</v>
      </c>
      <c r="P73" s="15">
        <f t="shared" si="99"/>
        <v>3.5040855987334271E-3</v>
      </c>
      <c r="Q73" s="15">
        <f t="shared" si="100"/>
        <v>2.5519047368934442E-2</v>
      </c>
      <c r="R73" s="15">
        <f t="shared" si="101"/>
        <v>1.0099570055450091E-2</v>
      </c>
      <c r="S73" s="15">
        <f t="shared" si="102"/>
        <v>3.2692293262701372E-2</v>
      </c>
      <c r="T73" s="14">
        <f t="shared" si="118"/>
        <v>7.3285661761947285E-2</v>
      </c>
      <c r="V73" s="3">
        <v>2015</v>
      </c>
      <c r="W73" s="15">
        <f t="shared" si="103"/>
        <v>7.4525745257452572E-3</v>
      </c>
      <c r="X73" s="15">
        <f t="shared" si="104"/>
        <v>1.1416229558778156E-2</v>
      </c>
      <c r="Y73" s="15">
        <f t="shared" si="105"/>
        <v>2.8838659392049885E-2</v>
      </c>
      <c r="Z73" s="15">
        <f t="shared" si="106"/>
        <v>3.3953758906499924E-2</v>
      </c>
      <c r="AA73" s="15">
        <f t="shared" si="107"/>
        <v>5.5582794011897758E-2</v>
      </c>
      <c r="AB73" s="15">
        <f t="shared" si="108"/>
        <v>8.8354995405015097E-2</v>
      </c>
      <c r="AC73" s="15">
        <f t="shared" si="109"/>
        <v>0.13104547641963427</v>
      </c>
      <c r="AE73" s="3">
        <v>2015</v>
      </c>
      <c r="AF73" s="15">
        <f t="shared" si="110"/>
        <v>1.1262414252073308E-3</v>
      </c>
      <c r="AG73" s="15">
        <f t="shared" si="111"/>
        <v>3.7882666120610219E-3</v>
      </c>
      <c r="AH73" s="15">
        <f t="shared" si="112"/>
        <v>1.5153066448244087E-2</v>
      </c>
      <c r="AI73" s="15">
        <f t="shared" si="113"/>
        <v>4.7814067779256682E-2</v>
      </c>
      <c r="AJ73" s="15">
        <f t="shared" si="114"/>
        <v>0.34821337155728471</v>
      </c>
      <c r="AK73" s="15">
        <f t="shared" si="115"/>
        <v>0.1378109962117334</v>
      </c>
      <c r="AL73" s="15">
        <f t="shared" si="116"/>
        <v>0.44609398996621275</v>
      </c>
      <c r="AM73" s="18">
        <f t="shared" si="117"/>
        <v>1</v>
      </c>
    </row>
    <row r="74" spans="2:39" x14ac:dyDescent="0.25">
      <c r="B74" s="3">
        <v>2016</v>
      </c>
      <c r="C74" s="6">
        <v>31</v>
      </c>
      <c r="D74" s="6">
        <v>103</v>
      </c>
      <c r="E74" s="6">
        <v>345</v>
      </c>
      <c r="F74" s="6">
        <v>1228</v>
      </c>
      <c r="G74" s="6">
        <v>5847</v>
      </c>
      <c r="H74" s="6">
        <v>1353</v>
      </c>
      <c r="I74" s="6">
        <v>2881</v>
      </c>
      <c r="J74" s="9">
        <v>11788</v>
      </c>
      <c r="L74" s="3">
        <v>2016</v>
      </c>
      <c r="M74" s="15">
        <f t="shared" si="96"/>
        <v>2.3260525387737953E-4</v>
      </c>
      <c r="N74" s="15">
        <f t="shared" si="97"/>
        <v>7.7284971449580935E-4</v>
      </c>
      <c r="O74" s="15">
        <f t="shared" si="98"/>
        <v>2.5886713737966428E-3</v>
      </c>
      <c r="P74" s="15">
        <f t="shared" si="99"/>
        <v>9.214169411658776E-3</v>
      </c>
      <c r="Q74" s="15">
        <f t="shared" si="100"/>
        <v>4.3872352239388325E-2</v>
      </c>
      <c r="R74" s="15">
        <f t="shared" si="101"/>
        <v>1.0152093822454661E-2</v>
      </c>
      <c r="S74" s="15">
        <f t="shared" si="102"/>
        <v>2.1617281820023562E-2</v>
      </c>
      <c r="T74" s="14">
        <f t="shared" si="118"/>
        <v>8.8450023635695152E-2</v>
      </c>
      <c r="V74" s="3">
        <v>2016</v>
      </c>
      <c r="W74" s="15">
        <f t="shared" si="103"/>
        <v>2.1002710027100271E-2</v>
      </c>
      <c r="X74" s="15">
        <f t="shared" si="104"/>
        <v>3.1780314717679725E-2</v>
      </c>
      <c r="Y74" s="15">
        <f t="shared" si="105"/>
        <v>6.7225253312548708E-2</v>
      </c>
      <c r="Z74" s="15">
        <f t="shared" si="106"/>
        <v>8.9283117638505161E-2</v>
      </c>
      <c r="AA74" s="15">
        <f t="shared" si="107"/>
        <v>9.5557952539713664E-2</v>
      </c>
      <c r="AB74" s="15">
        <f t="shared" si="108"/>
        <v>8.8814493895234339E-2</v>
      </c>
      <c r="AC74" s="15">
        <f t="shared" si="109"/>
        <v>8.6651828681424445E-2</v>
      </c>
      <c r="AE74" s="3">
        <v>2016</v>
      </c>
      <c r="AF74" s="15">
        <f t="shared" si="110"/>
        <v>2.6297930098405156E-3</v>
      </c>
      <c r="AG74" s="15">
        <f t="shared" si="111"/>
        <v>8.7376993552765528E-3</v>
      </c>
      <c r="AH74" s="15">
        <f t="shared" si="112"/>
        <v>2.9267051238547677E-2</v>
      </c>
      <c r="AI74" s="15">
        <f t="shared" si="113"/>
        <v>0.10417373600271462</v>
      </c>
      <c r="AJ74" s="15">
        <f t="shared" si="114"/>
        <v>0.49601289446895147</v>
      </c>
      <c r="AK74" s="15">
        <f t="shared" si="115"/>
        <v>0.11477774007465219</v>
      </c>
      <c r="AL74" s="15">
        <f t="shared" si="116"/>
        <v>0.24440108585001696</v>
      </c>
      <c r="AM74" s="18">
        <f t="shared" si="117"/>
        <v>1</v>
      </c>
    </row>
    <row r="75" spans="2:39" x14ac:dyDescent="0.25">
      <c r="B75" s="3">
        <v>2017</v>
      </c>
      <c r="C75" s="6">
        <v>21</v>
      </c>
      <c r="D75" s="6">
        <v>113</v>
      </c>
      <c r="E75" s="6">
        <v>331</v>
      </c>
      <c r="F75" s="6">
        <v>1318</v>
      </c>
      <c r="G75" s="6">
        <v>6186</v>
      </c>
      <c r="H75" s="6">
        <v>1444</v>
      </c>
      <c r="I75" s="6">
        <v>3030</v>
      </c>
      <c r="J75" s="9">
        <v>12443</v>
      </c>
      <c r="L75" s="3">
        <v>2017</v>
      </c>
      <c r="M75" s="15">
        <f t="shared" si="96"/>
        <v>1.5757130101370871E-4</v>
      </c>
      <c r="N75" s="15">
        <f t="shared" si="97"/>
        <v>8.4788366735948019E-4</v>
      </c>
      <c r="O75" s="15">
        <f t="shared" si="98"/>
        <v>2.4836238397875038E-3</v>
      </c>
      <c r="P75" s="15">
        <f t="shared" si="99"/>
        <v>9.8894749874318122E-3</v>
      </c>
      <c r="Q75" s="15">
        <f t="shared" si="100"/>
        <v>4.6416003241466761E-2</v>
      </c>
      <c r="R75" s="15">
        <f t="shared" si="101"/>
        <v>1.0834902793514066E-2</v>
      </c>
      <c r="S75" s="15">
        <f t="shared" si="102"/>
        <v>2.2735287717692256E-2</v>
      </c>
      <c r="T75" s="14">
        <f t="shared" si="118"/>
        <v>9.3364747548265584E-2</v>
      </c>
      <c r="V75" s="3">
        <v>2017</v>
      </c>
      <c r="W75" s="15">
        <f t="shared" si="103"/>
        <v>1.4227642276422764E-2</v>
      </c>
      <c r="X75" s="15">
        <f t="shared" si="104"/>
        <v>3.4865782165998151E-2</v>
      </c>
      <c r="Y75" s="15">
        <f t="shared" si="105"/>
        <v>6.4497272018706156E-2</v>
      </c>
      <c r="Z75" s="15">
        <f t="shared" si="106"/>
        <v>9.5826668605496587E-2</v>
      </c>
      <c r="AA75" s="15">
        <f t="shared" si="107"/>
        <v>0.10109825455971759</v>
      </c>
      <c r="AB75" s="15">
        <f t="shared" si="108"/>
        <v>9.4787974268084552E-2</v>
      </c>
      <c r="AC75" s="15">
        <f t="shared" si="109"/>
        <v>9.1133301251203086E-2</v>
      </c>
      <c r="AE75" s="3">
        <v>2017</v>
      </c>
      <c r="AF75" s="15">
        <f t="shared" si="110"/>
        <v>1.6876958932733263E-3</v>
      </c>
      <c r="AG75" s="15">
        <f t="shared" si="111"/>
        <v>9.0814112352326608E-3</v>
      </c>
      <c r="AH75" s="15">
        <f t="shared" si="112"/>
        <v>2.6601301936831953E-2</v>
      </c>
      <c r="AI75" s="15">
        <f t="shared" si="113"/>
        <v>0.1059230089206783</v>
      </c>
      <c r="AJ75" s="15">
        <f t="shared" si="114"/>
        <v>0.49714699027565701</v>
      </c>
      <c r="AK75" s="15">
        <f t="shared" si="115"/>
        <v>0.11604918428031825</v>
      </c>
      <c r="AL75" s="15">
        <f t="shared" si="116"/>
        <v>0.24351040745800853</v>
      </c>
      <c r="AM75" s="18">
        <f t="shared" si="117"/>
        <v>1</v>
      </c>
    </row>
    <row r="76" spans="2:39" x14ac:dyDescent="0.25">
      <c r="B76" s="3">
        <v>2018</v>
      </c>
      <c r="C76" s="6">
        <v>37</v>
      </c>
      <c r="D76" s="6">
        <v>151</v>
      </c>
      <c r="E76" s="6">
        <v>458</v>
      </c>
      <c r="F76" s="6">
        <v>1473</v>
      </c>
      <c r="G76" s="6">
        <v>6535</v>
      </c>
      <c r="H76" s="6">
        <v>1814</v>
      </c>
      <c r="I76" s="6">
        <v>2917</v>
      </c>
      <c r="J76" s="9">
        <v>13385</v>
      </c>
      <c r="L76" s="3">
        <v>2018</v>
      </c>
      <c r="M76" s="15">
        <f t="shared" si="96"/>
        <v>2.77625625595582E-4</v>
      </c>
      <c r="N76" s="15">
        <f t="shared" si="97"/>
        <v>1.1330126882414292E-3</v>
      </c>
      <c r="O76" s="15">
        <f t="shared" si="98"/>
        <v>3.4365550411561232E-3</v>
      </c>
      <c r="P76" s="15">
        <f t="shared" si="99"/>
        <v>1.105250125681871E-2</v>
      </c>
      <c r="Q76" s="15">
        <f t="shared" si="100"/>
        <v>4.9034688196408875E-2</v>
      </c>
      <c r="R76" s="15">
        <f t="shared" si="101"/>
        <v>1.3611159049469886E-2</v>
      </c>
      <c r="S76" s="15">
        <f t="shared" si="102"/>
        <v>2.1887404050332775E-2</v>
      </c>
      <c r="T76" s="14">
        <f t="shared" si="118"/>
        <v>0.10043294590802339</v>
      </c>
      <c r="V76" s="3">
        <v>2018</v>
      </c>
      <c r="W76" s="15">
        <f t="shared" si="103"/>
        <v>2.5067750677506776E-2</v>
      </c>
      <c r="X76" s="15">
        <f t="shared" si="104"/>
        <v>4.6590558469608148E-2</v>
      </c>
      <c r="Y76" s="15">
        <f t="shared" si="105"/>
        <v>8.924395946999221E-2</v>
      </c>
      <c r="Z76" s="15">
        <f t="shared" si="106"/>
        <v>0.10709611749309292</v>
      </c>
      <c r="AA76" s="15">
        <f t="shared" si="107"/>
        <v>0.10680198731777472</v>
      </c>
      <c r="AB76" s="15">
        <f t="shared" si="108"/>
        <v>0.11907575160824471</v>
      </c>
      <c r="AC76" s="15">
        <f t="shared" si="109"/>
        <v>8.7734600577478339E-2</v>
      </c>
      <c r="AE76" s="3">
        <v>2018</v>
      </c>
      <c r="AF76" s="15">
        <f t="shared" si="110"/>
        <v>2.7642883825177438E-3</v>
      </c>
      <c r="AG76" s="15">
        <f t="shared" si="111"/>
        <v>1.1281285020545387E-2</v>
      </c>
      <c r="AH76" s="15">
        <f t="shared" si="112"/>
        <v>3.4217407545760178E-2</v>
      </c>
      <c r="AI76" s="15">
        <f t="shared" si="113"/>
        <v>0.11004856182293613</v>
      </c>
      <c r="AJ76" s="15">
        <f t="shared" si="114"/>
        <v>0.48823309675009341</v>
      </c>
      <c r="AK76" s="15">
        <f t="shared" si="115"/>
        <v>0.13552484124019426</v>
      </c>
      <c r="AL76" s="15">
        <f t="shared" si="116"/>
        <v>0.21793051923795292</v>
      </c>
      <c r="AM76" s="18">
        <f t="shared" si="117"/>
        <v>1</v>
      </c>
    </row>
    <row r="77" spans="2:39" x14ac:dyDescent="0.25">
      <c r="B77" s="3">
        <v>2019</v>
      </c>
      <c r="C77" s="6">
        <v>64</v>
      </c>
      <c r="D77" s="6">
        <v>236</v>
      </c>
      <c r="E77" s="6">
        <v>432</v>
      </c>
      <c r="F77" s="6">
        <v>1358</v>
      </c>
      <c r="G77" s="6">
        <v>6205</v>
      </c>
      <c r="H77" s="6">
        <v>1524</v>
      </c>
      <c r="I77" s="6">
        <v>2331</v>
      </c>
      <c r="J77" s="9">
        <v>12150</v>
      </c>
      <c r="L77" s="3">
        <v>2019</v>
      </c>
      <c r="M77" s="15">
        <f t="shared" si="96"/>
        <v>4.802172983274932E-4</v>
      </c>
      <c r="N77" s="15">
        <f t="shared" si="97"/>
        <v>1.7708012875826311E-3</v>
      </c>
      <c r="O77" s="15">
        <f t="shared" si="98"/>
        <v>3.2414667637105789E-3</v>
      </c>
      <c r="P77" s="15">
        <f t="shared" si="99"/>
        <v>1.0189610798886497E-2</v>
      </c>
      <c r="Q77" s="15">
        <f t="shared" si="100"/>
        <v>4.655856775190774E-2</v>
      </c>
      <c r="R77" s="15">
        <f t="shared" si="101"/>
        <v>1.1435174416423432E-2</v>
      </c>
      <c r="S77" s="15">
        <f t="shared" si="102"/>
        <v>1.7490414412521665E-2</v>
      </c>
      <c r="T77" s="14">
        <f t="shared" si="118"/>
        <v>9.1166252729360034E-2</v>
      </c>
      <c r="V77" s="3">
        <v>2019</v>
      </c>
      <c r="W77" s="15">
        <f t="shared" si="103"/>
        <v>4.3360433604336043E-2</v>
      </c>
      <c r="X77" s="15">
        <f t="shared" si="104"/>
        <v>7.281703178031472E-2</v>
      </c>
      <c r="Y77" s="15">
        <f t="shared" si="105"/>
        <v>8.4177708495713169E-2</v>
      </c>
      <c r="Z77" s="15">
        <f t="shared" si="106"/>
        <v>9.8734913479714997E-2</v>
      </c>
      <c r="AA77" s="15">
        <f t="shared" si="107"/>
        <v>0.1014087729620187</v>
      </c>
      <c r="AB77" s="15">
        <f t="shared" si="108"/>
        <v>0.10003938558487593</v>
      </c>
      <c r="AC77" s="15">
        <f t="shared" si="109"/>
        <v>7.0109480269489891E-2</v>
      </c>
      <c r="AE77" s="3">
        <v>2019</v>
      </c>
      <c r="AF77" s="15">
        <f t="shared" si="110"/>
        <v>5.2674897119341568E-3</v>
      </c>
      <c r="AG77" s="15">
        <f t="shared" si="111"/>
        <v>1.9423868312757202E-2</v>
      </c>
      <c r="AH77" s="15">
        <f t="shared" si="112"/>
        <v>3.5555555555555556E-2</v>
      </c>
      <c r="AI77" s="15">
        <f t="shared" si="113"/>
        <v>0.11176954732510289</v>
      </c>
      <c r="AJ77" s="15">
        <f t="shared" si="114"/>
        <v>0.5106995884773663</v>
      </c>
      <c r="AK77" s="15">
        <f t="shared" si="115"/>
        <v>0.1254320987654321</v>
      </c>
      <c r="AL77" s="15">
        <f t="shared" si="116"/>
        <v>0.19185185185185186</v>
      </c>
      <c r="AM77" s="18">
        <f t="shared" si="117"/>
        <v>1</v>
      </c>
    </row>
    <row r="78" spans="2:39" x14ac:dyDescent="0.25">
      <c r="B78" s="3">
        <v>2020</v>
      </c>
      <c r="C78" s="6">
        <v>82</v>
      </c>
      <c r="D78" s="6">
        <v>409</v>
      </c>
      <c r="E78" s="6">
        <v>498</v>
      </c>
      <c r="F78" s="6">
        <v>1112</v>
      </c>
      <c r="G78" s="6">
        <v>4159</v>
      </c>
      <c r="H78" s="6">
        <v>968</v>
      </c>
      <c r="I78" s="6">
        <v>1670</v>
      </c>
      <c r="J78" s="9">
        <v>8898</v>
      </c>
      <c r="L78" s="3">
        <v>2020</v>
      </c>
      <c r="M78" s="15">
        <f t="shared" si="96"/>
        <v>6.1527841348210069E-4</v>
      </c>
      <c r="N78" s="15">
        <f t="shared" si="97"/>
        <v>3.0688886721241364E-3</v>
      </c>
      <c r="O78" s="15">
        <f t="shared" si="98"/>
        <v>3.7366908526108066E-3</v>
      </c>
      <c r="P78" s="15">
        <f t="shared" si="99"/>
        <v>8.3437755584401946E-3</v>
      </c>
      <c r="Q78" s="15">
        <f t="shared" si="100"/>
        <v>3.1206620996000689E-2</v>
      </c>
      <c r="R78" s="15">
        <f t="shared" si="101"/>
        <v>7.2632866372033342E-3</v>
      </c>
      <c r="S78" s="15">
        <f t="shared" si="102"/>
        <v>1.2530670128233026E-2</v>
      </c>
      <c r="T78" s="14">
        <f t="shared" si="118"/>
        <v>6.6765211258094287E-2</v>
      </c>
      <c r="V78" s="3">
        <v>2020</v>
      </c>
      <c r="W78" s="15">
        <f t="shared" si="103"/>
        <v>5.5555555555555552E-2</v>
      </c>
      <c r="X78" s="15">
        <f t="shared" si="104"/>
        <v>0.12619561863622339</v>
      </c>
      <c r="Y78" s="15">
        <f t="shared" si="105"/>
        <v>9.7038191738113802E-2</v>
      </c>
      <c r="Z78" s="15">
        <f t="shared" si="106"/>
        <v>8.0849207503271778E-2</v>
      </c>
      <c r="AA78" s="15">
        <f t="shared" si="107"/>
        <v>6.7970843956331309E-2</v>
      </c>
      <c r="AB78" s="15">
        <f t="shared" si="108"/>
        <v>6.354207693317579E-2</v>
      </c>
      <c r="AC78" s="15">
        <f t="shared" si="109"/>
        <v>5.0228585178055826E-2</v>
      </c>
      <c r="AE78" s="3">
        <v>2020</v>
      </c>
      <c r="AF78" s="15">
        <f t="shared" si="110"/>
        <v>9.2155540570914816E-3</v>
      </c>
      <c r="AG78" s="15">
        <f t="shared" si="111"/>
        <v>4.5965385479883117E-2</v>
      </c>
      <c r="AH78" s="15">
        <f t="shared" si="112"/>
        <v>5.5967633175994604E-2</v>
      </c>
      <c r="AI78" s="15">
        <f t="shared" si="113"/>
        <v>0.12497190379860643</v>
      </c>
      <c r="AJ78" s="15">
        <f t="shared" si="114"/>
        <v>0.46740840638345693</v>
      </c>
      <c r="AK78" s="15">
        <f t="shared" si="115"/>
        <v>0.10878849179590919</v>
      </c>
      <c r="AL78" s="15">
        <f t="shared" si="116"/>
        <v>0.18768262530905822</v>
      </c>
      <c r="AM78" s="18">
        <f t="shared" si="117"/>
        <v>1</v>
      </c>
    </row>
    <row r="79" spans="2:39" x14ac:dyDescent="0.25">
      <c r="B79" s="3">
        <v>2021</v>
      </c>
      <c r="C79" s="6">
        <v>112</v>
      </c>
      <c r="D79" s="6">
        <v>405</v>
      </c>
      <c r="E79" s="6">
        <v>675</v>
      </c>
      <c r="F79" s="6">
        <v>1334</v>
      </c>
      <c r="G79" s="6">
        <v>5324</v>
      </c>
      <c r="H79" s="6">
        <v>1100</v>
      </c>
      <c r="I79" s="6">
        <v>2055</v>
      </c>
      <c r="J79" s="9">
        <v>11005</v>
      </c>
      <c r="L79" s="3">
        <v>2021</v>
      </c>
      <c r="M79" s="15">
        <f t="shared" si="96"/>
        <v>8.4038027207311312E-4</v>
      </c>
      <c r="N79" s="15">
        <f t="shared" si="97"/>
        <v>3.0388750909786677E-3</v>
      </c>
      <c r="O79" s="15">
        <f t="shared" si="98"/>
        <v>5.0647918182977801E-3</v>
      </c>
      <c r="P79" s="15">
        <f t="shared" si="99"/>
        <v>1.0009529312013685E-2</v>
      </c>
      <c r="Q79" s="15">
        <f t="shared" si="100"/>
        <v>3.9948076504618339E-2</v>
      </c>
      <c r="R79" s="15">
        <f t="shared" si="101"/>
        <v>8.2537348150037888E-3</v>
      </c>
      <c r="S79" s="15">
        <f t="shared" si="102"/>
        <v>1.5419477313484352E-2</v>
      </c>
      <c r="T79" s="14">
        <f t="shared" si="118"/>
        <v>8.2574865126469721E-2</v>
      </c>
      <c r="V79" s="3">
        <v>2021</v>
      </c>
      <c r="W79" s="15">
        <f t="shared" si="103"/>
        <v>7.5880758807588072E-2</v>
      </c>
      <c r="X79" s="15">
        <f t="shared" si="104"/>
        <v>0.12496143165689602</v>
      </c>
      <c r="Y79" s="15">
        <f t="shared" si="105"/>
        <v>0.13152766952455183</v>
      </c>
      <c r="Z79" s="15">
        <f t="shared" si="106"/>
        <v>9.6989966555183951E-2</v>
      </c>
      <c r="AA79" s="15">
        <f t="shared" si="107"/>
        <v>8.7010524939530626E-2</v>
      </c>
      <c r="AB79" s="15">
        <f t="shared" si="108"/>
        <v>7.2206905605881583E-2</v>
      </c>
      <c r="AC79" s="15">
        <f t="shared" si="109"/>
        <v>6.1808229066410009E-2</v>
      </c>
      <c r="AE79" s="3">
        <v>2021</v>
      </c>
      <c r="AF79" s="15">
        <f t="shared" si="110"/>
        <v>1.0177192185370287E-2</v>
      </c>
      <c r="AG79" s="15">
        <f t="shared" si="111"/>
        <v>3.6801453884597907E-2</v>
      </c>
      <c r="AH79" s="15">
        <f t="shared" si="112"/>
        <v>6.1335756474329851E-2</v>
      </c>
      <c r="AI79" s="15">
        <f t="shared" si="113"/>
        <v>0.12121762835074966</v>
      </c>
      <c r="AJ79" s="15">
        <f t="shared" si="114"/>
        <v>0.48378009995456611</v>
      </c>
      <c r="AK79" s="15">
        <f t="shared" si="115"/>
        <v>9.9954566106315312E-2</v>
      </c>
      <c r="AL79" s="15">
        <f t="shared" si="116"/>
        <v>0.18673330304407088</v>
      </c>
      <c r="AM79" s="18">
        <f t="shared" si="117"/>
        <v>1</v>
      </c>
    </row>
    <row r="80" spans="2:39" x14ac:dyDescent="0.25">
      <c r="B80" s="3">
        <v>2022</v>
      </c>
      <c r="C80" s="6">
        <v>217</v>
      </c>
      <c r="D80" s="6">
        <v>500</v>
      </c>
      <c r="E80" s="6">
        <v>639</v>
      </c>
      <c r="F80" s="6">
        <v>1464</v>
      </c>
      <c r="G80" s="6">
        <v>5329</v>
      </c>
      <c r="H80" s="6">
        <v>1134</v>
      </c>
      <c r="I80" s="6">
        <v>1901</v>
      </c>
      <c r="J80" s="9">
        <v>11184</v>
      </c>
      <c r="L80" s="3">
        <v>2022</v>
      </c>
      <c r="M80" s="15">
        <f t="shared" si="96"/>
        <v>1.6282367771416565E-3</v>
      </c>
      <c r="N80" s="15">
        <f t="shared" si="97"/>
        <v>3.7516976431835407E-3</v>
      </c>
      <c r="O80" s="15">
        <f t="shared" si="98"/>
        <v>4.7946695879885646E-3</v>
      </c>
      <c r="P80" s="15">
        <f t="shared" si="99"/>
        <v>1.0984970699241406E-2</v>
      </c>
      <c r="Q80" s="15">
        <f t="shared" si="100"/>
        <v>3.9985593481050172E-2</v>
      </c>
      <c r="R80" s="15">
        <f t="shared" si="101"/>
        <v>8.5088502547402706E-3</v>
      </c>
      <c r="S80" s="15">
        <f t="shared" si="102"/>
        <v>1.4263954439383822E-2</v>
      </c>
      <c r="T80" s="14">
        <f t="shared" si="118"/>
        <v>8.3917972882729425E-2</v>
      </c>
      <c r="V80" s="3">
        <v>2022</v>
      </c>
      <c r="W80" s="15">
        <f t="shared" si="103"/>
        <v>0.14701897018970189</v>
      </c>
      <c r="X80" s="15">
        <f t="shared" si="104"/>
        <v>0.15427337241592101</v>
      </c>
      <c r="Y80" s="15">
        <f t="shared" si="105"/>
        <v>0.12451286048324241</v>
      </c>
      <c r="Z80" s="15">
        <f t="shared" si="106"/>
        <v>0.10644176239639377</v>
      </c>
      <c r="AA80" s="15">
        <f t="shared" si="107"/>
        <v>8.7092240308557237E-2</v>
      </c>
      <c r="AB80" s="15">
        <f t="shared" si="108"/>
        <v>7.4438755415517921E-2</v>
      </c>
      <c r="AC80" s="15">
        <f t="shared" si="109"/>
        <v>5.7176371511068337E-2</v>
      </c>
      <c r="AE80" s="3">
        <v>2022</v>
      </c>
      <c r="AF80" s="15">
        <f t="shared" si="110"/>
        <v>1.9402718168812588E-2</v>
      </c>
      <c r="AG80" s="15">
        <f t="shared" si="111"/>
        <v>4.4706723891273246E-2</v>
      </c>
      <c r="AH80" s="15">
        <f t="shared" si="112"/>
        <v>5.7135193133047213E-2</v>
      </c>
      <c r="AI80" s="15">
        <f t="shared" si="113"/>
        <v>0.13090128755364808</v>
      </c>
      <c r="AJ80" s="15">
        <f t="shared" si="114"/>
        <v>0.47648426323319026</v>
      </c>
      <c r="AK80" s="15">
        <f t="shared" si="115"/>
        <v>0.10139484978540772</v>
      </c>
      <c r="AL80" s="15">
        <f t="shared" si="116"/>
        <v>0.16997496423462088</v>
      </c>
      <c r="AM80" s="18">
        <f t="shared" si="117"/>
        <v>1</v>
      </c>
    </row>
    <row r="81" spans="2:39" x14ac:dyDescent="0.25">
      <c r="B81" s="3">
        <v>2023</v>
      </c>
      <c r="C81" s="6">
        <v>551</v>
      </c>
      <c r="D81" s="6">
        <v>824</v>
      </c>
      <c r="E81" s="6">
        <v>823</v>
      </c>
      <c r="F81" s="6">
        <v>1562</v>
      </c>
      <c r="G81" s="6">
        <v>5854</v>
      </c>
      <c r="H81" s="6">
        <v>1175</v>
      </c>
      <c r="I81" s="6">
        <v>2201</v>
      </c>
      <c r="J81" s="9">
        <v>12990</v>
      </c>
      <c r="L81" s="3">
        <v>2023</v>
      </c>
      <c r="M81" s="15">
        <f t="shared" si="96"/>
        <v>4.1343708027882613E-3</v>
      </c>
      <c r="N81" s="15">
        <f t="shared" si="97"/>
        <v>6.1827977159664748E-3</v>
      </c>
      <c r="O81" s="15">
        <f t="shared" si="98"/>
        <v>6.1752943206801079E-3</v>
      </c>
      <c r="P81" s="15">
        <f t="shared" si="99"/>
        <v>1.1720303437305381E-2</v>
      </c>
      <c r="Q81" s="15">
        <f t="shared" si="100"/>
        <v>4.3924876006392895E-2</v>
      </c>
      <c r="R81" s="15">
        <f t="shared" si="101"/>
        <v>8.8164894614813204E-3</v>
      </c>
      <c r="S81" s="15">
        <f t="shared" si="102"/>
        <v>1.6514973025293946E-2</v>
      </c>
      <c r="T81" s="14">
        <f t="shared" si="118"/>
        <v>9.7469104769908388E-2</v>
      </c>
      <c r="V81" s="3">
        <v>2023</v>
      </c>
      <c r="W81" s="15">
        <f t="shared" si="103"/>
        <v>0.37330623306233063</v>
      </c>
      <c r="X81" s="15">
        <f t="shared" si="104"/>
        <v>0.2542425177414378</v>
      </c>
      <c r="Y81" s="15">
        <f t="shared" si="105"/>
        <v>0.16036632891660171</v>
      </c>
      <c r="Z81" s="15">
        <f t="shared" si="106"/>
        <v>0.11356696233822888</v>
      </c>
      <c r="AA81" s="15">
        <f t="shared" si="107"/>
        <v>9.5672354056350925E-2</v>
      </c>
      <c r="AB81" s="15">
        <f t="shared" si="108"/>
        <v>7.7130103715373502E-2</v>
      </c>
      <c r="AC81" s="15">
        <f t="shared" si="109"/>
        <v>6.6199470644850822E-2</v>
      </c>
      <c r="AE81" s="3">
        <v>2023</v>
      </c>
      <c r="AF81" s="15">
        <f t="shared" si="110"/>
        <v>4.241724403387221E-2</v>
      </c>
      <c r="AG81" s="15">
        <f t="shared" si="111"/>
        <v>6.3433410315627409E-2</v>
      </c>
      <c r="AH81" s="15">
        <f t="shared" si="112"/>
        <v>6.3356428021555042E-2</v>
      </c>
      <c r="AI81" s="15">
        <f t="shared" si="113"/>
        <v>0.12024634334103157</v>
      </c>
      <c r="AJ81" s="15">
        <f t="shared" si="114"/>
        <v>0.45065434949961508</v>
      </c>
      <c r="AK81" s="15">
        <f t="shared" si="115"/>
        <v>9.0454195535026941E-2</v>
      </c>
      <c r="AL81" s="15">
        <f t="shared" si="116"/>
        <v>0.16943802925327175</v>
      </c>
      <c r="AM81" s="18">
        <f t="shared" si="117"/>
        <v>1</v>
      </c>
    </row>
    <row r="82" spans="2:39" x14ac:dyDescent="0.25">
      <c r="B82" s="3">
        <v>2024</v>
      </c>
      <c r="C82" s="6">
        <v>112</v>
      </c>
      <c r="D82" s="6">
        <v>131</v>
      </c>
      <c r="E82" s="6">
        <v>136</v>
      </c>
      <c r="F82" s="6">
        <v>277</v>
      </c>
      <c r="G82" s="6">
        <v>1074</v>
      </c>
      <c r="H82" s="6">
        <v>205</v>
      </c>
      <c r="I82" s="6">
        <v>382</v>
      </c>
      <c r="J82" s="9">
        <v>2317</v>
      </c>
      <c r="L82" s="3">
        <v>2024</v>
      </c>
      <c r="M82" s="15">
        <f t="shared" si="96"/>
        <v>8.4038027207311312E-4</v>
      </c>
      <c r="N82" s="15">
        <f t="shared" si="97"/>
        <v>9.8294478251408752E-4</v>
      </c>
      <c r="O82" s="15">
        <f t="shared" si="98"/>
        <v>1.0204617589459231E-3</v>
      </c>
      <c r="P82" s="15">
        <f t="shared" si="99"/>
        <v>2.0784404943236814E-3</v>
      </c>
      <c r="Q82" s="15">
        <f t="shared" si="100"/>
        <v>8.0586465375582454E-3</v>
      </c>
      <c r="R82" s="15">
        <f t="shared" si="101"/>
        <v>1.5381960337052516E-3</v>
      </c>
      <c r="S82" s="15">
        <f t="shared" si="102"/>
        <v>2.8662969993922252E-3</v>
      </c>
      <c r="T82" s="14">
        <f t="shared" si="118"/>
        <v>1.7385366878512529E-2</v>
      </c>
      <c r="V82" s="3">
        <v>2024</v>
      </c>
      <c r="W82" s="15">
        <f t="shared" si="103"/>
        <v>7.5880758807588072E-2</v>
      </c>
      <c r="X82" s="15">
        <f t="shared" si="104"/>
        <v>4.0419623572971304E-2</v>
      </c>
      <c r="Y82" s="15">
        <f t="shared" si="105"/>
        <v>2.6500389711613406E-2</v>
      </c>
      <c r="Z82" s="15">
        <f t="shared" si="106"/>
        <v>2.0139595753962482E-2</v>
      </c>
      <c r="AA82" s="15">
        <f t="shared" si="107"/>
        <v>1.7552461266915082E-2</v>
      </c>
      <c r="AB82" s="15">
        <f t="shared" si="108"/>
        <v>1.3456741499277931E-2</v>
      </c>
      <c r="AC82" s="15">
        <f t="shared" si="109"/>
        <v>1.1489412897016361E-2</v>
      </c>
      <c r="AE82" s="3">
        <v>2024</v>
      </c>
      <c r="AF82" s="15">
        <f t="shared" si="110"/>
        <v>4.8338368580060423E-2</v>
      </c>
      <c r="AG82" s="15">
        <f t="shared" si="111"/>
        <v>5.6538627535606387E-2</v>
      </c>
      <c r="AH82" s="15">
        <f t="shared" si="112"/>
        <v>5.8696590418644799E-2</v>
      </c>
      <c r="AI82" s="15">
        <f t="shared" si="113"/>
        <v>0.119551143720328</v>
      </c>
      <c r="AJ82" s="15">
        <f t="shared" si="114"/>
        <v>0.46353042727665084</v>
      </c>
      <c r="AK82" s="15">
        <f t="shared" si="115"/>
        <v>8.8476478204574882E-2</v>
      </c>
      <c r="AL82" s="15">
        <f t="shared" si="116"/>
        <v>0.16486836426413465</v>
      </c>
      <c r="AM82" s="18">
        <f t="shared" si="117"/>
        <v>1</v>
      </c>
    </row>
    <row r="83" spans="2:39" x14ac:dyDescent="0.25">
      <c r="B83" s="3">
        <v>2025</v>
      </c>
      <c r="C83" s="6">
        <v>200</v>
      </c>
      <c r="D83" s="6">
        <v>239</v>
      </c>
      <c r="E83" s="6">
        <v>281</v>
      </c>
      <c r="F83" s="6">
        <v>718</v>
      </c>
      <c r="G83" s="6">
        <v>3073</v>
      </c>
      <c r="H83" s="6">
        <v>551</v>
      </c>
      <c r="I83" s="6">
        <v>1431</v>
      </c>
      <c r="J83" s="9">
        <v>6493</v>
      </c>
      <c r="L83" s="3">
        <v>2025</v>
      </c>
      <c r="M83" s="15">
        <f t="shared" si="96"/>
        <v>1.5006790572734162E-3</v>
      </c>
      <c r="N83" s="15">
        <f t="shared" si="97"/>
        <v>1.7933114734417323E-3</v>
      </c>
      <c r="O83" s="15">
        <f t="shared" si="98"/>
        <v>2.1084540754691497E-3</v>
      </c>
      <c r="P83" s="15">
        <f t="shared" si="99"/>
        <v>5.3874378156115645E-3</v>
      </c>
      <c r="Q83" s="15">
        <f t="shared" si="100"/>
        <v>2.305793371500604E-2</v>
      </c>
      <c r="R83" s="15">
        <f t="shared" si="101"/>
        <v>4.1343708027882613E-3</v>
      </c>
      <c r="S83" s="15">
        <f t="shared" si="102"/>
        <v>1.0737358654791293E-2</v>
      </c>
      <c r="T83" s="14">
        <f t="shared" si="118"/>
        <v>4.8719545594381464E-2</v>
      </c>
      <c r="V83" s="3">
        <v>2025</v>
      </c>
      <c r="W83" s="15">
        <f t="shared" si="103"/>
        <v>0.13550135501355012</v>
      </c>
      <c r="X83" s="15">
        <f t="shared" si="104"/>
        <v>7.3742672014810245E-2</v>
      </c>
      <c r="Y83" s="15">
        <f t="shared" si="105"/>
        <v>5.4754481683554172E-2</v>
      </c>
      <c r="Z83" s="15">
        <f t="shared" si="106"/>
        <v>5.2202995492220447E-2</v>
      </c>
      <c r="AA83" s="15">
        <f t="shared" si="107"/>
        <v>5.0222265803752372E-2</v>
      </c>
      <c r="AB83" s="15">
        <f t="shared" si="108"/>
        <v>3.6169095444400681E-2</v>
      </c>
      <c r="AC83" s="15">
        <f t="shared" si="109"/>
        <v>4.3040182868142443E-2</v>
      </c>
      <c r="AE83" s="3">
        <v>2025</v>
      </c>
      <c r="AF83" s="15">
        <f t="shared" si="110"/>
        <v>3.0802402587401818E-2</v>
      </c>
      <c r="AG83" s="15">
        <f t="shared" si="111"/>
        <v>3.6808871091945174E-2</v>
      </c>
      <c r="AH83" s="15">
        <f t="shared" si="112"/>
        <v>4.3277375635299556E-2</v>
      </c>
      <c r="AI83" s="15">
        <f t="shared" si="113"/>
        <v>0.11058062528877252</v>
      </c>
      <c r="AJ83" s="15">
        <f t="shared" si="114"/>
        <v>0.47327891575542891</v>
      </c>
      <c r="AK83" s="15">
        <f t="shared" si="115"/>
        <v>8.4860619128292E-2</v>
      </c>
      <c r="AL83" s="15">
        <f t="shared" si="116"/>
        <v>0.22039119051285999</v>
      </c>
      <c r="AM83" s="18">
        <f t="shared" si="117"/>
        <v>1</v>
      </c>
    </row>
    <row r="84" spans="2:39" x14ac:dyDescent="0.25">
      <c r="B84" s="4" t="s">
        <v>65</v>
      </c>
      <c r="C84" s="5">
        <v>1476</v>
      </c>
      <c r="D84" s="5">
        <v>3241</v>
      </c>
      <c r="E84" s="5">
        <v>5132</v>
      </c>
      <c r="F84" s="5">
        <v>13754</v>
      </c>
      <c r="G84" s="5">
        <v>61188</v>
      </c>
      <c r="H84" s="5">
        <v>15234</v>
      </c>
      <c r="I84" s="5">
        <v>33248</v>
      </c>
      <c r="J84" s="9">
        <v>133273</v>
      </c>
      <c r="L84" s="4" t="s">
        <v>65</v>
      </c>
      <c r="M84" s="13">
        <f>SUM(M65:M83)</f>
        <v>1.107501144267781E-2</v>
      </c>
      <c r="N84" s="13">
        <f t="shared" ref="N84" si="119">SUM(N65:N83)</f>
        <v>2.431850412311571E-2</v>
      </c>
      <c r="O84" s="13">
        <f t="shared" ref="O84" si="120">SUM(O65:O83)</f>
        <v>3.8507424609635854E-2</v>
      </c>
      <c r="P84" s="13">
        <f t="shared" ref="P84" si="121">SUM(P65:P83)</f>
        <v>0.10320169876869283</v>
      </c>
      <c r="Q84" s="13">
        <f t="shared" ref="Q84" si="122">SUM(Q65:Q83)</f>
        <v>0.45911775078222894</v>
      </c>
      <c r="R84" s="13">
        <f t="shared" ref="R84" si="123">SUM(R65:R83)</f>
        <v>0.11430672379251612</v>
      </c>
      <c r="S84" s="13">
        <f t="shared" ref="S84" si="124">SUM(S65:S83)</f>
        <v>0.24947288648113275</v>
      </c>
      <c r="T84" s="14">
        <f t="shared" si="118"/>
        <v>1</v>
      </c>
      <c r="V84" s="4" t="s">
        <v>65</v>
      </c>
      <c r="W84" s="17">
        <f>SUM(W65:W83)</f>
        <v>0.99999999999999989</v>
      </c>
      <c r="X84" s="17">
        <f t="shared" ref="X84:AC84" si="125">SUM(X65:X83)</f>
        <v>1</v>
      </c>
      <c r="Y84" s="17">
        <f t="shared" si="125"/>
        <v>1</v>
      </c>
      <c r="Z84" s="17">
        <f t="shared" si="125"/>
        <v>1.0000000000000002</v>
      </c>
      <c r="AA84" s="17">
        <f t="shared" si="125"/>
        <v>1</v>
      </c>
      <c r="AB84" s="17">
        <f t="shared" si="125"/>
        <v>1</v>
      </c>
      <c r="AC84" s="17">
        <f t="shared" si="125"/>
        <v>1.0000000000000002</v>
      </c>
    </row>
    <row r="86" spans="2:39" ht="15" customHeight="1" x14ac:dyDescent="0.25">
      <c r="C86" s="24" t="s">
        <v>104</v>
      </c>
      <c r="D86" s="24"/>
      <c r="E86" s="24"/>
      <c r="F86" s="24"/>
      <c r="G86" s="24"/>
      <c r="H86" s="24"/>
      <c r="I86" s="24"/>
      <c r="J86" s="24"/>
      <c r="M86" s="24" t="s">
        <v>130</v>
      </c>
      <c r="N86" s="24"/>
      <c r="O86" s="24"/>
      <c r="P86" s="24"/>
      <c r="Q86" s="24"/>
      <c r="R86" s="24"/>
      <c r="S86" s="24"/>
      <c r="W86" s="24" t="s">
        <v>135</v>
      </c>
      <c r="X86" s="24"/>
      <c r="Y86" s="24"/>
      <c r="Z86" s="24"/>
      <c r="AA86" s="24"/>
      <c r="AB86" s="24"/>
      <c r="AC86" s="24"/>
      <c r="AF86" s="24" t="s">
        <v>140</v>
      </c>
      <c r="AG86" s="24"/>
      <c r="AH86" s="24"/>
      <c r="AI86" s="24"/>
      <c r="AJ86" s="24"/>
      <c r="AK86" s="24"/>
      <c r="AL86" s="24"/>
      <c r="AM86" s="24"/>
    </row>
    <row r="87" spans="2:39" x14ac:dyDescent="0.25">
      <c r="C87" s="27" t="s">
        <v>85</v>
      </c>
      <c r="D87" s="28"/>
      <c r="E87" s="28"/>
      <c r="F87" s="28"/>
      <c r="G87" s="28"/>
      <c r="H87" s="28"/>
      <c r="I87" s="28"/>
      <c r="J87" s="25" t="s">
        <v>65</v>
      </c>
      <c r="M87" s="27" t="s">
        <v>85</v>
      </c>
      <c r="N87" s="28"/>
      <c r="O87" s="28"/>
      <c r="P87" s="28"/>
      <c r="Q87" s="28"/>
      <c r="R87" s="28"/>
      <c r="S87" s="28"/>
      <c r="T87" s="25" t="s">
        <v>65</v>
      </c>
      <c r="W87" s="27" t="s">
        <v>85</v>
      </c>
      <c r="X87" s="28"/>
      <c r="Y87" s="28"/>
      <c r="Z87" s="28"/>
      <c r="AA87" s="28"/>
      <c r="AB87" s="28"/>
      <c r="AC87" s="28"/>
      <c r="AF87" s="27" t="s">
        <v>85</v>
      </c>
      <c r="AG87" s="28"/>
      <c r="AH87" s="28"/>
      <c r="AI87" s="28"/>
      <c r="AJ87" s="28"/>
      <c r="AK87" s="28"/>
      <c r="AL87" s="28"/>
      <c r="AM87" s="25" t="s">
        <v>65</v>
      </c>
    </row>
    <row r="88" spans="2:39" x14ac:dyDescent="0.25">
      <c r="B88" s="1" t="s">
        <v>92</v>
      </c>
      <c r="C88" s="7" t="s">
        <v>2</v>
      </c>
      <c r="D88" s="7" t="s">
        <v>6</v>
      </c>
      <c r="E88" s="7" t="s">
        <v>5</v>
      </c>
      <c r="F88" s="7" t="s">
        <v>4</v>
      </c>
      <c r="G88" s="7" t="s">
        <v>1</v>
      </c>
      <c r="H88" s="7" t="s">
        <v>8</v>
      </c>
      <c r="I88" s="7" t="s">
        <v>3</v>
      </c>
      <c r="J88" s="26"/>
      <c r="L88" s="1" t="s">
        <v>92</v>
      </c>
      <c r="M88" s="7" t="s">
        <v>2</v>
      </c>
      <c r="N88" s="7" t="s">
        <v>6</v>
      </c>
      <c r="O88" s="7" t="s">
        <v>5</v>
      </c>
      <c r="P88" s="7" t="s">
        <v>4</v>
      </c>
      <c r="Q88" s="7" t="s">
        <v>1</v>
      </c>
      <c r="R88" s="7" t="s">
        <v>8</v>
      </c>
      <c r="S88" s="7" t="s">
        <v>3</v>
      </c>
      <c r="T88" s="26"/>
      <c r="V88" s="1" t="s">
        <v>92</v>
      </c>
      <c r="W88" s="7" t="s">
        <v>2</v>
      </c>
      <c r="X88" s="7" t="s">
        <v>6</v>
      </c>
      <c r="Y88" s="7" t="s">
        <v>5</v>
      </c>
      <c r="Z88" s="7" t="s">
        <v>4</v>
      </c>
      <c r="AA88" s="7" t="s">
        <v>1</v>
      </c>
      <c r="AB88" s="7" t="s">
        <v>8</v>
      </c>
      <c r="AC88" s="7" t="s">
        <v>3</v>
      </c>
      <c r="AE88" s="1" t="s">
        <v>92</v>
      </c>
      <c r="AF88" s="7" t="s">
        <v>2</v>
      </c>
      <c r="AG88" s="7" t="s">
        <v>6</v>
      </c>
      <c r="AH88" s="7" t="s">
        <v>5</v>
      </c>
      <c r="AI88" s="7" t="s">
        <v>4</v>
      </c>
      <c r="AJ88" s="7" t="s">
        <v>1</v>
      </c>
      <c r="AK88" s="7" t="s">
        <v>8</v>
      </c>
      <c r="AL88" s="7" t="s">
        <v>3</v>
      </c>
      <c r="AM88" s="26"/>
    </row>
    <row r="89" spans="2:39" x14ac:dyDescent="0.25">
      <c r="B89" s="3">
        <v>2013</v>
      </c>
      <c r="C89" s="6">
        <v>1</v>
      </c>
      <c r="D89" s="6"/>
      <c r="E89" s="6">
        <v>4</v>
      </c>
      <c r="F89" s="6">
        <v>23</v>
      </c>
      <c r="G89" s="6">
        <v>299</v>
      </c>
      <c r="H89" s="6">
        <v>148</v>
      </c>
      <c r="I89" s="6">
        <v>808</v>
      </c>
      <c r="J89" s="9">
        <v>1283</v>
      </c>
      <c r="L89" s="3">
        <v>2013</v>
      </c>
      <c r="M89" s="15">
        <f t="shared" ref="M89:M101" si="126">C89/$J$102</f>
        <v>4.4937761200736978E-5</v>
      </c>
      <c r="N89" s="15">
        <f t="shared" ref="N89:N101" si="127">D89/$J$102</f>
        <v>0</v>
      </c>
      <c r="O89" s="15">
        <f t="shared" ref="O89:O101" si="128">E89/$J$102</f>
        <v>1.7975104480294791E-4</v>
      </c>
      <c r="P89" s="15">
        <f t="shared" ref="P89:P101" si="129">F89/$J$102</f>
        <v>1.0335685076169505E-3</v>
      </c>
      <c r="Q89" s="15">
        <f t="shared" ref="Q89:Q101" si="130">G89/$J$102</f>
        <v>1.3436390599020357E-2</v>
      </c>
      <c r="R89" s="15">
        <f t="shared" ref="R89:R101" si="131">H89/$J$102</f>
        <v>6.6507886577090733E-3</v>
      </c>
      <c r="S89" s="15">
        <f t="shared" ref="S89:S101" si="132">I89/$J$102</f>
        <v>3.6309711050195481E-2</v>
      </c>
      <c r="T89" s="14">
        <f>SUM(M89:S89)</f>
        <v>5.7655147620545549E-2</v>
      </c>
      <c r="V89" s="3">
        <v>2013</v>
      </c>
      <c r="W89" s="15">
        <f t="shared" ref="W89:W101" si="133">C89/C$102</f>
        <v>4.8543689320388345E-3</v>
      </c>
      <c r="X89" s="15">
        <f t="shared" ref="X89:X101" si="134">D89/D$102</f>
        <v>0</v>
      </c>
      <c r="Y89" s="15">
        <f t="shared" ref="Y89:Y101" si="135">E89/E$102</f>
        <v>7.1428571428571426E-3</v>
      </c>
      <c r="Z89" s="15">
        <f t="shared" ref="Z89:Z101" si="136">F89/F$102</f>
        <v>1.4492753623188406E-2</v>
      </c>
      <c r="AA89" s="15">
        <f t="shared" ref="AA89:AA101" si="137">G89/G$102</f>
        <v>3.3538979248457654E-2</v>
      </c>
      <c r="AB89" s="15">
        <f t="shared" ref="AB89:AB101" si="138">H89/H$102</f>
        <v>3.727020901536137E-2</v>
      </c>
      <c r="AC89" s="15">
        <f t="shared" ref="AC89:AC101" si="139">I89/I$102</f>
        <v>0.12101243073236484</v>
      </c>
      <c r="AE89" s="3">
        <v>2013</v>
      </c>
      <c r="AF89" s="15">
        <f t="shared" ref="AF89:AF101" si="140">C89/$J89</f>
        <v>7.7942322681215901E-4</v>
      </c>
      <c r="AG89" s="15">
        <f t="shared" ref="AG89:AG101" si="141">D89/$J89</f>
        <v>0</v>
      </c>
      <c r="AH89" s="15">
        <f t="shared" ref="AH89:AH101" si="142">E89/$J89</f>
        <v>3.1176929072486361E-3</v>
      </c>
      <c r="AI89" s="15">
        <f t="shared" ref="AI89:AI101" si="143">F89/$J89</f>
        <v>1.7926734216679657E-2</v>
      </c>
      <c r="AJ89" s="15">
        <f t="shared" ref="AJ89:AJ101" si="144">G89/$J89</f>
        <v>0.23304754481683554</v>
      </c>
      <c r="AK89" s="15">
        <f t="shared" ref="AK89:AK101" si="145">H89/$J89</f>
        <v>0.11535463756819954</v>
      </c>
      <c r="AL89" s="15">
        <f t="shared" ref="AL89:AL101" si="146">I89/$J89</f>
        <v>0.62977396726422452</v>
      </c>
      <c r="AM89" s="18">
        <f t="shared" ref="AM89:AM101" si="147">J89/$J89</f>
        <v>1</v>
      </c>
    </row>
    <row r="90" spans="2:39" x14ac:dyDescent="0.25">
      <c r="B90" s="3">
        <v>2014</v>
      </c>
      <c r="C90" s="6">
        <v>3</v>
      </c>
      <c r="D90" s="6">
        <v>2</v>
      </c>
      <c r="E90" s="6">
        <v>5</v>
      </c>
      <c r="F90" s="6">
        <v>29</v>
      </c>
      <c r="G90" s="6">
        <v>353</v>
      </c>
      <c r="H90" s="6">
        <v>207</v>
      </c>
      <c r="I90" s="6">
        <v>922</v>
      </c>
      <c r="J90" s="9">
        <v>1521</v>
      </c>
      <c r="L90" s="3">
        <v>2014</v>
      </c>
      <c r="M90" s="15">
        <f t="shared" si="126"/>
        <v>1.3481328360221093E-4</v>
      </c>
      <c r="N90" s="15">
        <f t="shared" si="127"/>
        <v>8.9875522401473956E-5</v>
      </c>
      <c r="O90" s="15">
        <f t="shared" si="128"/>
        <v>2.246888060036849E-4</v>
      </c>
      <c r="P90" s="15">
        <f t="shared" si="129"/>
        <v>1.3031950748213725E-3</v>
      </c>
      <c r="Q90" s="15">
        <f t="shared" si="130"/>
        <v>1.5863029703860155E-2</v>
      </c>
      <c r="R90" s="15">
        <f t="shared" si="131"/>
        <v>9.3021165685525549E-3</v>
      </c>
      <c r="S90" s="15">
        <f t="shared" si="132"/>
        <v>4.1432615827079494E-2</v>
      </c>
      <c r="T90" s="14">
        <f t="shared" ref="T90:T102" si="148">SUM(M90:S90)</f>
        <v>6.8350334786320951E-2</v>
      </c>
      <c r="V90" s="3">
        <v>2014</v>
      </c>
      <c r="W90" s="15">
        <f t="shared" si="133"/>
        <v>1.4563106796116505E-2</v>
      </c>
      <c r="X90" s="15">
        <f t="shared" si="134"/>
        <v>5.9347181008902079E-3</v>
      </c>
      <c r="Y90" s="15">
        <f t="shared" si="135"/>
        <v>8.9285714285714281E-3</v>
      </c>
      <c r="Z90" s="15">
        <f t="shared" si="136"/>
        <v>1.8273471959672338E-2</v>
      </c>
      <c r="AA90" s="15">
        <f t="shared" si="137"/>
        <v>3.9596186203028606E-2</v>
      </c>
      <c r="AB90" s="15">
        <f t="shared" si="138"/>
        <v>5.212792747418786E-2</v>
      </c>
      <c r="AC90" s="15">
        <f t="shared" si="139"/>
        <v>0.13808596675153512</v>
      </c>
      <c r="AE90" s="3">
        <v>2014</v>
      </c>
      <c r="AF90" s="15">
        <f t="shared" si="140"/>
        <v>1.9723865877712033E-3</v>
      </c>
      <c r="AG90" s="15">
        <f t="shared" si="141"/>
        <v>1.3149243918474688E-3</v>
      </c>
      <c r="AH90" s="15">
        <f t="shared" si="142"/>
        <v>3.2873109796186721E-3</v>
      </c>
      <c r="AI90" s="15">
        <f t="shared" si="143"/>
        <v>1.9066403681788299E-2</v>
      </c>
      <c r="AJ90" s="15">
        <f t="shared" si="144"/>
        <v>0.23208415516107825</v>
      </c>
      <c r="AK90" s="15">
        <f t="shared" si="145"/>
        <v>0.13609467455621302</v>
      </c>
      <c r="AL90" s="15">
        <f t="shared" si="146"/>
        <v>0.60618014464168313</v>
      </c>
      <c r="AM90" s="18">
        <f t="shared" si="147"/>
        <v>1</v>
      </c>
    </row>
    <row r="91" spans="2:39" x14ac:dyDescent="0.25">
      <c r="B91" s="3">
        <v>2015</v>
      </c>
      <c r="C91" s="6"/>
      <c r="D91" s="6">
        <v>1</v>
      </c>
      <c r="E91" s="6">
        <v>2</v>
      </c>
      <c r="F91" s="6">
        <v>25</v>
      </c>
      <c r="G91" s="6">
        <v>260</v>
      </c>
      <c r="H91" s="6">
        <v>158</v>
      </c>
      <c r="I91" s="6">
        <v>805</v>
      </c>
      <c r="J91" s="9">
        <v>1251</v>
      </c>
      <c r="L91" s="3">
        <v>2015</v>
      </c>
      <c r="M91" s="15">
        <f t="shared" si="126"/>
        <v>0</v>
      </c>
      <c r="N91" s="15">
        <f t="shared" si="127"/>
        <v>4.4937761200736978E-5</v>
      </c>
      <c r="O91" s="15">
        <f t="shared" si="128"/>
        <v>8.9875522401473956E-5</v>
      </c>
      <c r="P91" s="15">
        <f t="shared" si="129"/>
        <v>1.1234440300184245E-3</v>
      </c>
      <c r="Q91" s="15">
        <f t="shared" si="130"/>
        <v>1.1683817912191615E-2</v>
      </c>
      <c r="R91" s="15">
        <f t="shared" si="131"/>
        <v>7.1001662697164425E-3</v>
      </c>
      <c r="S91" s="15">
        <f t="shared" si="132"/>
        <v>3.6174897766593266E-2</v>
      </c>
      <c r="T91" s="14">
        <f t="shared" si="148"/>
        <v>5.6217139262121962E-2</v>
      </c>
      <c r="V91" s="3">
        <v>2015</v>
      </c>
      <c r="W91" s="15">
        <f t="shared" si="133"/>
        <v>0</v>
      </c>
      <c r="X91" s="15">
        <f t="shared" si="134"/>
        <v>2.967359050445104E-3</v>
      </c>
      <c r="Y91" s="15">
        <f t="shared" si="135"/>
        <v>3.5714285714285713E-3</v>
      </c>
      <c r="Z91" s="15">
        <f t="shared" si="136"/>
        <v>1.5752993068683049E-2</v>
      </c>
      <c r="AA91" s="15">
        <f t="shared" si="137"/>
        <v>2.9164329781267526E-2</v>
      </c>
      <c r="AB91" s="15">
        <f t="shared" si="138"/>
        <v>3.9788466381264168E-2</v>
      </c>
      <c r="AC91" s="15">
        <f t="shared" si="139"/>
        <v>0.12056312715291298</v>
      </c>
      <c r="AE91" s="3">
        <v>2015</v>
      </c>
      <c r="AF91" s="15">
        <f t="shared" si="140"/>
        <v>0</v>
      </c>
      <c r="AG91" s="15">
        <f t="shared" si="141"/>
        <v>7.993605115907274E-4</v>
      </c>
      <c r="AH91" s="15">
        <f t="shared" si="142"/>
        <v>1.5987210231814548E-3</v>
      </c>
      <c r="AI91" s="15">
        <f t="shared" si="143"/>
        <v>1.9984012789768184E-2</v>
      </c>
      <c r="AJ91" s="15">
        <f t="shared" si="144"/>
        <v>0.20783373301358912</v>
      </c>
      <c r="AK91" s="15">
        <f t="shared" si="145"/>
        <v>0.12629896083133493</v>
      </c>
      <c r="AL91" s="15">
        <f t="shared" si="146"/>
        <v>0.64348521183053553</v>
      </c>
      <c r="AM91" s="18">
        <f t="shared" si="147"/>
        <v>1</v>
      </c>
    </row>
    <row r="92" spans="2:39" x14ac:dyDescent="0.25">
      <c r="B92" s="3">
        <v>2016</v>
      </c>
      <c r="C92" s="6"/>
      <c r="D92" s="6">
        <v>6</v>
      </c>
      <c r="E92" s="6">
        <v>36</v>
      </c>
      <c r="F92" s="6">
        <v>181</v>
      </c>
      <c r="G92" s="6">
        <v>916</v>
      </c>
      <c r="H92" s="6">
        <v>320</v>
      </c>
      <c r="I92" s="6">
        <v>716</v>
      </c>
      <c r="J92" s="9">
        <v>2175</v>
      </c>
      <c r="L92" s="3">
        <v>2016</v>
      </c>
      <c r="M92" s="15">
        <f t="shared" si="126"/>
        <v>0</v>
      </c>
      <c r="N92" s="15">
        <f t="shared" si="127"/>
        <v>2.6962656720442186E-4</v>
      </c>
      <c r="O92" s="15">
        <f t="shared" si="128"/>
        <v>1.6177594032265312E-3</v>
      </c>
      <c r="P92" s="15">
        <f t="shared" si="129"/>
        <v>8.1337347773333939E-3</v>
      </c>
      <c r="Q92" s="15">
        <f t="shared" si="130"/>
        <v>4.116298925987507E-2</v>
      </c>
      <c r="R92" s="15">
        <f t="shared" si="131"/>
        <v>1.4380083584235833E-2</v>
      </c>
      <c r="S92" s="15">
        <f t="shared" si="132"/>
        <v>3.2175437019727679E-2</v>
      </c>
      <c r="T92" s="14">
        <f t="shared" si="148"/>
        <v>9.7739630611602929E-2</v>
      </c>
      <c r="V92" s="3">
        <v>2016</v>
      </c>
      <c r="W92" s="15">
        <f t="shared" si="133"/>
        <v>0</v>
      </c>
      <c r="X92" s="15">
        <f t="shared" si="134"/>
        <v>1.7804154302670624E-2</v>
      </c>
      <c r="Y92" s="15">
        <f t="shared" si="135"/>
        <v>6.4285714285714279E-2</v>
      </c>
      <c r="Z92" s="15">
        <f t="shared" si="136"/>
        <v>0.11405166981726528</v>
      </c>
      <c r="AA92" s="15">
        <f t="shared" si="137"/>
        <v>0.10274817722938867</v>
      </c>
      <c r="AB92" s="15">
        <f t="shared" si="138"/>
        <v>8.0584235708889451E-2</v>
      </c>
      <c r="AC92" s="15">
        <f t="shared" si="139"/>
        <v>0.10723378762917478</v>
      </c>
      <c r="AE92" s="3">
        <v>2016</v>
      </c>
      <c r="AF92" s="15">
        <f t="shared" si="140"/>
        <v>0</v>
      </c>
      <c r="AG92" s="15">
        <f t="shared" si="141"/>
        <v>2.7586206896551722E-3</v>
      </c>
      <c r="AH92" s="15">
        <f t="shared" si="142"/>
        <v>1.6551724137931035E-2</v>
      </c>
      <c r="AI92" s="15">
        <f t="shared" si="143"/>
        <v>8.3218390804597697E-2</v>
      </c>
      <c r="AJ92" s="15">
        <f t="shared" si="144"/>
        <v>0.42114942528735633</v>
      </c>
      <c r="AK92" s="15">
        <f t="shared" si="145"/>
        <v>0.14712643678160919</v>
      </c>
      <c r="AL92" s="15">
        <f t="shared" si="146"/>
        <v>0.32919540229885058</v>
      </c>
      <c r="AM92" s="18">
        <f t="shared" si="147"/>
        <v>1</v>
      </c>
    </row>
    <row r="93" spans="2:39" x14ac:dyDescent="0.25">
      <c r="B93" s="3">
        <v>2017</v>
      </c>
      <c r="C93" s="6">
        <v>1</v>
      </c>
      <c r="D93" s="6">
        <v>14</v>
      </c>
      <c r="E93" s="6">
        <v>43</v>
      </c>
      <c r="F93" s="6">
        <v>209</v>
      </c>
      <c r="G93" s="6">
        <v>1324</v>
      </c>
      <c r="H93" s="6">
        <v>409</v>
      </c>
      <c r="I93" s="6">
        <v>775</v>
      </c>
      <c r="J93" s="9">
        <v>2775</v>
      </c>
      <c r="L93" s="3">
        <v>2017</v>
      </c>
      <c r="M93" s="15">
        <f t="shared" si="126"/>
        <v>4.4937761200736978E-5</v>
      </c>
      <c r="N93" s="15">
        <f t="shared" si="127"/>
        <v>6.2912865681031768E-4</v>
      </c>
      <c r="O93" s="15">
        <f t="shared" si="128"/>
        <v>1.93232373163169E-3</v>
      </c>
      <c r="P93" s="15">
        <f t="shared" si="129"/>
        <v>9.3919920909540291E-3</v>
      </c>
      <c r="Q93" s="15">
        <f t="shared" si="130"/>
        <v>5.9497595829775762E-2</v>
      </c>
      <c r="R93" s="15">
        <f t="shared" si="131"/>
        <v>1.8379544331101425E-2</v>
      </c>
      <c r="S93" s="15">
        <f t="shared" si="132"/>
        <v>3.4826764930571158E-2</v>
      </c>
      <c r="T93" s="14">
        <f t="shared" si="148"/>
        <v>0.12470228733204511</v>
      </c>
      <c r="V93" s="3">
        <v>2017</v>
      </c>
      <c r="W93" s="15">
        <f t="shared" si="133"/>
        <v>4.8543689320388345E-3</v>
      </c>
      <c r="X93" s="15">
        <f t="shared" si="134"/>
        <v>4.1543026706231452E-2</v>
      </c>
      <c r="Y93" s="15">
        <f t="shared" si="135"/>
        <v>7.678571428571429E-2</v>
      </c>
      <c r="Z93" s="15">
        <f t="shared" si="136"/>
        <v>0.13169502205419029</v>
      </c>
      <c r="AA93" s="15">
        <f t="shared" si="137"/>
        <v>0.14851374088614694</v>
      </c>
      <c r="AB93" s="15">
        <f t="shared" si="138"/>
        <v>0.10299672626542433</v>
      </c>
      <c r="AC93" s="15">
        <f t="shared" si="139"/>
        <v>0.11607009135839449</v>
      </c>
      <c r="AE93" s="3">
        <v>2017</v>
      </c>
      <c r="AF93" s="15">
        <f t="shared" si="140"/>
        <v>3.6036036036036037E-4</v>
      </c>
      <c r="AG93" s="15">
        <f t="shared" si="141"/>
        <v>5.0450450450450447E-3</v>
      </c>
      <c r="AH93" s="15">
        <f t="shared" si="142"/>
        <v>1.5495495495495495E-2</v>
      </c>
      <c r="AI93" s="15">
        <f t="shared" si="143"/>
        <v>7.5315315315315309E-2</v>
      </c>
      <c r="AJ93" s="15">
        <f t="shared" si="144"/>
        <v>0.47711711711711713</v>
      </c>
      <c r="AK93" s="15">
        <f t="shared" si="145"/>
        <v>0.14738738738738738</v>
      </c>
      <c r="AL93" s="15">
        <f t="shared" si="146"/>
        <v>0.27927927927927926</v>
      </c>
      <c r="AM93" s="18">
        <f t="shared" si="147"/>
        <v>1</v>
      </c>
    </row>
    <row r="94" spans="2:39" x14ac:dyDescent="0.25">
      <c r="B94" s="3">
        <v>2018</v>
      </c>
      <c r="C94" s="6">
        <v>6</v>
      </c>
      <c r="D94" s="6">
        <v>14</v>
      </c>
      <c r="E94" s="6">
        <v>31</v>
      </c>
      <c r="F94" s="6">
        <v>162</v>
      </c>
      <c r="G94" s="6">
        <v>1076</v>
      </c>
      <c r="H94" s="6">
        <v>569</v>
      </c>
      <c r="I94" s="6">
        <v>568</v>
      </c>
      <c r="J94" s="9">
        <v>2426</v>
      </c>
      <c r="L94" s="3">
        <v>2018</v>
      </c>
      <c r="M94" s="15">
        <f t="shared" si="126"/>
        <v>2.6962656720442186E-4</v>
      </c>
      <c r="N94" s="15">
        <f t="shared" si="127"/>
        <v>6.2912865681031768E-4</v>
      </c>
      <c r="O94" s="15">
        <f t="shared" si="128"/>
        <v>1.3930705972228464E-3</v>
      </c>
      <c r="P94" s="15">
        <f t="shared" si="129"/>
        <v>7.2799173145193909E-3</v>
      </c>
      <c r="Q94" s="15">
        <f t="shared" si="130"/>
        <v>4.8353031051992991E-2</v>
      </c>
      <c r="R94" s="15">
        <f t="shared" si="131"/>
        <v>2.5569586123219343E-2</v>
      </c>
      <c r="S94" s="15">
        <f t="shared" si="132"/>
        <v>2.5524648362018603E-2</v>
      </c>
      <c r="T94" s="14">
        <f t="shared" si="148"/>
        <v>0.10901900867298792</v>
      </c>
      <c r="V94" s="3">
        <v>2018</v>
      </c>
      <c r="W94" s="15">
        <f t="shared" si="133"/>
        <v>2.9126213592233011E-2</v>
      </c>
      <c r="X94" s="15">
        <f t="shared" si="134"/>
        <v>4.1543026706231452E-2</v>
      </c>
      <c r="Y94" s="15">
        <f t="shared" si="135"/>
        <v>5.5357142857142855E-2</v>
      </c>
      <c r="Z94" s="15">
        <f t="shared" si="136"/>
        <v>0.10207939508506617</v>
      </c>
      <c r="AA94" s="15">
        <f t="shared" si="137"/>
        <v>0.12069545709478408</v>
      </c>
      <c r="AB94" s="15">
        <f t="shared" si="138"/>
        <v>0.14328884411986906</v>
      </c>
      <c r="AC94" s="15">
        <f t="shared" si="139"/>
        <v>8.5068144376216862E-2</v>
      </c>
      <c r="AE94" s="3">
        <v>2018</v>
      </c>
      <c r="AF94" s="15">
        <f t="shared" si="140"/>
        <v>2.4732069249793899E-3</v>
      </c>
      <c r="AG94" s="15">
        <f t="shared" si="141"/>
        <v>5.7708161582852432E-3</v>
      </c>
      <c r="AH94" s="15">
        <f t="shared" si="142"/>
        <v>1.2778235779060182E-2</v>
      </c>
      <c r="AI94" s="15">
        <f t="shared" si="143"/>
        <v>6.6776586974443525E-2</v>
      </c>
      <c r="AJ94" s="15">
        <f t="shared" si="144"/>
        <v>0.44352844187963725</v>
      </c>
      <c r="AK94" s="15">
        <f t="shared" si="145"/>
        <v>0.2345424567188788</v>
      </c>
      <c r="AL94" s="15">
        <f t="shared" si="146"/>
        <v>0.23413025556471559</v>
      </c>
      <c r="AM94" s="18">
        <f t="shared" si="147"/>
        <v>1</v>
      </c>
    </row>
    <row r="95" spans="2:39" x14ac:dyDescent="0.25">
      <c r="B95" s="3">
        <v>2019</v>
      </c>
      <c r="C95" s="6">
        <v>9</v>
      </c>
      <c r="D95" s="6">
        <v>11</v>
      </c>
      <c r="E95" s="6">
        <v>47</v>
      </c>
      <c r="F95" s="6">
        <v>160</v>
      </c>
      <c r="G95" s="6">
        <v>1022</v>
      </c>
      <c r="H95" s="6">
        <v>522</v>
      </c>
      <c r="I95" s="6">
        <v>424</v>
      </c>
      <c r="J95" s="9">
        <v>2195</v>
      </c>
      <c r="L95" s="3">
        <v>2019</v>
      </c>
      <c r="M95" s="15">
        <f t="shared" si="126"/>
        <v>4.0443985080663281E-4</v>
      </c>
      <c r="N95" s="15">
        <f t="shared" si="127"/>
        <v>4.9431537320810673E-4</v>
      </c>
      <c r="O95" s="15">
        <f t="shared" si="128"/>
        <v>2.1120747764346382E-3</v>
      </c>
      <c r="P95" s="15">
        <f t="shared" si="129"/>
        <v>7.1900417921179167E-3</v>
      </c>
      <c r="Q95" s="15">
        <f t="shared" si="130"/>
        <v>4.5926391947153193E-2</v>
      </c>
      <c r="R95" s="15">
        <f t="shared" si="131"/>
        <v>2.3457511346784702E-2</v>
      </c>
      <c r="S95" s="15">
        <f t="shared" si="132"/>
        <v>1.9053610749112479E-2</v>
      </c>
      <c r="T95" s="14">
        <f t="shared" si="148"/>
        <v>9.8638385835617667E-2</v>
      </c>
      <c r="V95" s="3">
        <v>2019</v>
      </c>
      <c r="W95" s="15">
        <f t="shared" si="133"/>
        <v>4.3689320388349516E-2</v>
      </c>
      <c r="X95" s="15">
        <f t="shared" si="134"/>
        <v>3.2640949554896145E-2</v>
      </c>
      <c r="Y95" s="15">
        <f t="shared" si="135"/>
        <v>8.3928571428571422E-2</v>
      </c>
      <c r="Z95" s="15">
        <f t="shared" si="136"/>
        <v>0.10081915563957151</v>
      </c>
      <c r="AA95" s="15">
        <f t="shared" si="137"/>
        <v>0.11463825014021313</v>
      </c>
      <c r="AB95" s="15">
        <f t="shared" si="138"/>
        <v>0.13145303450012591</v>
      </c>
      <c r="AC95" s="15">
        <f t="shared" si="139"/>
        <v>6.3501572562528086E-2</v>
      </c>
      <c r="AE95" s="3">
        <v>2019</v>
      </c>
      <c r="AF95" s="15">
        <f t="shared" si="140"/>
        <v>4.1002277904328022E-3</v>
      </c>
      <c r="AG95" s="15">
        <f t="shared" si="141"/>
        <v>5.0113895216400911E-3</v>
      </c>
      <c r="AH95" s="15">
        <f t="shared" si="142"/>
        <v>2.1412300683371299E-2</v>
      </c>
      <c r="AI95" s="15">
        <f t="shared" si="143"/>
        <v>7.289293849658314E-2</v>
      </c>
      <c r="AJ95" s="15">
        <f t="shared" si="144"/>
        <v>0.46560364464692483</v>
      </c>
      <c r="AK95" s="15">
        <f t="shared" si="145"/>
        <v>0.23781321184510251</v>
      </c>
      <c r="AL95" s="15">
        <f t="shared" si="146"/>
        <v>0.19316628701594532</v>
      </c>
      <c r="AM95" s="18">
        <f t="shared" si="147"/>
        <v>1</v>
      </c>
    </row>
    <row r="96" spans="2:39" x14ac:dyDescent="0.25">
      <c r="B96" s="3">
        <v>2020</v>
      </c>
      <c r="C96" s="6">
        <v>17</v>
      </c>
      <c r="D96" s="6">
        <v>40</v>
      </c>
      <c r="E96" s="6">
        <v>60</v>
      </c>
      <c r="F96" s="6">
        <v>152</v>
      </c>
      <c r="G96" s="6">
        <v>725</v>
      </c>
      <c r="H96" s="6">
        <v>339</v>
      </c>
      <c r="I96" s="6">
        <v>257</v>
      </c>
      <c r="J96" s="9">
        <v>1590</v>
      </c>
      <c r="L96" s="3">
        <v>2020</v>
      </c>
      <c r="M96" s="15">
        <f t="shared" si="126"/>
        <v>7.6394194041252863E-4</v>
      </c>
      <c r="N96" s="15">
        <f t="shared" si="127"/>
        <v>1.7975104480294792E-3</v>
      </c>
      <c r="O96" s="15">
        <f t="shared" si="128"/>
        <v>2.6962656720442187E-3</v>
      </c>
      <c r="P96" s="15">
        <f t="shared" si="129"/>
        <v>6.8305397025120208E-3</v>
      </c>
      <c r="Q96" s="15">
        <f t="shared" si="130"/>
        <v>3.2579876870534312E-2</v>
      </c>
      <c r="R96" s="15">
        <f t="shared" si="131"/>
        <v>1.5233901047049836E-2</v>
      </c>
      <c r="S96" s="15">
        <f t="shared" si="132"/>
        <v>1.1549004628589404E-2</v>
      </c>
      <c r="T96" s="14">
        <f t="shared" si="148"/>
        <v>7.1451040309171793E-2</v>
      </c>
      <c r="V96" s="3">
        <v>2020</v>
      </c>
      <c r="W96" s="15">
        <f t="shared" si="133"/>
        <v>8.2524271844660199E-2</v>
      </c>
      <c r="X96" s="15">
        <f t="shared" si="134"/>
        <v>0.11869436201780416</v>
      </c>
      <c r="Y96" s="15">
        <f t="shared" si="135"/>
        <v>0.10714285714285714</v>
      </c>
      <c r="Z96" s="15">
        <f t="shared" si="136"/>
        <v>9.5778197857592937E-2</v>
      </c>
      <c r="AA96" s="15">
        <f t="shared" si="137"/>
        <v>8.1323611890072908E-2</v>
      </c>
      <c r="AB96" s="15">
        <f t="shared" si="138"/>
        <v>8.5368924704104759E-2</v>
      </c>
      <c r="AC96" s="15">
        <f t="shared" si="139"/>
        <v>3.8490339973041784E-2</v>
      </c>
      <c r="AE96" s="3">
        <v>2020</v>
      </c>
      <c r="AF96" s="15">
        <f t="shared" si="140"/>
        <v>1.0691823899371069E-2</v>
      </c>
      <c r="AG96" s="15">
        <f t="shared" si="141"/>
        <v>2.5157232704402517E-2</v>
      </c>
      <c r="AH96" s="15">
        <f t="shared" si="142"/>
        <v>3.7735849056603772E-2</v>
      </c>
      <c r="AI96" s="15">
        <f t="shared" si="143"/>
        <v>9.5597484276729566E-2</v>
      </c>
      <c r="AJ96" s="15">
        <f t="shared" si="144"/>
        <v>0.45597484276729561</v>
      </c>
      <c r="AK96" s="15">
        <f t="shared" si="145"/>
        <v>0.21320754716981133</v>
      </c>
      <c r="AL96" s="15">
        <f t="shared" si="146"/>
        <v>0.16163522012578616</v>
      </c>
      <c r="AM96" s="18">
        <f t="shared" si="147"/>
        <v>1</v>
      </c>
    </row>
    <row r="97" spans="2:39" x14ac:dyDescent="0.25">
      <c r="B97" s="3">
        <v>2021</v>
      </c>
      <c r="C97" s="6">
        <v>11</v>
      </c>
      <c r="D97" s="6">
        <v>35</v>
      </c>
      <c r="E97" s="6">
        <v>76</v>
      </c>
      <c r="F97" s="6">
        <v>149</v>
      </c>
      <c r="G97" s="6">
        <v>826</v>
      </c>
      <c r="H97" s="6">
        <v>410</v>
      </c>
      <c r="I97" s="6">
        <v>335</v>
      </c>
      <c r="J97" s="9">
        <v>1842</v>
      </c>
      <c r="L97" s="3">
        <v>2021</v>
      </c>
      <c r="M97" s="15">
        <f t="shared" si="126"/>
        <v>4.9431537320810673E-4</v>
      </c>
      <c r="N97" s="15">
        <f t="shared" si="127"/>
        <v>1.5728216420257944E-3</v>
      </c>
      <c r="O97" s="15">
        <f t="shared" si="128"/>
        <v>3.4152698512560104E-3</v>
      </c>
      <c r="P97" s="15">
        <f t="shared" si="129"/>
        <v>6.6957264189098096E-3</v>
      </c>
      <c r="Q97" s="15">
        <f t="shared" si="130"/>
        <v>3.7118590751808747E-2</v>
      </c>
      <c r="R97" s="15">
        <f t="shared" si="131"/>
        <v>1.8424482092302161E-2</v>
      </c>
      <c r="S97" s="15">
        <f t="shared" si="132"/>
        <v>1.5054150002246887E-2</v>
      </c>
      <c r="T97" s="14">
        <f t="shared" si="148"/>
        <v>8.2775356131757516E-2</v>
      </c>
      <c r="V97" s="3">
        <v>2021</v>
      </c>
      <c r="W97" s="15">
        <f t="shared" si="133"/>
        <v>5.3398058252427182E-2</v>
      </c>
      <c r="X97" s="15">
        <f t="shared" si="134"/>
        <v>0.10385756676557864</v>
      </c>
      <c r="Y97" s="15">
        <f t="shared" si="135"/>
        <v>0.1357142857142857</v>
      </c>
      <c r="Z97" s="15">
        <f t="shared" si="136"/>
        <v>9.388783868935098E-2</v>
      </c>
      <c r="AA97" s="15">
        <f t="shared" si="137"/>
        <v>9.2652832305103752E-2</v>
      </c>
      <c r="AB97" s="15">
        <f t="shared" si="138"/>
        <v>0.1032485520020146</v>
      </c>
      <c r="AC97" s="15">
        <f t="shared" si="139"/>
        <v>5.0172233038789878E-2</v>
      </c>
      <c r="AE97" s="3">
        <v>2021</v>
      </c>
      <c r="AF97" s="15">
        <f t="shared" si="140"/>
        <v>5.9717698154180239E-3</v>
      </c>
      <c r="AG97" s="15">
        <f t="shared" si="141"/>
        <v>1.9001085776330078E-2</v>
      </c>
      <c r="AH97" s="15">
        <f t="shared" si="142"/>
        <v>4.1259500542888163E-2</v>
      </c>
      <c r="AI97" s="15">
        <f t="shared" si="143"/>
        <v>8.0890336590662318E-2</v>
      </c>
      <c r="AJ97" s="15">
        <f t="shared" si="144"/>
        <v>0.44842562432138977</v>
      </c>
      <c r="AK97" s="15">
        <f t="shared" si="145"/>
        <v>0.22258414766558088</v>
      </c>
      <c r="AL97" s="15">
        <f t="shared" si="146"/>
        <v>0.18186753528773072</v>
      </c>
      <c r="AM97" s="18">
        <f t="shared" si="147"/>
        <v>1</v>
      </c>
    </row>
    <row r="98" spans="2:39" x14ac:dyDescent="0.25">
      <c r="B98" s="3">
        <v>2022</v>
      </c>
      <c r="C98" s="6">
        <v>55</v>
      </c>
      <c r="D98" s="6">
        <v>53</v>
      </c>
      <c r="E98" s="6">
        <v>90</v>
      </c>
      <c r="F98" s="6">
        <v>155</v>
      </c>
      <c r="G98" s="6">
        <v>750</v>
      </c>
      <c r="H98" s="6">
        <v>361</v>
      </c>
      <c r="I98" s="6">
        <v>346</v>
      </c>
      <c r="J98" s="9">
        <v>1810</v>
      </c>
      <c r="L98" s="3">
        <v>2022</v>
      </c>
      <c r="M98" s="15">
        <f t="shared" si="126"/>
        <v>2.4715768660405341E-3</v>
      </c>
      <c r="N98" s="15">
        <f t="shared" si="127"/>
        <v>2.3817013436390599E-3</v>
      </c>
      <c r="O98" s="15">
        <f t="shared" si="128"/>
        <v>4.044398508066328E-3</v>
      </c>
      <c r="P98" s="15">
        <f t="shared" si="129"/>
        <v>6.9653529861142321E-3</v>
      </c>
      <c r="Q98" s="15">
        <f t="shared" si="130"/>
        <v>3.3703320900552731E-2</v>
      </c>
      <c r="R98" s="15">
        <f t="shared" si="131"/>
        <v>1.6222531793466048E-2</v>
      </c>
      <c r="S98" s="15">
        <f t="shared" si="132"/>
        <v>1.5548465375454994E-2</v>
      </c>
      <c r="T98" s="14">
        <f t="shared" si="148"/>
        <v>8.1337347773333943E-2</v>
      </c>
      <c r="V98" s="3">
        <v>2022</v>
      </c>
      <c r="W98" s="15">
        <f t="shared" si="133"/>
        <v>0.26699029126213591</v>
      </c>
      <c r="X98" s="15">
        <f t="shared" si="134"/>
        <v>0.15727002967359049</v>
      </c>
      <c r="Y98" s="15">
        <f t="shared" si="135"/>
        <v>0.16071428571428573</v>
      </c>
      <c r="Z98" s="15">
        <f t="shared" si="136"/>
        <v>9.7668557025834907E-2</v>
      </c>
      <c r="AA98" s="15">
        <f t="shared" si="137"/>
        <v>8.4127874369040942E-2</v>
      </c>
      <c r="AB98" s="15">
        <f t="shared" si="138"/>
        <v>9.0909090909090912E-2</v>
      </c>
      <c r="AC98" s="15">
        <f t="shared" si="139"/>
        <v>5.1819679496779993E-2</v>
      </c>
      <c r="AE98" s="3">
        <v>2022</v>
      </c>
      <c r="AF98" s="15">
        <f t="shared" si="140"/>
        <v>3.0386740331491711E-2</v>
      </c>
      <c r="AG98" s="15">
        <f t="shared" si="141"/>
        <v>2.9281767955801105E-2</v>
      </c>
      <c r="AH98" s="15">
        <f t="shared" si="142"/>
        <v>4.9723756906077346E-2</v>
      </c>
      <c r="AI98" s="15">
        <f t="shared" si="143"/>
        <v>8.5635359116022103E-2</v>
      </c>
      <c r="AJ98" s="15">
        <f t="shared" si="144"/>
        <v>0.4143646408839779</v>
      </c>
      <c r="AK98" s="15">
        <f t="shared" si="145"/>
        <v>0.1994475138121547</v>
      </c>
      <c r="AL98" s="15">
        <f t="shared" si="146"/>
        <v>0.19116022099447513</v>
      </c>
      <c r="AM98" s="18">
        <f t="shared" si="147"/>
        <v>1</v>
      </c>
    </row>
    <row r="99" spans="2:39" x14ac:dyDescent="0.25">
      <c r="B99" s="3">
        <v>2023</v>
      </c>
      <c r="C99" s="6">
        <v>81</v>
      </c>
      <c r="D99" s="6">
        <v>119</v>
      </c>
      <c r="E99" s="6">
        <v>123</v>
      </c>
      <c r="F99" s="6">
        <v>229</v>
      </c>
      <c r="G99" s="6">
        <v>826</v>
      </c>
      <c r="H99" s="6">
        <v>370</v>
      </c>
      <c r="I99" s="6">
        <v>434</v>
      </c>
      <c r="J99" s="9">
        <v>2182</v>
      </c>
      <c r="L99" s="3">
        <v>2023</v>
      </c>
      <c r="M99" s="15">
        <f t="shared" si="126"/>
        <v>3.6399586572596954E-3</v>
      </c>
      <c r="N99" s="15">
        <f t="shared" si="127"/>
        <v>5.3475935828877002E-3</v>
      </c>
      <c r="O99" s="15">
        <f t="shared" si="128"/>
        <v>5.5273446276906486E-3</v>
      </c>
      <c r="P99" s="15">
        <f t="shared" si="129"/>
        <v>1.0290747314968767E-2</v>
      </c>
      <c r="Q99" s="15">
        <f t="shared" si="130"/>
        <v>3.7118590751808747E-2</v>
      </c>
      <c r="R99" s="15">
        <f t="shared" si="131"/>
        <v>1.6626971644272681E-2</v>
      </c>
      <c r="S99" s="15">
        <f t="shared" si="132"/>
        <v>1.9502988361119848E-2</v>
      </c>
      <c r="T99" s="14">
        <f t="shared" si="148"/>
        <v>9.8054194940008083E-2</v>
      </c>
      <c r="V99" s="3">
        <v>2023</v>
      </c>
      <c r="W99" s="15">
        <f t="shared" si="133"/>
        <v>0.39320388349514562</v>
      </c>
      <c r="X99" s="15">
        <f t="shared" si="134"/>
        <v>0.35311572700296734</v>
      </c>
      <c r="Y99" s="15">
        <f t="shared" si="135"/>
        <v>0.21964285714285714</v>
      </c>
      <c r="Z99" s="15">
        <f t="shared" si="136"/>
        <v>0.14429741650913674</v>
      </c>
      <c r="AA99" s="15">
        <f t="shared" si="137"/>
        <v>9.2652832305103752E-2</v>
      </c>
      <c r="AB99" s="15">
        <f t="shared" si="138"/>
        <v>9.317552253840343E-2</v>
      </c>
      <c r="AC99" s="15">
        <f t="shared" si="139"/>
        <v>6.4999251160700919E-2</v>
      </c>
      <c r="AE99" s="3">
        <v>2023</v>
      </c>
      <c r="AF99" s="15">
        <f t="shared" si="140"/>
        <v>3.7121906507791021E-2</v>
      </c>
      <c r="AG99" s="15">
        <f t="shared" si="141"/>
        <v>5.4537121906507793E-2</v>
      </c>
      <c r="AH99" s="15">
        <f t="shared" si="142"/>
        <v>5.6370302474793764E-2</v>
      </c>
      <c r="AI99" s="15">
        <f t="shared" si="143"/>
        <v>0.10494958753437214</v>
      </c>
      <c r="AJ99" s="15">
        <f t="shared" si="144"/>
        <v>0.3785517873510541</v>
      </c>
      <c r="AK99" s="15">
        <f t="shared" si="145"/>
        <v>0.1695692025664528</v>
      </c>
      <c r="AL99" s="15">
        <f t="shared" si="146"/>
        <v>0.19890009165902842</v>
      </c>
      <c r="AM99" s="18">
        <f t="shared" si="147"/>
        <v>1</v>
      </c>
    </row>
    <row r="100" spans="2:39" x14ac:dyDescent="0.25">
      <c r="B100" s="3">
        <v>2024</v>
      </c>
      <c r="C100" s="6">
        <v>13</v>
      </c>
      <c r="D100" s="6">
        <v>16</v>
      </c>
      <c r="E100" s="6">
        <v>20</v>
      </c>
      <c r="F100" s="6">
        <v>39</v>
      </c>
      <c r="G100" s="6">
        <v>138</v>
      </c>
      <c r="H100" s="6">
        <v>53</v>
      </c>
      <c r="I100" s="6">
        <v>62</v>
      </c>
      <c r="J100" s="9">
        <v>341</v>
      </c>
      <c r="L100" s="3">
        <v>2024</v>
      </c>
      <c r="M100" s="15">
        <f t="shared" si="126"/>
        <v>5.8419089560958069E-4</v>
      </c>
      <c r="N100" s="15">
        <f t="shared" si="127"/>
        <v>7.1900417921179165E-4</v>
      </c>
      <c r="O100" s="15">
        <f t="shared" si="128"/>
        <v>8.9875522401473959E-4</v>
      </c>
      <c r="P100" s="15">
        <f t="shared" si="129"/>
        <v>1.7525726868287421E-3</v>
      </c>
      <c r="Q100" s="15">
        <f t="shared" si="130"/>
        <v>6.2014110457017033E-3</v>
      </c>
      <c r="R100" s="15">
        <f t="shared" si="131"/>
        <v>2.3817013436390599E-3</v>
      </c>
      <c r="S100" s="15">
        <f t="shared" si="132"/>
        <v>2.7861411944456928E-3</v>
      </c>
      <c r="T100" s="14">
        <f t="shared" si="148"/>
        <v>1.532377656945131E-2</v>
      </c>
      <c r="V100" s="3">
        <v>2024</v>
      </c>
      <c r="W100" s="15">
        <f t="shared" si="133"/>
        <v>6.3106796116504854E-2</v>
      </c>
      <c r="X100" s="15">
        <f t="shared" si="134"/>
        <v>4.7477744807121663E-2</v>
      </c>
      <c r="Y100" s="15">
        <f t="shared" si="135"/>
        <v>3.5714285714285712E-2</v>
      </c>
      <c r="Z100" s="15">
        <f t="shared" si="136"/>
        <v>2.4574669187145556E-2</v>
      </c>
      <c r="AA100" s="15">
        <f t="shared" si="137"/>
        <v>1.5479528883903533E-2</v>
      </c>
      <c r="AB100" s="15">
        <f t="shared" si="138"/>
        <v>1.3346764039284816E-2</v>
      </c>
      <c r="AC100" s="15">
        <f t="shared" si="139"/>
        <v>9.2856073086715583E-3</v>
      </c>
      <c r="AE100" s="3">
        <v>2024</v>
      </c>
      <c r="AF100" s="15">
        <f t="shared" si="140"/>
        <v>3.8123167155425221E-2</v>
      </c>
      <c r="AG100" s="15">
        <f t="shared" si="141"/>
        <v>4.6920821114369501E-2</v>
      </c>
      <c r="AH100" s="15">
        <f t="shared" si="142"/>
        <v>5.865102639296188E-2</v>
      </c>
      <c r="AI100" s="15">
        <f t="shared" si="143"/>
        <v>0.11436950146627566</v>
      </c>
      <c r="AJ100" s="15">
        <f t="shared" si="144"/>
        <v>0.40469208211143692</v>
      </c>
      <c r="AK100" s="15">
        <f t="shared" si="145"/>
        <v>0.15542521994134897</v>
      </c>
      <c r="AL100" s="15">
        <f t="shared" si="146"/>
        <v>0.18181818181818182</v>
      </c>
      <c r="AM100" s="18">
        <f t="shared" si="147"/>
        <v>1</v>
      </c>
    </row>
    <row r="101" spans="2:39" x14ac:dyDescent="0.25">
      <c r="B101" s="3">
        <v>2025</v>
      </c>
      <c r="C101" s="6">
        <v>9</v>
      </c>
      <c r="D101" s="6">
        <v>26</v>
      </c>
      <c r="E101" s="6">
        <v>23</v>
      </c>
      <c r="F101" s="6">
        <v>74</v>
      </c>
      <c r="G101" s="6">
        <v>400</v>
      </c>
      <c r="H101" s="6">
        <v>105</v>
      </c>
      <c r="I101" s="6">
        <v>225</v>
      </c>
      <c r="J101" s="9">
        <v>862</v>
      </c>
      <c r="L101" s="3">
        <v>2025</v>
      </c>
      <c r="M101" s="15">
        <f t="shared" si="126"/>
        <v>4.0443985080663281E-4</v>
      </c>
      <c r="N101" s="15">
        <f t="shared" si="127"/>
        <v>1.1683817912191614E-3</v>
      </c>
      <c r="O101" s="15">
        <f t="shared" si="128"/>
        <v>1.0335685076169505E-3</v>
      </c>
      <c r="P101" s="15">
        <f t="shared" si="129"/>
        <v>3.3253943288545367E-3</v>
      </c>
      <c r="Q101" s="15">
        <f t="shared" si="130"/>
        <v>1.7975104480294792E-2</v>
      </c>
      <c r="R101" s="15">
        <f t="shared" si="131"/>
        <v>4.7184649260773827E-3</v>
      </c>
      <c r="S101" s="15">
        <f t="shared" si="132"/>
        <v>1.0110996270165821E-2</v>
      </c>
      <c r="T101" s="14">
        <f t="shared" si="148"/>
        <v>3.8736350155035279E-2</v>
      </c>
      <c r="V101" s="3">
        <v>2025</v>
      </c>
      <c r="W101" s="15">
        <f t="shared" si="133"/>
        <v>4.3689320388349516E-2</v>
      </c>
      <c r="X101" s="15">
        <f t="shared" si="134"/>
        <v>7.71513353115727E-2</v>
      </c>
      <c r="Y101" s="15">
        <f t="shared" si="135"/>
        <v>4.1071428571428571E-2</v>
      </c>
      <c r="Z101" s="15">
        <f t="shared" si="136"/>
        <v>4.6628859483301831E-2</v>
      </c>
      <c r="AA101" s="15">
        <f t="shared" si="137"/>
        <v>4.4868199663488505E-2</v>
      </c>
      <c r="AB101" s="15">
        <f t="shared" si="138"/>
        <v>2.6441702341979349E-2</v>
      </c>
      <c r="AC101" s="15">
        <f t="shared" si="139"/>
        <v>3.3697768458888722E-2</v>
      </c>
      <c r="AE101" s="3">
        <v>2025</v>
      </c>
      <c r="AF101" s="15">
        <f t="shared" si="140"/>
        <v>1.0440835266821345E-2</v>
      </c>
      <c r="AG101" s="15">
        <f t="shared" si="141"/>
        <v>3.0162412993039442E-2</v>
      </c>
      <c r="AH101" s="15">
        <f t="shared" si="142"/>
        <v>2.668213457076566E-2</v>
      </c>
      <c r="AI101" s="15">
        <f t="shared" si="143"/>
        <v>8.584686774941995E-2</v>
      </c>
      <c r="AJ101" s="15">
        <f t="shared" si="144"/>
        <v>0.46403712296983757</v>
      </c>
      <c r="AK101" s="15">
        <f t="shared" si="145"/>
        <v>0.12180974477958237</v>
      </c>
      <c r="AL101" s="15">
        <f t="shared" si="146"/>
        <v>0.26102088167053367</v>
      </c>
      <c r="AM101" s="18">
        <f t="shared" si="147"/>
        <v>1</v>
      </c>
    </row>
    <row r="102" spans="2:39" x14ac:dyDescent="0.25">
      <c r="B102" s="4" t="s">
        <v>65</v>
      </c>
      <c r="C102" s="5">
        <v>206</v>
      </c>
      <c r="D102" s="5">
        <v>337</v>
      </c>
      <c r="E102" s="5">
        <v>560</v>
      </c>
      <c r="F102" s="5">
        <v>1587</v>
      </c>
      <c r="G102" s="5">
        <v>8915</v>
      </c>
      <c r="H102" s="5">
        <v>3971</v>
      </c>
      <c r="I102" s="5">
        <v>6677</v>
      </c>
      <c r="J102" s="9">
        <v>22253</v>
      </c>
      <c r="L102" s="4" t="s">
        <v>65</v>
      </c>
      <c r="M102" s="13">
        <f>SUM(M89:M101)</f>
        <v>9.2571788073518187E-3</v>
      </c>
      <c r="N102" s="13">
        <f t="shared" ref="N102" si="149">SUM(N89:N101)</f>
        <v>1.5144025524648361E-2</v>
      </c>
      <c r="O102" s="13">
        <f t="shared" ref="O102" si="150">SUM(O89:O101)</f>
        <v>2.516514627241271E-2</v>
      </c>
      <c r="P102" s="13">
        <f t="shared" ref="P102" si="151">SUM(P89:P101)</f>
        <v>7.1316227025569584E-2</v>
      </c>
      <c r="Q102" s="13">
        <f t="shared" ref="Q102" si="152">SUM(Q89:Q101)</f>
        <v>0.40062014110457012</v>
      </c>
      <c r="R102" s="13">
        <f t="shared" ref="R102" si="153">SUM(R89:R101)</f>
        <v>0.17844784972812652</v>
      </c>
      <c r="S102" s="13">
        <f t="shared" ref="S102" si="154">SUM(S89:S101)</f>
        <v>0.30004943153732083</v>
      </c>
      <c r="T102" s="14">
        <f t="shared" si="148"/>
        <v>1</v>
      </c>
      <c r="V102" s="4" t="s">
        <v>65</v>
      </c>
      <c r="W102" s="12">
        <f>SUM(W89:W101)</f>
        <v>1</v>
      </c>
      <c r="X102" s="12">
        <f t="shared" ref="X102:AC102" si="155">SUM(X89:X101)</f>
        <v>0.99999999999999989</v>
      </c>
      <c r="Y102" s="12">
        <f t="shared" si="155"/>
        <v>0.99999999999999989</v>
      </c>
      <c r="Z102" s="12">
        <f t="shared" si="155"/>
        <v>1</v>
      </c>
      <c r="AA102" s="12">
        <f t="shared" si="155"/>
        <v>1</v>
      </c>
      <c r="AB102" s="12">
        <f t="shared" si="155"/>
        <v>1</v>
      </c>
      <c r="AC102" s="12">
        <f t="shared" si="155"/>
        <v>1</v>
      </c>
    </row>
  </sheetData>
  <mergeCells count="55">
    <mergeCell ref="C1:J1"/>
    <mergeCell ref="C2:I2"/>
    <mergeCell ref="J2:J3"/>
    <mergeCell ref="C25:J25"/>
    <mergeCell ref="W43:AC43"/>
    <mergeCell ref="M43:S43"/>
    <mergeCell ref="C26:I26"/>
    <mergeCell ref="J26:J27"/>
    <mergeCell ref="C43:J43"/>
    <mergeCell ref="C44:I44"/>
    <mergeCell ref="J44:J45"/>
    <mergeCell ref="C62:J62"/>
    <mergeCell ref="C63:I63"/>
    <mergeCell ref="J63:J64"/>
    <mergeCell ref="C86:J86"/>
    <mergeCell ref="C87:I87"/>
    <mergeCell ref="J87:J88"/>
    <mergeCell ref="W26:AC26"/>
    <mergeCell ref="M1:S1"/>
    <mergeCell ref="M2:S2"/>
    <mergeCell ref="M25:S25"/>
    <mergeCell ref="M26:S26"/>
    <mergeCell ref="M62:S62"/>
    <mergeCell ref="M63:S63"/>
    <mergeCell ref="M86:S86"/>
    <mergeCell ref="M87:S87"/>
    <mergeCell ref="T2:T3"/>
    <mergeCell ref="T26:T27"/>
    <mergeCell ref="T44:T45"/>
    <mergeCell ref="T63:T64"/>
    <mergeCell ref="AF1:AM1"/>
    <mergeCell ref="AF2:AL2"/>
    <mergeCell ref="AM2:AM3"/>
    <mergeCell ref="W1:AC1"/>
    <mergeCell ref="AF25:AM25"/>
    <mergeCell ref="W2:AC2"/>
    <mergeCell ref="W25:AC25"/>
    <mergeCell ref="AF26:AL26"/>
    <mergeCell ref="AM26:AM27"/>
    <mergeCell ref="AF43:AM43"/>
    <mergeCell ref="AF44:AL44"/>
    <mergeCell ref="AM44:AM45"/>
    <mergeCell ref="T87:T88"/>
    <mergeCell ref="M44:S44"/>
    <mergeCell ref="AF62:AM62"/>
    <mergeCell ref="AF63:AL63"/>
    <mergeCell ref="AM63:AM64"/>
    <mergeCell ref="AF86:AM86"/>
    <mergeCell ref="AF87:AL87"/>
    <mergeCell ref="AM87:AM88"/>
    <mergeCell ref="W44:AC44"/>
    <mergeCell ref="W62:AC62"/>
    <mergeCell ref="W63:AC63"/>
    <mergeCell ref="W86:AC86"/>
    <mergeCell ref="W87:AC8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09E95-05C5-4BF4-BA69-8985A07E7E9B}">
  <dimension ref="B1:AC39"/>
  <sheetViews>
    <sheetView workbookViewId="0">
      <selection activeCell="V1" sqref="V1:AC1"/>
    </sheetView>
  </sheetViews>
  <sheetFormatPr baseColWidth="10" defaultRowHeight="15" x14ac:dyDescent="0.25"/>
  <cols>
    <col min="1" max="1" width="7.42578125" bestFit="1" customWidth="1"/>
    <col min="2" max="2" width="30.5703125" customWidth="1"/>
    <col min="3" max="9" width="8" customWidth="1"/>
    <col min="10" max="10" width="16.28515625" customWidth="1"/>
    <col min="11" max="11" width="5.85546875" customWidth="1"/>
    <col min="12" max="12" width="19.85546875" customWidth="1"/>
    <col min="13" max="18" width="7.42578125" customWidth="1"/>
    <col min="19" max="19" width="10.140625" customWidth="1"/>
    <col min="20" max="20" width="7.28515625" customWidth="1"/>
    <col min="21" max="21" width="26.28515625" customWidth="1"/>
    <col min="22" max="22" width="8.85546875" bestFit="1" customWidth="1"/>
    <col min="23" max="23" width="5.85546875" bestFit="1" customWidth="1"/>
    <col min="24" max="24" width="6.42578125" bestFit="1" customWidth="1"/>
    <col min="25" max="25" width="8.42578125" customWidth="1"/>
    <col min="26" max="26" width="9" bestFit="1" customWidth="1"/>
    <col min="27" max="28" width="8.5703125" bestFit="1" customWidth="1"/>
    <col min="29" max="29" width="11.5703125" customWidth="1"/>
    <col min="30" max="30" width="11.28515625" bestFit="1" customWidth="1"/>
    <col min="31" max="31" width="23.28515625" bestFit="1" customWidth="1"/>
    <col min="32" max="32" width="9.28515625" bestFit="1" customWidth="1"/>
    <col min="33" max="33" width="19.140625" bestFit="1" customWidth="1"/>
    <col min="34" max="34" width="21" bestFit="1" customWidth="1"/>
    <col min="35" max="35" width="24.42578125" bestFit="1" customWidth="1"/>
    <col min="36" max="36" width="9.28515625" bestFit="1" customWidth="1"/>
    <col min="37" max="37" width="13.28515625" bestFit="1" customWidth="1"/>
    <col min="38" max="38" width="19.28515625" bestFit="1" customWidth="1"/>
    <col min="39" max="39" width="15.140625" bestFit="1" customWidth="1"/>
    <col min="40" max="40" width="19.7109375" bestFit="1" customWidth="1"/>
    <col min="41" max="41" width="8.5703125" bestFit="1" customWidth="1"/>
    <col min="42" max="42" width="5.7109375" bestFit="1" customWidth="1"/>
    <col min="43" max="43" width="9.42578125" bestFit="1" customWidth="1"/>
    <col min="44" max="44" width="6" bestFit="1" customWidth="1"/>
    <col min="45" max="45" width="6.140625" bestFit="1" customWidth="1"/>
    <col min="47" max="47" width="12.28515625" bestFit="1" customWidth="1"/>
    <col min="48" max="48" width="19.7109375" bestFit="1" customWidth="1"/>
    <col min="49" max="49" width="12.5703125" bestFit="1" customWidth="1"/>
  </cols>
  <sheetData>
    <row r="1" spans="2:29" ht="39.75" customHeight="1" x14ac:dyDescent="0.25">
      <c r="C1" s="24" t="s">
        <v>94</v>
      </c>
      <c r="D1" s="24"/>
      <c r="E1" s="24"/>
      <c r="F1" s="24"/>
      <c r="G1" s="24"/>
      <c r="H1" s="24"/>
      <c r="I1" s="24"/>
      <c r="J1" s="24"/>
      <c r="M1" s="24" t="s">
        <v>124</v>
      </c>
      <c r="N1" s="24"/>
      <c r="O1" s="24"/>
      <c r="P1" s="24"/>
      <c r="Q1" s="24"/>
      <c r="R1" s="24"/>
      <c r="S1" s="24"/>
      <c r="V1" s="24" t="s">
        <v>125</v>
      </c>
      <c r="W1" s="24"/>
      <c r="X1" s="24"/>
      <c r="Y1" s="24"/>
      <c r="Z1" s="24"/>
      <c r="AA1" s="24"/>
      <c r="AB1" s="24"/>
      <c r="AC1" s="24"/>
    </row>
    <row r="2" spans="2:29" ht="30" customHeight="1" x14ac:dyDescent="0.25">
      <c r="C2" s="27" t="s">
        <v>85</v>
      </c>
      <c r="D2" s="28"/>
      <c r="E2" s="28"/>
      <c r="F2" s="28"/>
      <c r="G2" s="28"/>
      <c r="H2" s="28"/>
      <c r="I2" s="28"/>
      <c r="J2" s="25" t="s">
        <v>65</v>
      </c>
      <c r="M2" s="27" t="s">
        <v>85</v>
      </c>
      <c r="N2" s="28"/>
      <c r="O2" s="28"/>
      <c r="P2" s="28"/>
      <c r="Q2" s="28"/>
      <c r="R2" s="28"/>
      <c r="S2" s="28"/>
      <c r="V2" s="27" t="s">
        <v>85</v>
      </c>
      <c r="W2" s="28"/>
      <c r="X2" s="28"/>
      <c r="Y2" s="28"/>
      <c r="Z2" s="28"/>
      <c r="AA2" s="28"/>
      <c r="AB2" s="28"/>
      <c r="AC2" s="25" t="s">
        <v>65</v>
      </c>
    </row>
    <row r="3" spans="2:29" x14ac:dyDescent="0.25">
      <c r="B3" s="1" t="s">
        <v>83</v>
      </c>
      <c r="C3" s="7" t="s">
        <v>2</v>
      </c>
      <c r="D3" s="7" t="s">
        <v>6</v>
      </c>
      <c r="E3" s="7" t="s">
        <v>5</v>
      </c>
      <c r="F3" s="7" t="s">
        <v>4</v>
      </c>
      <c r="G3" s="7" t="s">
        <v>1</v>
      </c>
      <c r="H3" s="7" t="s">
        <v>8</v>
      </c>
      <c r="I3" s="7" t="s">
        <v>3</v>
      </c>
      <c r="J3" s="26"/>
      <c r="L3" s="1" t="s">
        <v>83</v>
      </c>
      <c r="M3" s="7" t="s">
        <v>2</v>
      </c>
      <c r="N3" s="7" t="s">
        <v>6</v>
      </c>
      <c r="O3" s="7" t="s">
        <v>5</v>
      </c>
      <c r="P3" s="7" t="s">
        <v>4</v>
      </c>
      <c r="Q3" s="7" t="s">
        <v>1</v>
      </c>
      <c r="R3" s="7" t="s">
        <v>8</v>
      </c>
      <c r="S3" s="7" t="s">
        <v>3</v>
      </c>
      <c r="U3" s="1" t="s">
        <v>83</v>
      </c>
      <c r="V3" s="7" t="s">
        <v>2</v>
      </c>
      <c r="W3" s="7" t="s">
        <v>6</v>
      </c>
      <c r="X3" s="7" t="s">
        <v>5</v>
      </c>
      <c r="Y3" s="7" t="s">
        <v>4</v>
      </c>
      <c r="Z3" s="7" t="s">
        <v>1</v>
      </c>
      <c r="AA3" s="7" t="s">
        <v>8</v>
      </c>
      <c r="AB3" s="7" t="s">
        <v>3</v>
      </c>
      <c r="AC3" s="26"/>
    </row>
    <row r="4" spans="2:29" ht="33" customHeight="1" x14ac:dyDescent="0.25">
      <c r="B4" s="3" t="s">
        <v>68</v>
      </c>
      <c r="C4" s="6">
        <v>128</v>
      </c>
      <c r="D4" s="6">
        <v>318</v>
      </c>
      <c r="E4" s="6">
        <v>563</v>
      </c>
      <c r="F4" s="6">
        <v>506</v>
      </c>
      <c r="G4" s="6">
        <v>3023</v>
      </c>
      <c r="H4" s="6">
        <v>871</v>
      </c>
      <c r="I4" s="6">
        <v>2227</v>
      </c>
      <c r="J4" s="9">
        <v>7636</v>
      </c>
      <c r="L4" s="3" t="s">
        <v>68</v>
      </c>
      <c r="M4" s="11">
        <f t="shared" ref="M4:S6" si="0">C4/C$7</f>
        <v>6.5339458907605924E-2</v>
      </c>
      <c r="N4" s="11">
        <f t="shared" si="0"/>
        <v>8.1143148762439402E-2</v>
      </c>
      <c r="O4" s="11">
        <f t="shared" si="0"/>
        <v>8.7084300077339527E-2</v>
      </c>
      <c r="P4" s="11">
        <f t="shared" si="0"/>
        <v>3.0212562694053022E-2</v>
      </c>
      <c r="Q4" s="11">
        <f t="shared" si="0"/>
        <v>3.9223064147809843E-2</v>
      </c>
      <c r="R4" s="11">
        <f t="shared" si="0"/>
        <v>3.9590909090909093E-2</v>
      </c>
      <c r="S4" s="11">
        <f t="shared" si="0"/>
        <v>4.6870396093782886E-2</v>
      </c>
      <c r="U4" s="3" t="s">
        <v>68</v>
      </c>
      <c r="V4" s="15">
        <f t="shared" ref="V4:AB6" si="1">C4/$J4</f>
        <v>1.676270298585647E-2</v>
      </c>
      <c r="W4" s="15">
        <f t="shared" si="1"/>
        <v>4.1644840230487166E-2</v>
      </c>
      <c r="X4" s="15">
        <f t="shared" si="1"/>
        <v>7.372970141435306E-2</v>
      </c>
      <c r="Y4" s="15">
        <f t="shared" si="1"/>
        <v>6.6265060240963861E-2</v>
      </c>
      <c r="Z4" s="15">
        <f t="shared" si="1"/>
        <v>0.39588789942378211</v>
      </c>
      <c r="AA4" s="15">
        <f t="shared" si="1"/>
        <v>0.1140649554740702</v>
      </c>
      <c r="AB4" s="15">
        <f t="shared" si="1"/>
        <v>0.29164484023048715</v>
      </c>
      <c r="AC4" s="18">
        <f>SUM(V4:AB4)</f>
        <v>1</v>
      </c>
    </row>
    <row r="5" spans="2:29" ht="38.25" customHeight="1" x14ac:dyDescent="0.25">
      <c r="B5" s="3" t="s">
        <v>67</v>
      </c>
      <c r="C5" s="6">
        <v>339</v>
      </c>
      <c r="D5" s="6">
        <v>683</v>
      </c>
      <c r="E5" s="6">
        <v>1967</v>
      </c>
      <c r="F5" s="6">
        <v>8424</v>
      </c>
      <c r="G5" s="6">
        <v>51471</v>
      </c>
      <c r="H5" s="6">
        <v>15135</v>
      </c>
      <c r="I5" s="6">
        <v>37347</v>
      </c>
      <c r="J5" s="9">
        <v>115366</v>
      </c>
      <c r="L5" s="3" t="s">
        <v>67</v>
      </c>
      <c r="M5" s="11">
        <f t="shared" si="0"/>
        <v>0.17304747320061256</v>
      </c>
      <c r="N5" s="11">
        <f t="shared" si="0"/>
        <v>0.17427915284511356</v>
      </c>
      <c r="O5" s="11">
        <f t="shared" si="0"/>
        <v>0.3042536736272235</v>
      </c>
      <c r="P5" s="11">
        <f t="shared" si="0"/>
        <v>0.50298543109625027</v>
      </c>
      <c r="Q5" s="11">
        <f t="shared" si="0"/>
        <v>0.66783008096325513</v>
      </c>
      <c r="R5" s="11">
        <f t="shared" si="0"/>
        <v>0.68795454545454549</v>
      </c>
      <c r="S5" s="11">
        <f t="shared" si="0"/>
        <v>0.78602096224270745</v>
      </c>
      <c r="U5" s="3" t="s">
        <v>67</v>
      </c>
      <c r="V5" s="15">
        <f t="shared" si="1"/>
        <v>2.9384740738172426E-3</v>
      </c>
      <c r="W5" s="15">
        <f t="shared" si="1"/>
        <v>5.920288473207011E-3</v>
      </c>
      <c r="X5" s="15">
        <f t="shared" si="1"/>
        <v>1.705008408023161E-2</v>
      </c>
      <c r="Y5" s="15">
        <f t="shared" si="1"/>
        <v>7.3019780524591307E-2</v>
      </c>
      <c r="Z5" s="15">
        <f t="shared" si="1"/>
        <v>0.44615397950869407</v>
      </c>
      <c r="AA5" s="15">
        <f t="shared" si="1"/>
        <v>0.13119116550803531</v>
      </c>
      <c r="AB5" s="15">
        <f t="shared" si="1"/>
        <v>0.32372622783142346</v>
      </c>
      <c r="AC5" s="18">
        <f t="shared" ref="AC5:AC6" si="2">SUM(V5:AB5)</f>
        <v>1</v>
      </c>
    </row>
    <row r="6" spans="2:29" ht="21.75" customHeight="1" x14ac:dyDescent="0.25">
      <c r="B6" s="3" t="s">
        <v>66</v>
      </c>
      <c r="C6" s="6">
        <v>1492</v>
      </c>
      <c r="D6" s="6">
        <v>2918</v>
      </c>
      <c r="E6" s="6">
        <v>3935</v>
      </c>
      <c r="F6" s="6">
        <v>7818</v>
      </c>
      <c r="G6" s="6">
        <v>22578</v>
      </c>
      <c r="H6" s="6">
        <v>5994</v>
      </c>
      <c r="I6" s="6">
        <v>7940</v>
      </c>
      <c r="J6" s="9">
        <v>52675</v>
      </c>
      <c r="L6" s="3" t="s">
        <v>66</v>
      </c>
      <c r="M6" s="11">
        <f t="shared" si="0"/>
        <v>0.76161306789178151</v>
      </c>
      <c r="N6" s="11">
        <f t="shared" si="0"/>
        <v>0.74457769839244703</v>
      </c>
      <c r="O6" s="11">
        <f t="shared" si="0"/>
        <v>0.60866202629543698</v>
      </c>
      <c r="P6" s="11">
        <f t="shared" si="0"/>
        <v>0.4668020062096967</v>
      </c>
      <c r="Q6" s="11">
        <f t="shared" si="0"/>
        <v>0.29294685488893502</v>
      </c>
      <c r="R6" s="11">
        <f t="shared" si="0"/>
        <v>0.27245454545454545</v>
      </c>
      <c r="S6" s="11">
        <f t="shared" si="0"/>
        <v>0.16710864166350969</v>
      </c>
      <c r="U6" s="3" t="s">
        <v>66</v>
      </c>
      <c r="V6" s="15">
        <f t="shared" si="1"/>
        <v>2.8324632178452776E-2</v>
      </c>
      <c r="W6" s="15">
        <f t="shared" si="1"/>
        <v>5.5396298054105363E-2</v>
      </c>
      <c r="X6" s="15">
        <f t="shared" si="1"/>
        <v>7.4703369719981011E-2</v>
      </c>
      <c r="Y6" s="15">
        <f t="shared" si="1"/>
        <v>0.14841955386805886</v>
      </c>
      <c r="Z6" s="15">
        <f t="shared" si="1"/>
        <v>0.42862838158519223</v>
      </c>
      <c r="AA6" s="15">
        <f t="shared" si="1"/>
        <v>0.1137921214997627</v>
      </c>
      <c r="AB6" s="15">
        <f t="shared" si="1"/>
        <v>0.15073564309444709</v>
      </c>
      <c r="AC6" s="18">
        <f t="shared" si="2"/>
        <v>1</v>
      </c>
    </row>
    <row r="7" spans="2:29" x14ac:dyDescent="0.25">
      <c r="B7" s="4" t="s">
        <v>65</v>
      </c>
      <c r="C7" s="5">
        <v>1959</v>
      </c>
      <c r="D7" s="5">
        <v>3919</v>
      </c>
      <c r="E7" s="5">
        <v>6465</v>
      </c>
      <c r="F7" s="5">
        <v>16748</v>
      </c>
      <c r="G7" s="5">
        <v>77072</v>
      </c>
      <c r="H7" s="5">
        <v>22000</v>
      </c>
      <c r="I7" s="5">
        <v>47514</v>
      </c>
      <c r="J7" s="9">
        <v>175677</v>
      </c>
      <c r="L7" s="4" t="s">
        <v>65</v>
      </c>
      <c r="M7" s="12">
        <f>SUM(M4:M6)</f>
        <v>1</v>
      </c>
      <c r="N7" s="12">
        <f t="shared" ref="N7:S7" si="3">SUM(N4:N6)</f>
        <v>1</v>
      </c>
      <c r="O7" s="12">
        <f t="shared" si="3"/>
        <v>1</v>
      </c>
      <c r="P7" s="12">
        <f t="shared" si="3"/>
        <v>1</v>
      </c>
      <c r="Q7" s="12">
        <f t="shared" si="3"/>
        <v>1</v>
      </c>
      <c r="R7" s="12">
        <f t="shared" si="3"/>
        <v>1</v>
      </c>
      <c r="S7" s="12">
        <f t="shared" si="3"/>
        <v>1</v>
      </c>
    </row>
    <row r="8" spans="2:29" ht="21.75" customHeight="1" x14ac:dyDescent="0.25"/>
    <row r="9" spans="2:29" ht="38.25" customHeight="1" x14ac:dyDescent="0.25">
      <c r="C9" s="24" t="s">
        <v>108</v>
      </c>
      <c r="D9" s="24"/>
      <c r="E9" s="24"/>
      <c r="F9" s="24"/>
      <c r="G9" s="24"/>
      <c r="H9" s="24"/>
      <c r="I9" s="24"/>
      <c r="J9" s="24"/>
      <c r="M9" s="24" t="s">
        <v>141</v>
      </c>
      <c r="N9" s="24"/>
      <c r="O9" s="24"/>
      <c r="P9" s="24"/>
      <c r="Q9" s="24"/>
      <c r="R9" s="24"/>
      <c r="S9" s="24"/>
      <c r="V9" s="24" t="s">
        <v>145</v>
      </c>
      <c r="W9" s="24"/>
      <c r="X9" s="24"/>
      <c r="Y9" s="24"/>
      <c r="Z9" s="24"/>
      <c r="AA9" s="24"/>
      <c r="AB9" s="24"/>
      <c r="AC9" s="24"/>
    </row>
    <row r="10" spans="2:29" x14ac:dyDescent="0.25">
      <c r="C10" s="27" t="s">
        <v>85</v>
      </c>
      <c r="D10" s="28"/>
      <c r="E10" s="28"/>
      <c r="F10" s="28"/>
      <c r="G10" s="28"/>
      <c r="H10" s="28"/>
      <c r="I10" s="28"/>
      <c r="J10" s="25" t="s">
        <v>65</v>
      </c>
      <c r="M10" s="27" t="s">
        <v>85</v>
      </c>
      <c r="N10" s="28"/>
      <c r="O10" s="28"/>
      <c r="P10" s="28"/>
      <c r="Q10" s="28"/>
      <c r="R10" s="28"/>
      <c r="S10" s="28"/>
      <c r="V10" s="27" t="s">
        <v>85</v>
      </c>
      <c r="W10" s="28"/>
      <c r="X10" s="28"/>
      <c r="Y10" s="28"/>
      <c r="Z10" s="28"/>
      <c r="AA10" s="28"/>
      <c r="AB10" s="28"/>
      <c r="AC10" s="25" t="s">
        <v>65</v>
      </c>
    </row>
    <row r="11" spans="2:29" x14ac:dyDescent="0.25">
      <c r="B11" s="1" t="s">
        <v>83</v>
      </c>
      <c r="C11" s="7" t="s">
        <v>2</v>
      </c>
      <c r="D11" s="7" t="s">
        <v>6</v>
      </c>
      <c r="E11" s="7" t="s">
        <v>5</v>
      </c>
      <c r="F11" s="7" t="s">
        <v>4</v>
      </c>
      <c r="G11" s="7" t="s">
        <v>1</v>
      </c>
      <c r="H11" s="7" t="s">
        <v>8</v>
      </c>
      <c r="I11" s="7" t="s">
        <v>3</v>
      </c>
      <c r="J11" s="26"/>
      <c r="L11" s="1" t="s">
        <v>83</v>
      </c>
      <c r="M11" s="7" t="s">
        <v>2</v>
      </c>
      <c r="N11" s="7" t="s">
        <v>6</v>
      </c>
      <c r="O11" s="7" t="s">
        <v>5</v>
      </c>
      <c r="P11" s="7" t="s">
        <v>4</v>
      </c>
      <c r="Q11" s="7" t="s">
        <v>1</v>
      </c>
      <c r="R11" s="7" t="s">
        <v>8</v>
      </c>
      <c r="S11" s="7" t="s">
        <v>3</v>
      </c>
      <c r="U11" s="1" t="s">
        <v>83</v>
      </c>
      <c r="V11" s="7" t="s">
        <v>2</v>
      </c>
      <c r="W11" s="7" t="s">
        <v>6</v>
      </c>
      <c r="X11" s="7" t="s">
        <v>5</v>
      </c>
      <c r="Y11" s="7" t="s">
        <v>4</v>
      </c>
      <c r="Z11" s="7" t="s">
        <v>1</v>
      </c>
      <c r="AA11" s="7" t="s">
        <v>8</v>
      </c>
      <c r="AB11" s="7" t="s">
        <v>3</v>
      </c>
      <c r="AC11" s="26"/>
    </row>
    <row r="12" spans="2:29" ht="30" x14ac:dyDescent="0.25">
      <c r="B12" s="3" t="s">
        <v>68</v>
      </c>
      <c r="C12" s="6"/>
      <c r="D12" s="6">
        <v>1</v>
      </c>
      <c r="E12" s="6">
        <v>1</v>
      </c>
      <c r="F12" s="6">
        <v>3</v>
      </c>
      <c r="G12" s="6">
        <v>5</v>
      </c>
      <c r="H12" s="6">
        <v>4</v>
      </c>
      <c r="I12" s="6"/>
      <c r="J12" s="9">
        <v>14</v>
      </c>
      <c r="L12" s="3" t="s">
        <v>68</v>
      </c>
      <c r="M12" s="11">
        <f t="shared" ref="M12:S14" si="4">C12/C$15</f>
        <v>0</v>
      </c>
      <c r="N12" s="11">
        <f t="shared" si="4"/>
        <v>4.1666666666666664E-2</v>
      </c>
      <c r="O12" s="11">
        <f t="shared" si="4"/>
        <v>1.3513513513513514E-2</v>
      </c>
      <c r="P12" s="11">
        <f t="shared" si="4"/>
        <v>1.8867924528301886E-2</v>
      </c>
      <c r="Q12" s="11">
        <f t="shared" si="4"/>
        <v>7.8125E-3</v>
      </c>
      <c r="R12" s="11">
        <f t="shared" si="4"/>
        <v>9.433962264150943E-3</v>
      </c>
      <c r="S12" s="11">
        <f t="shared" si="4"/>
        <v>0</v>
      </c>
      <c r="U12" s="3" t="s">
        <v>68</v>
      </c>
      <c r="V12" s="15">
        <f t="shared" ref="V12:AB14" si="5">C12/$J12</f>
        <v>0</v>
      </c>
      <c r="W12" s="15">
        <f t="shared" si="5"/>
        <v>7.1428571428571425E-2</v>
      </c>
      <c r="X12" s="15">
        <f t="shared" si="5"/>
        <v>7.1428571428571425E-2</v>
      </c>
      <c r="Y12" s="15">
        <f t="shared" si="5"/>
        <v>0.21428571428571427</v>
      </c>
      <c r="Z12" s="15">
        <f t="shared" si="5"/>
        <v>0.35714285714285715</v>
      </c>
      <c r="AA12" s="15">
        <f t="shared" si="5"/>
        <v>0.2857142857142857</v>
      </c>
      <c r="AB12" s="15">
        <f t="shared" si="5"/>
        <v>0</v>
      </c>
      <c r="AC12" s="18">
        <f>SUM(V12:AB12)</f>
        <v>0.99999999999999989</v>
      </c>
    </row>
    <row r="13" spans="2:29" ht="30" x14ac:dyDescent="0.25">
      <c r="B13" s="3" t="s">
        <v>67</v>
      </c>
      <c r="C13" s="6">
        <v>1</v>
      </c>
      <c r="D13" s="6">
        <v>3</v>
      </c>
      <c r="E13" s="6">
        <v>10</v>
      </c>
      <c r="F13" s="6">
        <v>32</v>
      </c>
      <c r="G13" s="6">
        <v>283</v>
      </c>
      <c r="H13" s="6">
        <v>270</v>
      </c>
      <c r="I13" s="6">
        <v>237</v>
      </c>
      <c r="J13" s="9">
        <v>836</v>
      </c>
      <c r="L13" s="3" t="s">
        <v>67</v>
      </c>
      <c r="M13" s="11">
        <f t="shared" si="4"/>
        <v>4.3478260869565216E-2</v>
      </c>
      <c r="N13" s="11">
        <f t="shared" si="4"/>
        <v>0.125</v>
      </c>
      <c r="O13" s="11">
        <f t="shared" si="4"/>
        <v>0.13513513513513514</v>
      </c>
      <c r="P13" s="11">
        <f t="shared" si="4"/>
        <v>0.20125786163522014</v>
      </c>
      <c r="Q13" s="11">
        <f t="shared" si="4"/>
        <v>0.44218750000000001</v>
      </c>
      <c r="R13" s="11">
        <f t="shared" si="4"/>
        <v>0.6367924528301887</v>
      </c>
      <c r="S13" s="11">
        <f t="shared" si="4"/>
        <v>0.64227642276422769</v>
      </c>
      <c r="U13" s="3" t="s">
        <v>67</v>
      </c>
      <c r="V13" s="15">
        <f t="shared" si="5"/>
        <v>1.1961722488038277E-3</v>
      </c>
      <c r="W13" s="15">
        <f t="shared" si="5"/>
        <v>3.5885167464114833E-3</v>
      </c>
      <c r="X13" s="15">
        <f t="shared" si="5"/>
        <v>1.1961722488038277E-2</v>
      </c>
      <c r="Y13" s="15">
        <f t="shared" si="5"/>
        <v>3.8277511961722487E-2</v>
      </c>
      <c r="Z13" s="15">
        <f t="shared" si="5"/>
        <v>0.33851674641148327</v>
      </c>
      <c r="AA13" s="15">
        <f t="shared" si="5"/>
        <v>0.32296650717703351</v>
      </c>
      <c r="AB13" s="15">
        <f t="shared" si="5"/>
        <v>0.28349282296650719</v>
      </c>
      <c r="AC13" s="18">
        <f t="shared" ref="AC13:AC14" si="6">SUM(V13:AB13)</f>
        <v>1</v>
      </c>
    </row>
    <row r="14" spans="2:29" x14ac:dyDescent="0.25">
      <c r="B14" s="3" t="s">
        <v>66</v>
      </c>
      <c r="C14" s="6">
        <v>22</v>
      </c>
      <c r="D14" s="6">
        <v>20</v>
      </c>
      <c r="E14" s="6">
        <v>63</v>
      </c>
      <c r="F14" s="6">
        <v>124</v>
      </c>
      <c r="G14" s="6">
        <v>352</v>
      </c>
      <c r="H14" s="6">
        <v>150</v>
      </c>
      <c r="I14" s="6">
        <v>132</v>
      </c>
      <c r="J14" s="9">
        <v>863</v>
      </c>
      <c r="L14" s="3" t="s">
        <v>66</v>
      </c>
      <c r="M14" s="11">
        <f t="shared" si="4"/>
        <v>0.95652173913043481</v>
      </c>
      <c r="N14" s="11">
        <f t="shared" si="4"/>
        <v>0.83333333333333337</v>
      </c>
      <c r="O14" s="11">
        <f t="shared" si="4"/>
        <v>0.85135135135135132</v>
      </c>
      <c r="P14" s="11">
        <f t="shared" si="4"/>
        <v>0.77987421383647804</v>
      </c>
      <c r="Q14" s="11">
        <f t="shared" si="4"/>
        <v>0.55000000000000004</v>
      </c>
      <c r="R14" s="11">
        <f t="shared" si="4"/>
        <v>0.35377358490566035</v>
      </c>
      <c r="S14" s="11">
        <f t="shared" si="4"/>
        <v>0.35772357723577236</v>
      </c>
      <c r="U14" s="3" t="s">
        <v>66</v>
      </c>
      <c r="V14" s="15">
        <f t="shared" si="5"/>
        <v>2.5492468134414831E-2</v>
      </c>
      <c r="W14" s="15">
        <f t="shared" si="5"/>
        <v>2.3174971031286212E-2</v>
      </c>
      <c r="X14" s="15">
        <f t="shared" si="5"/>
        <v>7.3001158748551565E-2</v>
      </c>
      <c r="Y14" s="15">
        <f t="shared" si="5"/>
        <v>0.14368482039397451</v>
      </c>
      <c r="Z14" s="15">
        <f t="shared" si="5"/>
        <v>0.40787949015063729</v>
      </c>
      <c r="AA14" s="15">
        <f t="shared" si="5"/>
        <v>0.17381228273464658</v>
      </c>
      <c r="AB14" s="15">
        <f t="shared" si="5"/>
        <v>0.15295480880648898</v>
      </c>
      <c r="AC14" s="18">
        <f t="shared" si="6"/>
        <v>1</v>
      </c>
    </row>
    <row r="15" spans="2:29" x14ac:dyDescent="0.25">
      <c r="B15" s="4" t="s">
        <v>65</v>
      </c>
      <c r="C15" s="5">
        <v>23</v>
      </c>
      <c r="D15" s="5">
        <v>24</v>
      </c>
      <c r="E15" s="5">
        <v>74</v>
      </c>
      <c r="F15" s="5">
        <v>159</v>
      </c>
      <c r="G15" s="5">
        <v>640</v>
      </c>
      <c r="H15" s="5">
        <v>424</v>
      </c>
      <c r="I15" s="5">
        <v>369</v>
      </c>
      <c r="J15" s="9">
        <v>1713</v>
      </c>
      <c r="L15" s="4" t="s">
        <v>65</v>
      </c>
      <c r="M15" s="12">
        <f>SUM(M12:M14)</f>
        <v>1</v>
      </c>
      <c r="N15" s="12">
        <f t="shared" ref="N15" si="7">SUM(N12:N14)</f>
        <v>1</v>
      </c>
      <c r="O15" s="12">
        <f t="shared" ref="O15" si="8">SUM(O12:O14)</f>
        <v>1</v>
      </c>
      <c r="P15" s="12">
        <f t="shared" ref="P15" si="9">SUM(P12:P14)</f>
        <v>1</v>
      </c>
      <c r="Q15" s="12">
        <f t="shared" ref="Q15" si="10">SUM(Q12:Q14)</f>
        <v>1</v>
      </c>
      <c r="R15" s="12">
        <f t="shared" ref="R15" si="11">SUM(R12:R14)</f>
        <v>1</v>
      </c>
      <c r="S15" s="12">
        <f t="shared" ref="S15" si="12">SUM(S12:S14)</f>
        <v>1</v>
      </c>
    </row>
    <row r="17" spans="2:29" ht="36" customHeight="1" x14ac:dyDescent="0.25">
      <c r="C17" s="24" t="s">
        <v>105</v>
      </c>
      <c r="D17" s="24"/>
      <c r="E17" s="24"/>
      <c r="F17" s="24"/>
      <c r="G17" s="24"/>
      <c r="H17" s="24"/>
      <c r="I17" s="24"/>
      <c r="J17" s="24"/>
      <c r="M17" s="24" t="s">
        <v>142</v>
      </c>
      <c r="N17" s="24"/>
      <c r="O17" s="24"/>
      <c r="P17" s="24"/>
      <c r="Q17" s="24"/>
      <c r="R17" s="24"/>
      <c r="S17" s="24"/>
      <c r="V17" s="24" t="s">
        <v>146</v>
      </c>
      <c r="W17" s="24"/>
      <c r="X17" s="24"/>
      <c r="Y17" s="24"/>
      <c r="Z17" s="24"/>
      <c r="AA17" s="24"/>
      <c r="AB17" s="24"/>
      <c r="AC17" s="24"/>
    </row>
    <row r="18" spans="2:29" x14ac:dyDescent="0.25">
      <c r="C18" s="27" t="s">
        <v>85</v>
      </c>
      <c r="D18" s="28"/>
      <c r="E18" s="28"/>
      <c r="F18" s="28"/>
      <c r="G18" s="28"/>
      <c r="H18" s="28"/>
      <c r="I18" s="28"/>
      <c r="J18" s="25" t="s">
        <v>65</v>
      </c>
      <c r="M18" s="27" t="s">
        <v>85</v>
      </c>
      <c r="N18" s="28"/>
      <c r="O18" s="28"/>
      <c r="P18" s="28"/>
      <c r="Q18" s="28"/>
      <c r="R18" s="28"/>
      <c r="S18" s="28"/>
      <c r="V18" s="27" t="s">
        <v>85</v>
      </c>
      <c r="W18" s="28"/>
      <c r="X18" s="28"/>
      <c r="Y18" s="28"/>
      <c r="Z18" s="28"/>
      <c r="AA18" s="28"/>
      <c r="AB18" s="28"/>
      <c r="AC18" s="25" t="s">
        <v>65</v>
      </c>
    </row>
    <row r="19" spans="2:29" x14ac:dyDescent="0.25">
      <c r="B19" s="1" t="s">
        <v>83</v>
      </c>
      <c r="C19" s="7" t="s">
        <v>2</v>
      </c>
      <c r="D19" s="7" t="s">
        <v>6</v>
      </c>
      <c r="E19" s="7" t="s">
        <v>5</v>
      </c>
      <c r="F19" s="7" t="s">
        <v>4</v>
      </c>
      <c r="G19" s="7" t="s">
        <v>1</v>
      </c>
      <c r="H19" s="7" t="s">
        <v>8</v>
      </c>
      <c r="I19" s="7" t="s">
        <v>3</v>
      </c>
      <c r="J19" s="26"/>
      <c r="L19" s="1" t="s">
        <v>83</v>
      </c>
      <c r="M19" s="7" t="s">
        <v>2</v>
      </c>
      <c r="N19" s="7" t="s">
        <v>6</v>
      </c>
      <c r="O19" s="7" t="s">
        <v>5</v>
      </c>
      <c r="P19" s="7" t="s">
        <v>4</v>
      </c>
      <c r="Q19" s="7" t="s">
        <v>1</v>
      </c>
      <c r="R19" s="7" t="s">
        <v>8</v>
      </c>
      <c r="S19" s="7" t="s">
        <v>3</v>
      </c>
      <c r="U19" s="1" t="s">
        <v>83</v>
      </c>
      <c r="V19" s="7" t="s">
        <v>2</v>
      </c>
      <c r="W19" s="7" t="s">
        <v>6</v>
      </c>
      <c r="X19" s="7" t="s">
        <v>5</v>
      </c>
      <c r="Y19" s="7" t="s">
        <v>4</v>
      </c>
      <c r="Z19" s="7" t="s">
        <v>1</v>
      </c>
      <c r="AA19" s="7" t="s">
        <v>8</v>
      </c>
      <c r="AB19" s="7" t="s">
        <v>3</v>
      </c>
      <c r="AC19" s="26"/>
    </row>
    <row r="20" spans="2:29" ht="30" x14ac:dyDescent="0.25">
      <c r="B20" s="3" t="s">
        <v>68</v>
      </c>
      <c r="C20" s="6">
        <v>17</v>
      </c>
      <c r="D20" s="6">
        <v>35</v>
      </c>
      <c r="E20" s="6">
        <v>98</v>
      </c>
      <c r="F20" s="6">
        <v>73</v>
      </c>
      <c r="G20" s="6">
        <v>270</v>
      </c>
      <c r="H20" s="6">
        <v>70</v>
      </c>
      <c r="I20" s="6">
        <v>420</v>
      </c>
      <c r="J20" s="9">
        <v>983</v>
      </c>
      <c r="L20" s="3" t="s">
        <v>68</v>
      </c>
      <c r="M20" s="11">
        <f t="shared" ref="M20:S22" si="13">C20/C$23</f>
        <v>6.6929133858267723E-2</v>
      </c>
      <c r="N20" s="11">
        <f t="shared" si="13"/>
        <v>0.11041009463722397</v>
      </c>
      <c r="O20" s="11">
        <f t="shared" si="13"/>
        <v>0.1402002861230329</v>
      </c>
      <c r="P20" s="11">
        <f t="shared" si="13"/>
        <v>5.8493589743589744E-2</v>
      </c>
      <c r="Q20" s="11">
        <f t="shared" si="13"/>
        <v>4.2660767893822088E-2</v>
      </c>
      <c r="R20" s="11">
        <f t="shared" si="13"/>
        <v>2.9523407844791228E-2</v>
      </c>
      <c r="S20" s="11">
        <f t="shared" si="13"/>
        <v>5.817174515235457E-2</v>
      </c>
      <c r="U20" s="3" t="s">
        <v>68</v>
      </c>
      <c r="V20" s="15">
        <f t="shared" ref="V20:AB22" si="14">C20/$J20</f>
        <v>1.7293997965412006E-2</v>
      </c>
      <c r="W20" s="15">
        <f t="shared" si="14"/>
        <v>3.5605289928789419E-2</v>
      </c>
      <c r="X20" s="15">
        <f t="shared" si="14"/>
        <v>9.9694811800610378E-2</v>
      </c>
      <c r="Y20" s="15">
        <f t="shared" si="14"/>
        <v>7.4262461851475073E-2</v>
      </c>
      <c r="Z20" s="15">
        <f t="shared" si="14"/>
        <v>0.27466937945066122</v>
      </c>
      <c r="AA20" s="15">
        <f t="shared" si="14"/>
        <v>7.1210579857578837E-2</v>
      </c>
      <c r="AB20" s="15">
        <f t="shared" si="14"/>
        <v>0.42726347914547302</v>
      </c>
      <c r="AC20" s="18">
        <f>SUM(V20:AB20)</f>
        <v>1</v>
      </c>
    </row>
    <row r="21" spans="2:29" ht="30" x14ac:dyDescent="0.25">
      <c r="B21" s="3" t="s">
        <v>67</v>
      </c>
      <c r="C21" s="6">
        <v>82</v>
      </c>
      <c r="D21" s="6">
        <v>32</v>
      </c>
      <c r="E21" s="6">
        <v>134</v>
      </c>
      <c r="F21" s="6">
        <v>462</v>
      </c>
      <c r="G21" s="6">
        <v>3836</v>
      </c>
      <c r="H21" s="6">
        <v>1551</v>
      </c>
      <c r="I21" s="6">
        <v>5592</v>
      </c>
      <c r="J21" s="9">
        <v>11689</v>
      </c>
      <c r="L21" s="3" t="s">
        <v>67</v>
      </c>
      <c r="M21" s="11">
        <f t="shared" si="13"/>
        <v>0.32283464566929132</v>
      </c>
      <c r="N21" s="11">
        <f t="shared" si="13"/>
        <v>0.10094637223974763</v>
      </c>
      <c r="O21" s="11">
        <f t="shared" si="13"/>
        <v>0.19170243204577969</v>
      </c>
      <c r="P21" s="11">
        <f t="shared" si="13"/>
        <v>0.37019230769230771</v>
      </c>
      <c r="Q21" s="11">
        <f t="shared" si="13"/>
        <v>0.60609890978037606</v>
      </c>
      <c r="R21" s="11">
        <f t="shared" si="13"/>
        <v>0.65415436524673132</v>
      </c>
      <c r="S21" s="11">
        <f t="shared" si="13"/>
        <v>0.77451523545706369</v>
      </c>
      <c r="U21" s="3" t="s">
        <v>67</v>
      </c>
      <c r="V21" s="15">
        <f t="shared" si="14"/>
        <v>7.0151424416117717E-3</v>
      </c>
      <c r="W21" s="15">
        <f t="shared" si="14"/>
        <v>2.7376165625802038E-3</v>
      </c>
      <c r="X21" s="15">
        <f t="shared" si="14"/>
        <v>1.1463769355804603E-2</v>
      </c>
      <c r="Y21" s="15">
        <f t="shared" si="14"/>
        <v>3.9524339122251687E-2</v>
      </c>
      <c r="Z21" s="15">
        <f t="shared" si="14"/>
        <v>0.32817178543930192</v>
      </c>
      <c r="AA21" s="15">
        <f t="shared" si="14"/>
        <v>0.13268885276755923</v>
      </c>
      <c r="AB21" s="15">
        <f t="shared" si="14"/>
        <v>0.4783984943108906</v>
      </c>
      <c r="AC21" s="18">
        <f t="shared" ref="AC21:AC22" si="15">SUM(V21:AB21)</f>
        <v>1</v>
      </c>
    </row>
    <row r="22" spans="2:29" x14ac:dyDescent="0.25">
      <c r="B22" s="3" t="s">
        <v>66</v>
      </c>
      <c r="C22" s="6">
        <v>155</v>
      </c>
      <c r="D22" s="6">
        <v>250</v>
      </c>
      <c r="E22" s="6">
        <v>467</v>
      </c>
      <c r="F22" s="6">
        <v>713</v>
      </c>
      <c r="G22" s="6">
        <v>2223</v>
      </c>
      <c r="H22" s="6">
        <v>750</v>
      </c>
      <c r="I22" s="6">
        <v>1208</v>
      </c>
      <c r="J22" s="9">
        <v>5766</v>
      </c>
      <c r="L22" s="3" t="s">
        <v>66</v>
      </c>
      <c r="M22" s="11">
        <f t="shared" si="13"/>
        <v>0.61023622047244097</v>
      </c>
      <c r="N22" s="11">
        <f t="shared" si="13"/>
        <v>0.78864353312302837</v>
      </c>
      <c r="O22" s="11">
        <f t="shared" si="13"/>
        <v>0.66809728183118744</v>
      </c>
      <c r="P22" s="11">
        <f t="shared" si="13"/>
        <v>0.57131410256410253</v>
      </c>
      <c r="Q22" s="11">
        <f t="shared" si="13"/>
        <v>0.35124032232580188</v>
      </c>
      <c r="R22" s="11">
        <f t="shared" si="13"/>
        <v>0.31632222690847744</v>
      </c>
      <c r="S22" s="11">
        <f t="shared" si="13"/>
        <v>0.16731301939058171</v>
      </c>
      <c r="U22" s="3" t="s">
        <v>66</v>
      </c>
      <c r="V22" s="15">
        <f t="shared" si="14"/>
        <v>2.6881720430107527E-2</v>
      </c>
      <c r="W22" s="15">
        <f t="shared" si="14"/>
        <v>4.3357613596947626E-2</v>
      </c>
      <c r="X22" s="15">
        <f t="shared" si="14"/>
        <v>8.0992022199098165E-2</v>
      </c>
      <c r="Y22" s="15">
        <f t="shared" si="14"/>
        <v>0.12365591397849462</v>
      </c>
      <c r="Z22" s="15">
        <f t="shared" si="14"/>
        <v>0.38553590010405825</v>
      </c>
      <c r="AA22" s="15">
        <f t="shared" si="14"/>
        <v>0.13007284079084286</v>
      </c>
      <c r="AB22" s="15">
        <f t="shared" si="14"/>
        <v>0.20950398890045091</v>
      </c>
      <c r="AC22" s="18">
        <f t="shared" si="15"/>
        <v>1</v>
      </c>
    </row>
    <row r="23" spans="2:29" x14ac:dyDescent="0.25">
      <c r="B23" s="4" t="s">
        <v>65</v>
      </c>
      <c r="C23" s="5">
        <v>254</v>
      </c>
      <c r="D23" s="5">
        <v>317</v>
      </c>
      <c r="E23" s="5">
        <v>699</v>
      </c>
      <c r="F23" s="5">
        <v>1248</v>
      </c>
      <c r="G23" s="5">
        <v>6329</v>
      </c>
      <c r="H23" s="5">
        <v>2371</v>
      </c>
      <c r="I23" s="5">
        <v>7220</v>
      </c>
      <c r="J23" s="9">
        <v>18438</v>
      </c>
      <c r="L23" s="4" t="s">
        <v>65</v>
      </c>
      <c r="M23" s="12">
        <f>SUM(M20:M22)</f>
        <v>1</v>
      </c>
      <c r="N23" s="12">
        <f t="shared" ref="N23" si="16">SUM(N20:N22)</f>
        <v>1</v>
      </c>
      <c r="O23" s="12">
        <f t="shared" ref="O23" si="17">SUM(O20:O22)</f>
        <v>1</v>
      </c>
      <c r="P23" s="12">
        <f t="shared" ref="P23" si="18">SUM(P20:P22)</f>
        <v>1</v>
      </c>
      <c r="Q23" s="12">
        <f t="shared" ref="Q23" si="19">SUM(Q20:Q22)</f>
        <v>1</v>
      </c>
      <c r="R23" s="12">
        <f t="shared" ref="R23" si="20">SUM(R20:R22)</f>
        <v>1</v>
      </c>
      <c r="S23" s="12">
        <f t="shared" ref="S23" si="21">SUM(S20:S22)</f>
        <v>1</v>
      </c>
    </row>
    <row r="25" spans="2:29" ht="30" customHeight="1" x14ac:dyDescent="0.25">
      <c r="C25" s="24" t="s">
        <v>106</v>
      </c>
      <c r="D25" s="24"/>
      <c r="E25" s="24"/>
      <c r="F25" s="24"/>
      <c r="G25" s="24"/>
      <c r="H25" s="24"/>
      <c r="I25" s="24"/>
      <c r="J25" s="24"/>
      <c r="M25" s="24" t="s">
        <v>143</v>
      </c>
      <c r="N25" s="24"/>
      <c r="O25" s="24"/>
      <c r="P25" s="24"/>
      <c r="Q25" s="24"/>
      <c r="R25" s="24"/>
      <c r="S25" s="24"/>
      <c r="V25" s="24" t="s">
        <v>148</v>
      </c>
      <c r="W25" s="24"/>
      <c r="X25" s="24"/>
      <c r="Y25" s="24"/>
      <c r="Z25" s="24"/>
      <c r="AA25" s="24"/>
      <c r="AB25" s="24"/>
      <c r="AC25" s="24"/>
    </row>
    <row r="26" spans="2:29" x14ac:dyDescent="0.25">
      <c r="C26" s="27" t="s">
        <v>85</v>
      </c>
      <c r="D26" s="28"/>
      <c r="E26" s="28"/>
      <c r="F26" s="28"/>
      <c r="G26" s="28"/>
      <c r="H26" s="28"/>
      <c r="I26" s="28"/>
      <c r="J26" s="25" t="s">
        <v>65</v>
      </c>
      <c r="M26" s="27" t="s">
        <v>85</v>
      </c>
      <c r="N26" s="28"/>
      <c r="O26" s="28"/>
      <c r="P26" s="28"/>
      <c r="Q26" s="28"/>
      <c r="R26" s="28"/>
      <c r="S26" s="28"/>
      <c r="V26" s="27" t="s">
        <v>85</v>
      </c>
      <c r="W26" s="28"/>
      <c r="X26" s="28"/>
      <c r="Y26" s="28"/>
      <c r="Z26" s="28"/>
      <c r="AA26" s="28"/>
      <c r="AB26" s="28"/>
      <c r="AC26" s="25" t="s">
        <v>65</v>
      </c>
    </row>
    <row r="27" spans="2:29" x14ac:dyDescent="0.25">
      <c r="B27" s="1" t="s">
        <v>83</v>
      </c>
      <c r="C27" s="7" t="s">
        <v>2</v>
      </c>
      <c r="D27" s="7" t="s">
        <v>6</v>
      </c>
      <c r="E27" s="7" t="s">
        <v>5</v>
      </c>
      <c r="F27" s="7" t="s">
        <v>4</v>
      </c>
      <c r="G27" s="7" t="s">
        <v>1</v>
      </c>
      <c r="H27" s="7" t="s">
        <v>8</v>
      </c>
      <c r="I27" s="7" t="s">
        <v>3</v>
      </c>
      <c r="J27" s="26"/>
      <c r="L27" s="1" t="s">
        <v>83</v>
      </c>
      <c r="M27" s="7" t="s">
        <v>2</v>
      </c>
      <c r="N27" s="7" t="s">
        <v>6</v>
      </c>
      <c r="O27" s="7" t="s">
        <v>5</v>
      </c>
      <c r="P27" s="7" t="s">
        <v>4</v>
      </c>
      <c r="Q27" s="7" t="s">
        <v>1</v>
      </c>
      <c r="R27" s="7" t="s">
        <v>8</v>
      </c>
      <c r="S27" s="7" t="s">
        <v>3</v>
      </c>
      <c r="U27" s="1" t="s">
        <v>83</v>
      </c>
      <c r="V27" s="7" t="s">
        <v>2</v>
      </c>
      <c r="W27" s="7" t="s">
        <v>6</v>
      </c>
      <c r="X27" s="7" t="s">
        <v>5</v>
      </c>
      <c r="Y27" s="7" t="s">
        <v>4</v>
      </c>
      <c r="Z27" s="7" t="s">
        <v>1</v>
      </c>
      <c r="AA27" s="7" t="s">
        <v>8</v>
      </c>
      <c r="AB27" s="7" t="s">
        <v>3</v>
      </c>
      <c r="AC27" s="26"/>
    </row>
    <row r="28" spans="2:29" ht="30" x14ac:dyDescent="0.25">
      <c r="B28" s="3" t="s">
        <v>68</v>
      </c>
      <c r="C28" s="6">
        <v>100</v>
      </c>
      <c r="D28" s="6">
        <v>272</v>
      </c>
      <c r="E28" s="6">
        <v>446</v>
      </c>
      <c r="F28" s="6">
        <v>399</v>
      </c>
      <c r="G28" s="6">
        <v>2522</v>
      </c>
      <c r="H28" s="6">
        <v>704</v>
      </c>
      <c r="I28" s="6">
        <v>1621</v>
      </c>
      <c r="J28" s="9">
        <v>6064</v>
      </c>
      <c r="L28" s="3" t="s">
        <v>68</v>
      </c>
      <c r="M28" s="11">
        <f t="shared" ref="M28:S30" si="22">C28/C$31</f>
        <v>6.7750677506775062E-2</v>
      </c>
      <c r="N28" s="11">
        <f t="shared" si="22"/>
        <v>8.3924714594261027E-2</v>
      </c>
      <c r="O28" s="11">
        <f t="shared" si="22"/>
        <v>8.6905689789555735E-2</v>
      </c>
      <c r="P28" s="11">
        <f t="shared" si="22"/>
        <v>2.900974262032863E-2</v>
      </c>
      <c r="Q28" s="11">
        <f t="shared" si="22"/>
        <v>4.1217232137020332E-2</v>
      </c>
      <c r="R28" s="11">
        <f t="shared" si="22"/>
        <v>4.621241958776421E-2</v>
      </c>
      <c r="S28" s="11">
        <f t="shared" si="22"/>
        <v>4.8754812319538016E-2</v>
      </c>
      <c r="U28" s="3" t="s">
        <v>68</v>
      </c>
      <c r="V28" s="15">
        <f t="shared" ref="V28:AB30" si="23">C28/$J28</f>
        <v>1.6490765171503958E-2</v>
      </c>
      <c r="W28" s="15">
        <f t="shared" si="23"/>
        <v>4.4854881266490766E-2</v>
      </c>
      <c r="X28" s="15">
        <f t="shared" si="23"/>
        <v>7.3548812664907648E-2</v>
      </c>
      <c r="Y28" s="15">
        <f t="shared" si="23"/>
        <v>6.5798153034300796E-2</v>
      </c>
      <c r="Z28" s="15">
        <f t="shared" si="23"/>
        <v>0.41589709762532984</v>
      </c>
      <c r="AA28" s="15">
        <f t="shared" si="23"/>
        <v>0.11609498680738786</v>
      </c>
      <c r="AB28" s="15">
        <f t="shared" si="23"/>
        <v>0.26731530343007914</v>
      </c>
      <c r="AC28" s="18">
        <f>SUM(V28:AB28)</f>
        <v>1</v>
      </c>
    </row>
    <row r="29" spans="2:29" ht="30" x14ac:dyDescent="0.25">
      <c r="B29" s="3" t="s">
        <v>67</v>
      </c>
      <c r="C29" s="6">
        <v>225</v>
      </c>
      <c r="D29" s="6">
        <v>577</v>
      </c>
      <c r="E29" s="6">
        <v>1647</v>
      </c>
      <c r="F29" s="6">
        <v>7300</v>
      </c>
      <c r="G29" s="6">
        <v>42150</v>
      </c>
      <c r="H29" s="6">
        <v>10708</v>
      </c>
      <c r="I29" s="6">
        <v>26447</v>
      </c>
      <c r="J29" s="9">
        <v>89054</v>
      </c>
      <c r="L29" s="3" t="s">
        <v>67</v>
      </c>
      <c r="M29" s="11">
        <f t="shared" si="22"/>
        <v>0.1524390243902439</v>
      </c>
      <c r="N29" s="11">
        <f t="shared" si="22"/>
        <v>0.17803147176797285</v>
      </c>
      <c r="O29" s="11">
        <f t="shared" si="22"/>
        <v>0.32092751363990646</v>
      </c>
      <c r="P29" s="11">
        <f t="shared" si="22"/>
        <v>0.53075468954485971</v>
      </c>
      <c r="Q29" s="11">
        <f t="shared" si="22"/>
        <v>0.68886056089429304</v>
      </c>
      <c r="R29" s="11">
        <f t="shared" si="22"/>
        <v>0.70290140475252727</v>
      </c>
      <c r="S29" s="11">
        <f t="shared" si="22"/>
        <v>0.79544634263715108</v>
      </c>
      <c r="U29" s="3" t="s">
        <v>67</v>
      </c>
      <c r="V29" s="15">
        <f t="shared" si="23"/>
        <v>2.5265569205201338E-3</v>
      </c>
      <c r="W29" s="15">
        <f t="shared" si="23"/>
        <v>6.4792148584005213E-3</v>
      </c>
      <c r="X29" s="15">
        <f t="shared" si="23"/>
        <v>1.8494396658207381E-2</v>
      </c>
      <c r="Y29" s="15">
        <f t="shared" si="23"/>
        <v>8.1972735643542127E-2</v>
      </c>
      <c r="Z29" s="15">
        <f t="shared" si="23"/>
        <v>0.47330832977743842</v>
      </c>
      <c r="AA29" s="15">
        <f t="shared" si="23"/>
        <v>0.12024165113302042</v>
      </c>
      <c r="AB29" s="15">
        <f t="shared" si="23"/>
        <v>0.29697711500887103</v>
      </c>
      <c r="AC29" s="18">
        <f t="shared" ref="AC29:AC30" si="24">SUM(V29:AB29)</f>
        <v>1</v>
      </c>
    </row>
    <row r="30" spans="2:29" x14ac:dyDescent="0.25">
      <c r="B30" s="3" t="s">
        <v>66</v>
      </c>
      <c r="C30" s="6">
        <v>1151</v>
      </c>
      <c r="D30" s="6">
        <v>2392</v>
      </c>
      <c r="E30" s="6">
        <v>3039</v>
      </c>
      <c r="F30" s="6">
        <v>6055</v>
      </c>
      <c r="G30" s="6">
        <v>16516</v>
      </c>
      <c r="H30" s="6">
        <v>3822</v>
      </c>
      <c r="I30" s="6">
        <v>5180</v>
      </c>
      <c r="J30" s="9">
        <v>38155</v>
      </c>
      <c r="L30" s="3" t="s">
        <v>66</v>
      </c>
      <c r="M30" s="11">
        <f t="shared" si="22"/>
        <v>0.77981029810298108</v>
      </c>
      <c r="N30" s="11">
        <f t="shared" si="22"/>
        <v>0.73804381363776617</v>
      </c>
      <c r="O30" s="11">
        <f t="shared" si="22"/>
        <v>0.59216679657053783</v>
      </c>
      <c r="P30" s="11">
        <f t="shared" si="22"/>
        <v>0.44023556783481171</v>
      </c>
      <c r="Q30" s="11">
        <f t="shared" si="22"/>
        <v>0.26992220696868668</v>
      </c>
      <c r="R30" s="11">
        <f t="shared" si="22"/>
        <v>0.25088617565970855</v>
      </c>
      <c r="S30" s="11">
        <f t="shared" si="22"/>
        <v>0.15579884504331087</v>
      </c>
      <c r="U30" s="3" t="s">
        <v>66</v>
      </c>
      <c r="V30" s="15">
        <f t="shared" si="23"/>
        <v>3.0166426418555891E-2</v>
      </c>
      <c r="W30" s="15">
        <f t="shared" si="23"/>
        <v>6.269165247018739E-2</v>
      </c>
      <c r="X30" s="15">
        <f t="shared" si="23"/>
        <v>7.9648800943519851E-2</v>
      </c>
      <c r="Y30" s="15">
        <f t="shared" si="23"/>
        <v>0.15869479753636484</v>
      </c>
      <c r="Z30" s="15">
        <f t="shared" si="23"/>
        <v>0.43286594155418689</v>
      </c>
      <c r="AA30" s="15">
        <f t="shared" si="23"/>
        <v>0.10017035775127768</v>
      </c>
      <c r="AB30" s="15">
        <f t="shared" si="23"/>
        <v>0.13576202332590748</v>
      </c>
      <c r="AC30" s="18">
        <f t="shared" si="24"/>
        <v>1</v>
      </c>
    </row>
    <row r="31" spans="2:29" x14ac:dyDescent="0.25">
      <c r="B31" s="4" t="s">
        <v>65</v>
      </c>
      <c r="C31" s="5">
        <v>1476</v>
      </c>
      <c r="D31" s="5">
        <v>3241</v>
      </c>
      <c r="E31" s="5">
        <v>5132</v>
      </c>
      <c r="F31" s="5">
        <v>13754</v>
      </c>
      <c r="G31" s="5">
        <v>61188</v>
      </c>
      <c r="H31" s="5">
        <v>15234</v>
      </c>
      <c r="I31" s="5">
        <v>33248</v>
      </c>
      <c r="J31" s="9">
        <v>133273</v>
      </c>
      <c r="L31" s="4" t="s">
        <v>65</v>
      </c>
      <c r="M31" s="12">
        <f>SUM(M28:M30)</f>
        <v>1</v>
      </c>
      <c r="N31" s="12">
        <f t="shared" ref="N31" si="25">SUM(N28:N30)</f>
        <v>1</v>
      </c>
      <c r="O31" s="12">
        <f t="shared" ref="O31" si="26">SUM(O28:O30)</f>
        <v>1</v>
      </c>
      <c r="P31" s="12">
        <f t="shared" ref="P31" si="27">SUM(P28:P30)</f>
        <v>1</v>
      </c>
      <c r="Q31" s="12">
        <f t="shared" ref="Q31" si="28">SUM(Q28:Q30)</f>
        <v>1</v>
      </c>
      <c r="R31" s="12">
        <f t="shared" ref="R31" si="29">SUM(R28:R30)</f>
        <v>1</v>
      </c>
      <c r="S31" s="12">
        <f t="shared" ref="S31" si="30">SUM(S28:S30)</f>
        <v>1</v>
      </c>
    </row>
    <row r="33" spans="2:29" ht="31.5" customHeight="1" x14ac:dyDescent="0.25">
      <c r="C33" s="24" t="s">
        <v>107</v>
      </c>
      <c r="D33" s="24"/>
      <c r="E33" s="24"/>
      <c r="F33" s="24"/>
      <c r="G33" s="24"/>
      <c r="H33" s="24"/>
      <c r="I33" s="24"/>
      <c r="J33" s="24"/>
      <c r="M33" s="24" t="s">
        <v>144</v>
      </c>
      <c r="N33" s="24"/>
      <c r="O33" s="24"/>
      <c r="P33" s="24"/>
      <c r="Q33" s="24"/>
      <c r="R33" s="24"/>
      <c r="S33" s="24"/>
      <c r="V33" s="24" t="s">
        <v>147</v>
      </c>
      <c r="W33" s="24"/>
      <c r="X33" s="24"/>
      <c r="Y33" s="24"/>
      <c r="Z33" s="24"/>
      <c r="AA33" s="24"/>
      <c r="AB33" s="24"/>
      <c r="AC33" s="24"/>
    </row>
    <row r="34" spans="2:29" x14ac:dyDescent="0.25">
      <c r="C34" s="27" t="s">
        <v>85</v>
      </c>
      <c r="D34" s="28"/>
      <c r="E34" s="28"/>
      <c r="F34" s="28"/>
      <c r="G34" s="28"/>
      <c r="H34" s="28"/>
      <c r="I34" s="28"/>
      <c r="J34" s="25" t="s">
        <v>65</v>
      </c>
      <c r="M34" s="27" t="s">
        <v>85</v>
      </c>
      <c r="N34" s="28"/>
      <c r="O34" s="28"/>
      <c r="P34" s="28"/>
      <c r="Q34" s="28"/>
      <c r="R34" s="28"/>
      <c r="S34" s="28"/>
      <c r="V34" s="27" t="s">
        <v>85</v>
      </c>
      <c r="W34" s="28"/>
      <c r="X34" s="28"/>
      <c r="Y34" s="28"/>
      <c r="Z34" s="28"/>
      <c r="AA34" s="28"/>
      <c r="AB34" s="28"/>
      <c r="AC34" s="25" t="s">
        <v>65</v>
      </c>
    </row>
    <row r="35" spans="2:29" x14ac:dyDescent="0.25">
      <c r="B35" s="1" t="s">
        <v>83</v>
      </c>
      <c r="C35" s="7" t="s">
        <v>2</v>
      </c>
      <c r="D35" s="7" t="s">
        <v>6</v>
      </c>
      <c r="E35" s="7" t="s">
        <v>5</v>
      </c>
      <c r="F35" s="7" t="s">
        <v>4</v>
      </c>
      <c r="G35" s="7" t="s">
        <v>1</v>
      </c>
      <c r="H35" s="7" t="s">
        <v>8</v>
      </c>
      <c r="I35" s="7" t="s">
        <v>3</v>
      </c>
      <c r="J35" s="26"/>
      <c r="L35" s="1" t="s">
        <v>83</v>
      </c>
      <c r="M35" s="7" t="s">
        <v>2</v>
      </c>
      <c r="N35" s="7" t="s">
        <v>6</v>
      </c>
      <c r="O35" s="7" t="s">
        <v>5</v>
      </c>
      <c r="P35" s="7" t="s">
        <v>4</v>
      </c>
      <c r="Q35" s="7" t="s">
        <v>1</v>
      </c>
      <c r="R35" s="7" t="s">
        <v>8</v>
      </c>
      <c r="S35" s="7" t="s">
        <v>3</v>
      </c>
      <c r="U35" s="1" t="s">
        <v>83</v>
      </c>
      <c r="V35" s="7" t="s">
        <v>2</v>
      </c>
      <c r="W35" s="7" t="s">
        <v>6</v>
      </c>
      <c r="X35" s="7" t="s">
        <v>5</v>
      </c>
      <c r="Y35" s="7" t="s">
        <v>4</v>
      </c>
      <c r="Z35" s="7" t="s">
        <v>1</v>
      </c>
      <c r="AA35" s="7" t="s">
        <v>8</v>
      </c>
      <c r="AB35" s="7" t="s">
        <v>3</v>
      </c>
      <c r="AC35" s="26"/>
    </row>
    <row r="36" spans="2:29" ht="30" x14ac:dyDescent="0.25">
      <c r="B36" s="3" t="s">
        <v>68</v>
      </c>
      <c r="C36" s="6">
        <v>11</v>
      </c>
      <c r="D36" s="6">
        <v>10</v>
      </c>
      <c r="E36" s="6">
        <v>18</v>
      </c>
      <c r="F36" s="6">
        <v>31</v>
      </c>
      <c r="G36" s="6">
        <v>226</v>
      </c>
      <c r="H36" s="6">
        <v>93</v>
      </c>
      <c r="I36" s="6">
        <v>186</v>
      </c>
      <c r="J36" s="9">
        <v>575</v>
      </c>
      <c r="L36" s="3" t="s">
        <v>68</v>
      </c>
      <c r="M36" s="11">
        <f t="shared" ref="M36:S38" si="31">C36/C$39</f>
        <v>5.3398058252427182E-2</v>
      </c>
      <c r="N36" s="11">
        <f t="shared" si="31"/>
        <v>2.967359050445104E-2</v>
      </c>
      <c r="O36" s="11">
        <f t="shared" si="31"/>
        <v>3.214285714285714E-2</v>
      </c>
      <c r="P36" s="11">
        <f t="shared" si="31"/>
        <v>1.9533711405166982E-2</v>
      </c>
      <c r="Q36" s="11">
        <f t="shared" si="31"/>
        <v>2.5350532809871006E-2</v>
      </c>
      <c r="R36" s="11">
        <f t="shared" si="31"/>
        <v>2.3419793502895997E-2</v>
      </c>
      <c r="S36" s="11">
        <f t="shared" si="31"/>
        <v>2.7856821926014678E-2</v>
      </c>
      <c r="U36" s="3" t="s">
        <v>68</v>
      </c>
      <c r="V36" s="15">
        <f t="shared" ref="V36:AB38" si="32">C36/$J36</f>
        <v>1.9130434782608695E-2</v>
      </c>
      <c r="W36" s="15">
        <f t="shared" si="32"/>
        <v>1.7391304347826087E-2</v>
      </c>
      <c r="X36" s="15">
        <f t="shared" si="32"/>
        <v>3.1304347826086959E-2</v>
      </c>
      <c r="Y36" s="15">
        <f t="shared" si="32"/>
        <v>5.3913043478260869E-2</v>
      </c>
      <c r="Z36" s="15">
        <f t="shared" si="32"/>
        <v>0.39304347826086955</v>
      </c>
      <c r="AA36" s="15">
        <f t="shared" si="32"/>
        <v>0.16173913043478261</v>
      </c>
      <c r="AB36" s="15">
        <f t="shared" si="32"/>
        <v>0.32347826086956522</v>
      </c>
      <c r="AC36" s="18">
        <f>SUM(V36:AB36)</f>
        <v>1</v>
      </c>
    </row>
    <row r="37" spans="2:29" ht="30" x14ac:dyDescent="0.25">
      <c r="B37" s="3" t="s">
        <v>67</v>
      </c>
      <c r="C37" s="6">
        <v>31</v>
      </c>
      <c r="D37" s="6">
        <v>71</v>
      </c>
      <c r="E37" s="6">
        <v>176</v>
      </c>
      <c r="F37" s="6">
        <v>630</v>
      </c>
      <c r="G37" s="6">
        <v>5202</v>
      </c>
      <c r="H37" s="6">
        <v>2606</v>
      </c>
      <c r="I37" s="6">
        <v>5071</v>
      </c>
      <c r="J37" s="9">
        <v>13787</v>
      </c>
      <c r="L37" s="3" t="s">
        <v>67</v>
      </c>
      <c r="M37" s="11">
        <f t="shared" si="31"/>
        <v>0.15048543689320387</v>
      </c>
      <c r="N37" s="11">
        <f t="shared" si="31"/>
        <v>0.21068249258160238</v>
      </c>
      <c r="O37" s="11">
        <f t="shared" si="31"/>
        <v>0.31428571428571428</v>
      </c>
      <c r="P37" s="11">
        <f t="shared" si="31"/>
        <v>0.39697542533081287</v>
      </c>
      <c r="Q37" s="11">
        <f t="shared" si="31"/>
        <v>0.58351093662366793</v>
      </c>
      <c r="R37" s="11">
        <f t="shared" si="31"/>
        <v>0.65625786955426846</v>
      </c>
      <c r="S37" s="11">
        <f t="shared" si="31"/>
        <v>0.75947281713344317</v>
      </c>
      <c r="U37" s="3" t="s">
        <v>67</v>
      </c>
      <c r="V37" s="15">
        <f t="shared" si="32"/>
        <v>2.2484949590193663E-3</v>
      </c>
      <c r="W37" s="15">
        <f t="shared" si="32"/>
        <v>5.149778777108871E-3</v>
      </c>
      <c r="X37" s="15">
        <f t="shared" si="32"/>
        <v>1.2765648799593821E-2</v>
      </c>
      <c r="Y37" s="15">
        <f t="shared" si="32"/>
        <v>4.5695220134909696E-2</v>
      </c>
      <c r="Z37" s="15">
        <f t="shared" si="32"/>
        <v>0.37731196054254007</v>
      </c>
      <c r="AA37" s="15">
        <f t="shared" si="32"/>
        <v>0.18901864074853122</v>
      </c>
      <c r="AB37" s="15">
        <f t="shared" si="32"/>
        <v>0.36781025603829692</v>
      </c>
      <c r="AC37" s="18">
        <f t="shared" ref="AC37:AC38" si="33">SUM(V37:AB37)</f>
        <v>1</v>
      </c>
    </row>
    <row r="38" spans="2:29" x14ac:dyDescent="0.25">
      <c r="B38" s="3" t="s">
        <v>66</v>
      </c>
      <c r="C38" s="6">
        <v>164</v>
      </c>
      <c r="D38" s="6">
        <v>256</v>
      </c>
      <c r="E38" s="6">
        <v>366</v>
      </c>
      <c r="F38" s="6">
        <v>926</v>
      </c>
      <c r="G38" s="6">
        <v>3487</v>
      </c>
      <c r="H38" s="6">
        <v>1272</v>
      </c>
      <c r="I38" s="6">
        <v>1420</v>
      </c>
      <c r="J38" s="9">
        <v>7891</v>
      </c>
      <c r="L38" s="3" t="s">
        <v>66</v>
      </c>
      <c r="M38" s="11">
        <f t="shared" si="31"/>
        <v>0.79611650485436891</v>
      </c>
      <c r="N38" s="11">
        <f t="shared" si="31"/>
        <v>0.75964391691394662</v>
      </c>
      <c r="O38" s="11">
        <f t="shared" si="31"/>
        <v>0.65357142857142858</v>
      </c>
      <c r="P38" s="11">
        <f t="shared" si="31"/>
        <v>0.58349086326402011</v>
      </c>
      <c r="Q38" s="11">
        <f t="shared" si="31"/>
        <v>0.39113853056646103</v>
      </c>
      <c r="R38" s="11">
        <f t="shared" si="31"/>
        <v>0.32032233694283557</v>
      </c>
      <c r="S38" s="11">
        <f t="shared" si="31"/>
        <v>0.21267036094054215</v>
      </c>
      <c r="U38" s="3" t="s">
        <v>66</v>
      </c>
      <c r="V38" s="15">
        <f t="shared" si="32"/>
        <v>2.0783170700798378E-2</v>
      </c>
      <c r="W38" s="15">
        <f t="shared" si="32"/>
        <v>3.2442022557343811E-2</v>
      </c>
      <c r="X38" s="15">
        <f t="shared" si="32"/>
        <v>4.6381954124952475E-2</v>
      </c>
      <c r="Y38" s="15">
        <f t="shared" si="32"/>
        <v>0.11734887846914206</v>
      </c>
      <c r="Z38" s="15">
        <f t="shared" si="32"/>
        <v>0.44189583069319477</v>
      </c>
      <c r="AA38" s="15">
        <f t="shared" si="32"/>
        <v>0.16119629958180207</v>
      </c>
      <c r="AB38" s="15">
        <f t="shared" si="32"/>
        <v>0.17995184387276644</v>
      </c>
      <c r="AC38" s="18">
        <f t="shared" si="33"/>
        <v>1</v>
      </c>
    </row>
    <row r="39" spans="2:29" x14ac:dyDescent="0.25">
      <c r="B39" s="4" t="s">
        <v>65</v>
      </c>
      <c r="C39" s="5">
        <v>206</v>
      </c>
      <c r="D39" s="5">
        <v>337</v>
      </c>
      <c r="E39" s="5">
        <v>560</v>
      </c>
      <c r="F39" s="5">
        <v>1587</v>
      </c>
      <c r="G39" s="5">
        <v>8915</v>
      </c>
      <c r="H39" s="5">
        <v>3971</v>
      </c>
      <c r="I39" s="5">
        <v>6677</v>
      </c>
      <c r="J39" s="9">
        <v>22253</v>
      </c>
      <c r="L39" s="4" t="s">
        <v>65</v>
      </c>
      <c r="M39" s="12">
        <f>SUM(M36:M38)</f>
        <v>1</v>
      </c>
      <c r="N39" s="12">
        <f t="shared" ref="N39" si="34">SUM(N36:N38)</f>
        <v>1</v>
      </c>
      <c r="O39" s="12">
        <f t="shared" ref="O39" si="35">SUM(O36:O38)</f>
        <v>1</v>
      </c>
      <c r="P39" s="12">
        <f t="shared" ref="P39" si="36">SUM(P36:P38)</f>
        <v>1</v>
      </c>
      <c r="Q39" s="12">
        <f t="shared" ref="Q39" si="37">SUM(Q36:Q38)</f>
        <v>1</v>
      </c>
      <c r="R39" s="12">
        <f t="shared" ref="R39" si="38">SUM(R36:R38)</f>
        <v>1</v>
      </c>
      <c r="S39" s="12">
        <f t="shared" ref="S39" si="39">SUM(S36:S38)</f>
        <v>1</v>
      </c>
    </row>
  </sheetData>
  <mergeCells count="40">
    <mergeCell ref="C1:J1"/>
    <mergeCell ref="C2:I2"/>
    <mergeCell ref="J2:J3"/>
    <mergeCell ref="C26:I26"/>
    <mergeCell ref="J26:J27"/>
    <mergeCell ref="C18:I18"/>
    <mergeCell ref="J18:J19"/>
    <mergeCell ref="C25:J25"/>
    <mergeCell ref="C9:J9"/>
    <mergeCell ref="C10:I10"/>
    <mergeCell ref="J10:J11"/>
    <mergeCell ref="C17:J17"/>
    <mergeCell ref="C33:J33"/>
    <mergeCell ref="C34:I34"/>
    <mergeCell ref="J34:J35"/>
    <mergeCell ref="V10:AB10"/>
    <mergeCell ref="AC10:AC11"/>
    <mergeCell ref="M17:S17"/>
    <mergeCell ref="M18:S18"/>
    <mergeCell ref="M10:S10"/>
    <mergeCell ref="M34:S34"/>
    <mergeCell ref="V17:AC17"/>
    <mergeCell ref="V18:AB18"/>
    <mergeCell ref="AC18:AC19"/>
    <mergeCell ref="V25:AC25"/>
    <mergeCell ref="V26:AB26"/>
    <mergeCell ref="AC26:AC27"/>
    <mergeCell ref="V33:AC33"/>
    <mergeCell ref="V1:AC1"/>
    <mergeCell ref="M2:S2"/>
    <mergeCell ref="V2:AB2"/>
    <mergeCell ref="AC2:AC3"/>
    <mergeCell ref="M9:S9"/>
    <mergeCell ref="V9:AC9"/>
    <mergeCell ref="M1:S1"/>
    <mergeCell ref="V34:AB34"/>
    <mergeCell ref="AC34:AC35"/>
    <mergeCell ref="M25:S25"/>
    <mergeCell ref="M26:S26"/>
    <mergeCell ref="M33:S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02501-EA41-4735-9BBE-66B118EE2B34}">
  <dimension ref="B1:AC43"/>
  <sheetViews>
    <sheetView workbookViewId="0">
      <selection activeCell="AE36" sqref="AE36"/>
    </sheetView>
  </sheetViews>
  <sheetFormatPr baseColWidth="10" defaultRowHeight="15" x14ac:dyDescent="0.25"/>
  <cols>
    <col min="1" max="1" width="7.42578125" bestFit="1" customWidth="1"/>
    <col min="2" max="2" width="25.42578125" customWidth="1"/>
    <col min="3" max="9" width="8.85546875" customWidth="1"/>
    <col min="10" max="10" width="11.85546875" customWidth="1"/>
    <col min="11" max="11" width="5" customWidth="1"/>
    <col min="12" max="12" width="29.7109375" customWidth="1"/>
    <col min="13" max="19" width="8.85546875" customWidth="1"/>
    <col min="20" max="20" width="5.7109375" customWidth="1"/>
    <col min="21" max="21" width="25.42578125" customWidth="1"/>
    <col min="22" max="28" width="8.85546875" customWidth="1"/>
    <col min="29" max="29" width="11.85546875" customWidth="1"/>
  </cols>
  <sheetData>
    <row r="1" spans="2:29" x14ac:dyDescent="0.25">
      <c r="C1" s="24" t="s">
        <v>93</v>
      </c>
      <c r="D1" s="24"/>
      <c r="E1" s="24"/>
      <c r="F1" s="24"/>
      <c r="G1" s="24"/>
      <c r="H1" s="24"/>
      <c r="I1" s="24"/>
      <c r="J1" s="24"/>
      <c r="M1" s="24" t="s">
        <v>111</v>
      </c>
      <c r="N1" s="24"/>
      <c r="O1" s="24"/>
      <c r="P1" s="24"/>
      <c r="Q1" s="24"/>
      <c r="R1" s="24"/>
      <c r="S1" s="24"/>
      <c r="V1" s="24" t="s">
        <v>116</v>
      </c>
      <c r="W1" s="24"/>
      <c r="X1" s="24"/>
      <c r="Y1" s="24"/>
      <c r="Z1" s="24"/>
      <c r="AA1" s="24"/>
      <c r="AB1" s="24"/>
      <c r="AC1" s="24"/>
    </row>
    <row r="2" spans="2:29" ht="30" customHeight="1" x14ac:dyDescent="0.25">
      <c r="C2" s="27" t="s">
        <v>85</v>
      </c>
      <c r="D2" s="28"/>
      <c r="E2" s="28"/>
      <c r="F2" s="28"/>
      <c r="G2" s="28"/>
      <c r="H2" s="28"/>
      <c r="I2" s="28"/>
      <c r="J2" s="25" t="s">
        <v>65</v>
      </c>
      <c r="M2" s="27" t="s">
        <v>85</v>
      </c>
      <c r="N2" s="28"/>
      <c r="O2" s="28"/>
      <c r="P2" s="28"/>
      <c r="Q2" s="28"/>
      <c r="R2" s="28"/>
      <c r="S2" s="28"/>
      <c r="V2" s="27" t="s">
        <v>85</v>
      </c>
      <c r="W2" s="28"/>
      <c r="X2" s="28"/>
      <c r="Y2" s="28"/>
      <c r="Z2" s="28"/>
      <c r="AA2" s="28"/>
      <c r="AB2" s="28"/>
      <c r="AC2" s="25" t="s">
        <v>65</v>
      </c>
    </row>
    <row r="3" spans="2:29" x14ac:dyDescent="0.25">
      <c r="B3" s="1" t="s">
        <v>109</v>
      </c>
      <c r="C3" s="7" t="s">
        <v>2</v>
      </c>
      <c r="D3" s="7" t="s">
        <v>6</v>
      </c>
      <c r="E3" s="7" t="s">
        <v>5</v>
      </c>
      <c r="F3" s="7" t="s">
        <v>4</v>
      </c>
      <c r="G3" s="7" t="s">
        <v>1</v>
      </c>
      <c r="H3" s="7" t="s">
        <v>8</v>
      </c>
      <c r="I3" s="7" t="s">
        <v>3</v>
      </c>
      <c r="J3" s="26"/>
      <c r="L3" s="1" t="s">
        <v>109</v>
      </c>
      <c r="M3" s="7" t="s">
        <v>2</v>
      </c>
      <c r="N3" s="7" t="s">
        <v>6</v>
      </c>
      <c r="O3" s="7" t="s">
        <v>5</v>
      </c>
      <c r="P3" s="7" t="s">
        <v>4</v>
      </c>
      <c r="Q3" s="7" t="s">
        <v>1</v>
      </c>
      <c r="R3" s="7" t="s">
        <v>8</v>
      </c>
      <c r="S3" s="7" t="s">
        <v>3</v>
      </c>
      <c r="U3" s="1" t="s">
        <v>109</v>
      </c>
      <c r="V3" s="7" t="s">
        <v>2</v>
      </c>
      <c r="W3" s="7" t="s">
        <v>6</v>
      </c>
      <c r="X3" s="7" t="s">
        <v>5</v>
      </c>
      <c r="Y3" s="7" t="s">
        <v>4</v>
      </c>
      <c r="Z3" s="7" t="s">
        <v>1</v>
      </c>
      <c r="AA3" s="7" t="s">
        <v>8</v>
      </c>
      <c r="AB3" s="7" t="s">
        <v>3</v>
      </c>
      <c r="AC3" s="26"/>
    </row>
    <row r="4" spans="2:29" x14ac:dyDescent="0.25">
      <c r="B4" s="3" t="s">
        <v>7</v>
      </c>
      <c r="C4" s="6">
        <v>1033</v>
      </c>
      <c r="D4" s="6">
        <v>2067</v>
      </c>
      <c r="E4" s="6">
        <v>4612</v>
      </c>
      <c r="F4" s="6">
        <v>15225</v>
      </c>
      <c r="G4" s="6">
        <v>72580</v>
      </c>
      <c r="H4" s="6">
        <v>21093</v>
      </c>
      <c r="I4" s="6">
        <v>45437</v>
      </c>
      <c r="J4" s="9">
        <v>162047</v>
      </c>
      <c r="L4" s="3" t="s">
        <v>7</v>
      </c>
      <c r="M4" s="11">
        <f>C4/C$8</f>
        <v>0.52730985196528846</v>
      </c>
      <c r="N4" s="11">
        <f t="shared" ref="N4:S4" si="0">D4/D$8</f>
        <v>0.52743046695585605</v>
      </c>
      <c r="O4" s="11">
        <f t="shared" si="0"/>
        <v>0.71337973704563029</v>
      </c>
      <c r="P4" s="11">
        <f t="shared" si="0"/>
        <v>0.90906376880821593</v>
      </c>
      <c r="Q4" s="11">
        <f t="shared" si="0"/>
        <v>0.94171683620510693</v>
      </c>
      <c r="R4" s="11">
        <f t="shared" si="0"/>
        <v>0.95877272727272722</v>
      </c>
      <c r="S4" s="11">
        <f t="shared" si="0"/>
        <v>0.95628656816938162</v>
      </c>
      <c r="U4" s="3" t="s">
        <v>7</v>
      </c>
      <c r="V4" s="11">
        <f>C4/$J4</f>
        <v>6.3746937616864247E-3</v>
      </c>
      <c r="W4" s="11">
        <f t="shared" ref="W4:AB4" si="1">D4/$J4</f>
        <v>1.2755558572512912E-2</v>
      </c>
      <c r="X4" s="11">
        <f t="shared" si="1"/>
        <v>2.8460878633976561E-2</v>
      </c>
      <c r="Y4" s="11">
        <f t="shared" si="1"/>
        <v>9.3954223157479005E-2</v>
      </c>
      <c r="Z4" s="11">
        <f t="shared" si="1"/>
        <v>0.44789474658586709</v>
      </c>
      <c r="AA4" s="11">
        <f t="shared" si="1"/>
        <v>0.13016593951137634</v>
      </c>
      <c r="AB4" s="11">
        <f t="shared" si="1"/>
        <v>0.28039395977710169</v>
      </c>
      <c r="AC4" s="18">
        <f>SUM(V4:AB4)</f>
        <v>1</v>
      </c>
    </row>
    <row r="5" spans="2:29" ht="21" customHeight="1" x14ac:dyDescent="0.25">
      <c r="B5" s="3" t="s">
        <v>0</v>
      </c>
      <c r="C5" s="6">
        <v>876</v>
      </c>
      <c r="D5" s="6">
        <v>1759</v>
      </c>
      <c r="E5" s="6">
        <v>1732</v>
      </c>
      <c r="F5" s="6">
        <v>1340</v>
      </c>
      <c r="G5" s="6">
        <v>4051</v>
      </c>
      <c r="H5" s="6">
        <v>768</v>
      </c>
      <c r="I5" s="6">
        <v>1887</v>
      </c>
      <c r="J5" s="9">
        <v>12413</v>
      </c>
      <c r="L5" s="3" t="s">
        <v>0</v>
      </c>
      <c r="M5" s="11">
        <f t="shared" ref="M5:M7" si="2">C5/C$8</f>
        <v>0.44716692189892804</v>
      </c>
      <c r="N5" s="11">
        <f t="shared" ref="N5:N7" si="3">D5/D$8</f>
        <v>0.44883898953814749</v>
      </c>
      <c r="O5" s="11">
        <f t="shared" ref="O5:O7" si="4">E5/E$8</f>
        <v>0.26790409899458623</v>
      </c>
      <c r="P5" s="11">
        <f t="shared" ref="P5:P7" si="5">F5/F$8</f>
        <v>8.0009553379508005E-2</v>
      </c>
      <c r="Q5" s="11">
        <f t="shared" ref="Q5:Q7" si="6">G5/G$8</f>
        <v>5.2561241436578782E-2</v>
      </c>
      <c r="R5" s="11">
        <f t="shared" ref="R5:R7" si="7">H5/H$8</f>
        <v>3.490909090909091E-2</v>
      </c>
      <c r="S5" s="11">
        <f t="shared" ref="S5:S7" si="8">I5/I$8</f>
        <v>3.9714610430609927E-2</v>
      </c>
      <c r="U5" s="3" t="s">
        <v>0</v>
      </c>
      <c r="V5" s="11">
        <f t="shared" ref="V5:V7" si="9">C5/$J5</f>
        <v>7.0571175380649317E-2</v>
      </c>
      <c r="W5" s="11">
        <f t="shared" ref="W5:W7" si="10">D5/$J5</f>
        <v>0.14170627567872393</v>
      </c>
      <c r="X5" s="11">
        <f t="shared" ref="X5:X7" si="11">E5/$J5</f>
        <v>0.13953113671151213</v>
      </c>
      <c r="Y5" s="11">
        <f t="shared" ref="Y5:Y7" si="12">F5/$J5</f>
        <v>0.10795134133569645</v>
      </c>
      <c r="Z5" s="11">
        <f t="shared" ref="Z5:Z7" si="13">G5/$J5</f>
        <v>0.32635140578425842</v>
      </c>
      <c r="AA5" s="11">
        <f t="shared" ref="AA5:AA7" si="14">H5/$J5</f>
        <v>6.1870619511802144E-2</v>
      </c>
      <c r="AB5" s="11">
        <f t="shared" ref="AB5:AB7" si="15">I5/$J5</f>
        <v>0.1520180455973576</v>
      </c>
      <c r="AC5" s="18">
        <f t="shared" ref="AC5:AC7" si="16">SUM(V5:AB5)</f>
        <v>1</v>
      </c>
    </row>
    <row r="6" spans="2:29" ht="14.25" customHeight="1" x14ac:dyDescent="0.25">
      <c r="B6" s="3" t="s">
        <v>110</v>
      </c>
      <c r="C6" s="6">
        <v>50</v>
      </c>
      <c r="D6" s="6">
        <v>93</v>
      </c>
      <c r="E6" s="6">
        <v>119</v>
      </c>
      <c r="F6" s="6">
        <v>183</v>
      </c>
      <c r="G6" s="6">
        <v>431</v>
      </c>
      <c r="H6" s="6">
        <v>137</v>
      </c>
      <c r="I6" s="6">
        <v>185</v>
      </c>
      <c r="J6" s="9">
        <v>1198</v>
      </c>
      <c r="L6" s="3" t="s">
        <v>110</v>
      </c>
      <c r="M6" s="11">
        <f t="shared" si="2"/>
        <v>2.5523226135783564E-2</v>
      </c>
      <c r="N6" s="11">
        <f t="shared" si="3"/>
        <v>2.3730543505996429E-2</v>
      </c>
      <c r="O6" s="11">
        <f t="shared" si="4"/>
        <v>1.8406805877803557E-2</v>
      </c>
      <c r="P6" s="11">
        <f t="shared" si="5"/>
        <v>1.0926677812276093E-2</v>
      </c>
      <c r="Q6" s="11">
        <f t="shared" si="6"/>
        <v>5.5921735520033213E-3</v>
      </c>
      <c r="R6" s="11">
        <f t="shared" si="7"/>
        <v>6.2272727272727271E-3</v>
      </c>
      <c r="S6" s="11">
        <f t="shared" si="8"/>
        <v>3.8935892579029341E-3</v>
      </c>
      <c r="U6" s="3" t="s">
        <v>110</v>
      </c>
      <c r="V6" s="11">
        <f t="shared" si="9"/>
        <v>4.1736227045075125E-2</v>
      </c>
      <c r="W6" s="11">
        <f t="shared" si="10"/>
        <v>7.7629382303839728E-2</v>
      </c>
      <c r="X6" s="11">
        <f t="shared" si="11"/>
        <v>9.9332220367278803E-2</v>
      </c>
      <c r="Y6" s="11">
        <f t="shared" si="12"/>
        <v>0.15275459098497496</v>
      </c>
      <c r="Z6" s="11">
        <f t="shared" si="13"/>
        <v>0.35976627712854758</v>
      </c>
      <c r="AA6" s="11">
        <f t="shared" si="14"/>
        <v>0.11435726210350584</v>
      </c>
      <c r="AB6" s="11">
        <f t="shared" si="15"/>
        <v>0.15442404006677796</v>
      </c>
      <c r="AC6" s="18">
        <f t="shared" si="16"/>
        <v>1</v>
      </c>
    </row>
    <row r="7" spans="2:29" x14ac:dyDescent="0.25">
      <c r="B7" s="3" t="s">
        <v>84</v>
      </c>
      <c r="C7" s="6"/>
      <c r="D7" s="6"/>
      <c r="E7" s="6">
        <v>2</v>
      </c>
      <c r="F7" s="6"/>
      <c r="G7" s="6">
        <v>10</v>
      </c>
      <c r="H7" s="6">
        <v>2</v>
      </c>
      <c r="I7" s="6">
        <v>5</v>
      </c>
      <c r="J7" s="9">
        <v>19</v>
      </c>
      <c r="L7" s="3" t="s">
        <v>84</v>
      </c>
      <c r="M7" s="11">
        <f t="shared" si="2"/>
        <v>0</v>
      </c>
      <c r="N7" s="11">
        <f t="shared" si="3"/>
        <v>0</v>
      </c>
      <c r="O7" s="11">
        <f t="shared" si="4"/>
        <v>3.0935808197989171E-4</v>
      </c>
      <c r="P7" s="11">
        <f t="shared" si="5"/>
        <v>0</v>
      </c>
      <c r="Q7" s="11">
        <f t="shared" si="6"/>
        <v>1.2974880631098194E-4</v>
      </c>
      <c r="R7" s="11">
        <f t="shared" si="7"/>
        <v>9.0909090909090904E-5</v>
      </c>
      <c r="S7" s="11">
        <f t="shared" si="8"/>
        <v>1.052321421054847E-4</v>
      </c>
      <c r="U7" s="3" t="s">
        <v>84</v>
      </c>
      <c r="V7" s="11">
        <f t="shared" si="9"/>
        <v>0</v>
      </c>
      <c r="W7" s="11">
        <f t="shared" si="10"/>
        <v>0</v>
      </c>
      <c r="X7" s="11">
        <f t="shared" si="11"/>
        <v>0.10526315789473684</v>
      </c>
      <c r="Y7" s="11">
        <f t="shared" si="12"/>
        <v>0</v>
      </c>
      <c r="Z7" s="11">
        <f t="shared" si="13"/>
        <v>0.52631578947368418</v>
      </c>
      <c r="AA7" s="11">
        <f t="shared" si="14"/>
        <v>0.10526315789473684</v>
      </c>
      <c r="AB7" s="11">
        <f t="shared" si="15"/>
        <v>0.26315789473684209</v>
      </c>
      <c r="AC7" s="18">
        <f t="shared" si="16"/>
        <v>1</v>
      </c>
    </row>
    <row r="8" spans="2:29" x14ac:dyDescent="0.25">
      <c r="B8" s="4" t="s">
        <v>65</v>
      </c>
      <c r="C8" s="5">
        <v>1959</v>
      </c>
      <c r="D8" s="5">
        <v>3919</v>
      </c>
      <c r="E8" s="5">
        <v>6465</v>
      </c>
      <c r="F8" s="5">
        <v>16748</v>
      </c>
      <c r="G8" s="5">
        <v>77072</v>
      </c>
      <c r="H8" s="5">
        <v>22000</v>
      </c>
      <c r="I8" s="5">
        <v>47514</v>
      </c>
      <c r="J8" s="9">
        <v>175677</v>
      </c>
      <c r="L8" s="4" t="s">
        <v>65</v>
      </c>
      <c r="M8" s="12">
        <f>SUM(M4:M7)</f>
        <v>1</v>
      </c>
      <c r="N8" s="12">
        <f t="shared" ref="N8:S8" si="17">SUM(N4:N7)</f>
        <v>1</v>
      </c>
      <c r="O8" s="12">
        <f t="shared" si="17"/>
        <v>0.99999999999999989</v>
      </c>
      <c r="P8" s="12">
        <f t="shared" si="17"/>
        <v>1</v>
      </c>
      <c r="Q8" s="12">
        <f t="shared" si="17"/>
        <v>1</v>
      </c>
      <c r="R8" s="12">
        <f t="shared" si="17"/>
        <v>1</v>
      </c>
      <c r="S8" s="12">
        <f t="shared" si="17"/>
        <v>1</v>
      </c>
    </row>
    <row r="9" spans="2:29" ht="27.75" customHeight="1" x14ac:dyDescent="0.25"/>
    <row r="10" spans="2:29" ht="15" customHeight="1" x14ac:dyDescent="0.25">
      <c r="C10" s="24" t="s">
        <v>108</v>
      </c>
      <c r="D10" s="24"/>
      <c r="E10" s="24"/>
      <c r="F10" s="24"/>
      <c r="G10" s="24"/>
      <c r="H10" s="24"/>
      <c r="I10" s="24"/>
      <c r="J10" s="24"/>
      <c r="M10" s="24" t="s">
        <v>112</v>
      </c>
      <c r="N10" s="24"/>
      <c r="O10" s="24"/>
      <c r="P10" s="24"/>
      <c r="Q10" s="24"/>
      <c r="R10" s="24"/>
      <c r="S10" s="24"/>
      <c r="V10" s="24" t="s">
        <v>117</v>
      </c>
      <c r="W10" s="24"/>
      <c r="X10" s="24"/>
      <c r="Y10" s="24"/>
      <c r="Z10" s="24"/>
      <c r="AA10" s="24"/>
      <c r="AB10" s="24"/>
      <c r="AC10" s="24"/>
    </row>
    <row r="11" spans="2:29" x14ac:dyDescent="0.25">
      <c r="C11" s="27" t="s">
        <v>85</v>
      </c>
      <c r="D11" s="28"/>
      <c r="E11" s="28"/>
      <c r="F11" s="28"/>
      <c r="G11" s="28"/>
      <c r="H11" s="28"/>
      <c r="I11" s="28"/>
      <c r="J11" s="25" t="s">
        <v>65</v>
      </c>
      <c r="M11" s="27" t="s">
        <v>85</v>
      </c>
      <c r="N11" s="28"/>
      <c r="O11" s="28"/>
      <c r="P11" s="28"/>
      <c r="Q11" s="28"/>
      <c r="R11" s="28"/>
      <c r="S11" s="28"/>
      <c r="V11" s="27" t="s">
        <v>85</v>
      </c>
      <c r="W11" s="28"/>
      <c r="X11" s="28"/>
      <c r="Y11" s="28"/>
      <c r="Z11" s="28"/>
      <c r="AA11" s="28"/>
      <c r="AB11" s="28"/>
      <c r="AC11" s="25" t="s">
        <v>65</v>
      </c>
    </row>
    <row r="12" spans="2:29" x14ac:dyDescent="0.25">
      <c r="B12" s="1" t="s">
        <v>109</v>
      </c>
      <c r="C12" s="7" t="s">
        <v>2</v>
      </c>
      <c r="D12" s="7" t="s">
        <v>6</v>
      </c>
      <c r="E12" s="7" t="s">
        <v>5</v>
      </c>
      <c r="F12" s="7" t="s">
        <v>4</v>
      </c>
      <c r="G12" s="7" t="s">
        <v>1</v>
      </c>
      <c r="H12" s="7" t="s">
        <v>8</v>
      </c>
      <c r="I12" s="7" t="s">
        <v>3</v>
      </c>
      <c r="J12" s="26"/>
      <c r="L12" s="1" t="s">
        <v>109</v>
      </c>
      <c r="M12" s="7" t="s">
        <v>2</v>
      </c>
      <c r="N12" s="7" t="s">
        <v>6</v>
      </c>
      <c r="O12" s="7" t="s">
        <v>5</v>
      </c>
      <c r="P12" s="7" t="s">
        <v>4</v>
      </c>
      <c r="Q12" s="7" t="s">
        <v>1</v>
      </c>
      <c r="R12" s="7" t="s">
        <v>8</v>
      </c>
      <c r="S12" s="7" t="s">
        <v>3</v>
      </c>
      <c r="U12" s="1" t="s">
        <v>109</v>
      </c>
      <c r="V12" s="7" t="s">
        <v>2</v>
      </c>
      <c r="W12" s="7" t="s">
        <v>6</v>
      </c>
      <c r="X12" s="7" t="s">
        <v>5</v>
      </c>
      <c r="Y12" s="7" t="s">
        <v>4</v>
      </c>
      <c r="Z12" s="7" t="s">
        <v>1</v>
      </c>
      <c r="AA12" s="7" t="s">
        <v>8</v>
      </c>
      <c r="AB12" s="7" t="s">
        <v>3</v>
      </c>
      <c r="AC12" s="26"/>
    </row>
    <row r="13" spans="2:29" x14ac:dyDescent="0.25">
      <c r="B13" s="3" t="s">
        <v>7</v>
      </c>
      <c r="C13" s="6">
        <v>20</v>
      </c>
      <c r="D13" s="6">
        <v>15</v>
      </c>
      <c r="E13" s="6">
        <v>68</v>
      </c>
      <c r="F13" s="6">
        <v>150</v>
      </c>
      <c r="G13" s="6">
        <v>609</v>
      </c>
      <c r="H13" s="6">
        <v>413</v>
      </c>
      <c r="I13" s="6">
        <v>366</v>
      </c>
      <c r="J13" s="9">
        <v>1641</v>
      </c>
      <c r="L13" s="3" t="s">
        <v>7</v>
      </c>
      <c r="M13" s="11">
        <f>C13/C$16</f>
        <v>0.86956521739130432</v>
      </c>
      <c r="N13" s="11">
        <f t="shared" ref="N13:S13" si="18">D13/D$16</f>
        <v>0.625</v>
      </c>
      <c r="O13" s="11">
        <f t="shared" si="18"/>
        <v>0.91891891891891897</v>
      </c>
      <c r="P13" s="11">
        <f t="shared" si="18"/>
        <v>0.94339622641509435</v>
      </c>
      <c r="Q13" s="11">
        <f t="shared" si="18"/>
        <v>0.95156249999999998</v>
      </c>
      <c r="R13" s="11">
        <f t="shared" si="18"/>
        <v>0.97405660377358494</v>
      </c>
      <c r="S13" s="11">
        <f t="shared" si="18"/>
        <v>0.99186991869918695</v>
      </c>
      <c r="U13" s="3" t="s">
        <v>7</v>
      </c>
      <c r="V13" s="11">
        <f>C13/$J13</f>
        <v>1.2187690432663011E-2</v>
      </c>
      <c r="W13" s="11">
        <f t="shared" ref="W13" si="19">D13/$J13</f>
        <v>9.140767824497258E-3</v>
      </c>
      <c r="X13" s="11">
        <f t="shared" ref="X13" si="20">E13/$J13</f>
        <v>4.1438147471054232E-2</v>
      </c>
      <c r="Y13" s="11">
        <f t="shared" ref="Y13" si="21">F13/$J13</f>
        <v>9.1407678244972576E-2</v>
      </c>
      <c r="Z13" s="11">
        <f t="shared" ref="Z13" si="22">G13/$J13</f>
        <v>0.37111517367458868</v>
      </c>
      <c r="AA13" s="11">
        <f t="shared" ref="AA13" si="23">H13/$J13</f>
        <v>0.25167580743449114</v>
      </c>
      <c r="AB13" s="11">
        <f t="shared" ref="AB13" si="24">I13/$J13</f>
        <v>0.2230347349177331</v>
      </c>
      <c r="AC13" s="18">
        <f>SUM(V13:AB13)</f>
        <v>1</v>
      </c>
    </row>
    <row r="14" spans="2:29" x14ac:dyDescent="0.25">
      <c r="B14" s="3" t="s">
        <v>0</v>
      </c>
      <c r="C14" s="6">
        <v>3</v>
      </c>
      <c r="D14" s="6">
        <v>9</v>
      </c>
      <c r="E14" s="6">
        <v>6</v>
      </c>
      <c r="F14" s="6">
        <v>8</v>
      </c>
      <c r="G14" s="6">
        <v>26</v>
      </c>
      <c r="H14" s="6">
        <v>8</v>
      </c>
      <c r="I14" s="6">
        <v>3</v>
      </c>
      <c r="J14" s="9">
        <v>63</v>
      </c>
      <c r="L14" s="3" t="s">
        <v>0</v>
      </c>
      <c r="M14" s="11">
        <f t="shared" ref="M14:M15" si="25">C14/C$16</f>
        <v>0.13043478260869565</v>
      </c>
      <c r="N14" s="11">
        <f t="shared" ref="N14:N15" si="26">D14/D$16</f>
        <v>0.375</v>
      </c>
      <c r="O14" s="11">
        <f t="shared" ref="O14:O15" si="27">E14/E$16</f>
        <v>8.1081081081081086E-2</v>
      </c>
      <c r="P14" s="11">
        <f t="shared" ref="P14:P15" si="28">F14/F$16</f>
        <v>5.0314465408805034E-2</v>
      </c>
      <c r="Q14" s="11">
        <f t="shared" ref="Q14:Q15" si="29">G14/G$16</f>
        <v>4.0625000000000001E-2</v>
      </c>
      <c r="R14" s="11">
        <f t="shared" ref="R14:R15" si="30">H14/H$16</f>
        <v>1.8867924528301886E-2</v>
      </c>
      <c r="S14" s="11">
        <f t="shared" ref="S14:S15" si="31">I14/I$16</f>
        <v>8.130081300813009E-3</v>
      </c>
      <c r="U14" s="3" t="s">
        <v>0</v>
      </c>
      <c r="V14" s="11">
        <f t="shared" ref="V14:V15" si="32">C14/$J14</f>
        <v>4.7619047619047616E-2</v>
      </c>
      <c r="W14" s="11">
        <f t="shared" ref="W14:W15" si="33">D14/$J14</f>
        <v>0.14285714285714285</v>
      </c>
      <c r="X14" s="11">
        <f t="shared" ref="X14:X15" si="34">E14/$J14</f>
        <v>9.5238095238095233E-2</v>
      </c>
      <c r="Y14" s="11">
        <f t="shared" ref="Y14:Y15" si="35">F14/$J14</f>
        <v>0.12698412698412698</v>
      </c>
      <c r="Z14" s="11">
        <f t="shared" ref="Z14:Z15" si="36">G14/$J14</f>
        <v>0.41269841269841268</v>
      </c>
      <c r="AA14" s="11">
        <f t="shared" ref="AA14:AA15" si="37">H14/$J14</f>
        <v>0.12698412698412698</v>
      </c>
      <c r="AB14" s="11">
        <f t="shared" ref="AB14:AB15" si="38">I14/$J14</f>
        <v>4.7619047619047616E-2</v>
      </c>
      <c r="AC14" s="18">
        <f t="shared" ref="AC14:AC15" si="39">SUM(V14:AB14)</f>
        <v>1</v>
      </c>
    </row>
    <row r="15" spans="2:29" x14ac:dyDescent="0.25">
      <c r="B15" s="3" t="s">
        <v>110</v>
      </c>
      <c r="C15" s="6"/>
      <c r="D15" s="6"/>
      <c r="E15" s="6"/>
      <c r="F15" s="6">
        <v>1</v>
      </c>
      <c r="G15" s="6">
        <v>5</v>
      </c>
      <c r="H15" s="6">
        <v>3</v>
      </c>
      <c r="I15" s="6"/>
      <c r="J15" s="9">
        <v>9</v>
      </c>
      <c r="L15" s="3" t="s">
        <v>110</v>
      </c>
      <c r="M15" s="11">
        <f t="shared" si="25"/>
        <v>0</v>
      </c>
      <c r="N15" s="11">
        <f t="shared" si="26"/>
        <v>0</v>
      </c>
      <c r="O15" s="11">
        <f t="shared" si="27"/>
        <v>0</v>
      </c>
      <c r="P15" s="11">
        <f t="shared" si="28"/>
        <v>6.2893081761006293E-3</v>
      </c>
      <c r="Q15" s="11">
        <f t="shared" si="29"/>
        <v>7.8125E-3</v>
      </c>
      <c r="R15" s="11">
        <f t="shared" si="30"/>
        <v>7.0754716981132077E-3</v>
      </c>
      <c r="S15" s="11">
        <f t="shared" si="31"/>
        <v>0</v>
      </c>
      <c r="U15" s="3" t="s">
        <v>110</v>
      </c>
      <c r="V15" s="11">
        <f t="shared" si="32"/>
        <v>0</v>
      </c>
      <c r="W15" s="11">
        <f t="shared" si="33"/>
        <v>0</v>
      </c>
      <c r="X15" s="11">
        <f t="shared" si="34"/>
        <v>0</v>
      </c>
      <c r="Y15" s="11">
        <f t="shared" si="35"/>
        <v>0.1111111111111111</v>
      </c>
      <c r="Z15" s="11">
        <f t="shared" si="36"/>
        <v>0.55555555555555558</v>
      </c>
      <c r="AA15" s="11">
        <f t="shared" si="37"/>
        <v>0.33333333333333331</v>
      </c>
      <c r="AB15" s="11">
        <f t="shared" si="38"/>
        <v>0</v>
      </c>
      <c r="AC15" s="18">
        <f t="shared" si="39"/>
        <v>1</v>
      </c>
    </row>
    <row r="16" spans="2:29" x14ac:dyDescent="0.25">
      <c r="B16" s="4" t="s">
        <v>65</v>
      </c>
      <c r="C16" s="5">
        <v>23</v>
      </c>
      <c r="D16" s="5">
        <v>24</v>
      </c>
      <c r="E16" s="5">
        <v>74</v>
      </c>
      <c r="F16" s="5">
        <v>159</v>
      </c>
      <c r="G16" s="5">
        <v>640</v>
      </c>
      <c r="H16" s="5">
        <v>424</v>
      </c>
      <c r="I16" s="5">
        <v>369</v>
      </c>
      <c r="J16" s="9">
        <v>1713</v>
      </c>
      <c r="L16" s="4" t="s">
        <v>65</v>
      </c>
      <c r="M16" s="12">
        <f>SUM(M13:M15)</f>
        <v>1</v>
      </c>
      <c r="N16" s="12">
        <f t="shared" ref="N16:S16" si="40">SUM(N13:N15)</f>
        <v>1</v>
      </c>
      <c r="O16" s="12">
        <f t="shared" si="40"/>
        <v>1</v>
      </c>
      <c r="P16" s="12">
        <f t="shared" si="40"/>
        <v>1</v>
      </c>
      <c r="Q16" s="12">
        <f t="shared" si="40"/>
        <v>1</v>
      </c>
      <c r="R16" s="12">
        <f t="shared" si="40"/>
        <v>1</v>
      </c>
      <c r="S16" s="12">
        <f t="shared" si="40"/>
        <v>1</v>
      </c>
    </row>
    <row r="17" spans="2:29" ht="24" customHeight="1" x14ac:dyDescent="0.25"/>
    <row r="18" spans="2:29" ht="15" customHeight="1" x14ac:dyDescent="0.25">
      <c r="C18" s="24" t="s">
        <v>105</v>
      </c>
      <c r="D18" s="24"/>
      <c r="E18" s="24"/>
      <c r="F18" s="24"/>
      <c r="G18" s="24"/>
      <c r="H18" s="24"/>
      <c r="I18" s="24"/>
      <c r="J18" s="24"/>
      <c r="M18" s="24" t="s">
        <v>113</v>
      </c>
      <c r="N18" s="24"/>
      <c r="O18" s="24"/>
      <c r="P18" s="24"/>
      <c r="Q18" s="24"/>
      <c r="R18" s="24"/>
      <c r="S18" s="24"/>
      <c r="V18" s="24" t="s">
        <v>118</v>
      </c>
      <c r="W18" s="24"/>
      <c r="X18" s="24"/>
      <c r="Y18" s="24"/>
      <c r="Z18" s="24"/>
      <c r="AA18" s="24"/>
      <c r="AB18" s="24"/>
      <c r="AC18" s="24"/>
    </row>
    <row r="19" spans="2:29" x14ac:dyDescent="0.25">
      <c r="C19" s="27" t="s">
        <v>85</v>
      </c>
      <c r="D19" s="28"/>
      <c r="E19" s="28"/>
      <c r="F19" s="28"/>
      <c r="G19" s="28"/>
      <c r="H19" s="28"/>
      <c r="I19" s="28"/>
      <c r="J19" s="25" t="s">
        <v>65</v>
      </c>
      <c r="M19" s="27" t="s">
        <v>85</v>
      </c>
      <c r="N19" s="28"/>
      <c r="O19" s="28"/>
      <c r="P19" s="28"/>
      <c r="Q19" s="28"/>
      <c r="R19" s="28"/>
      <c r="S19" s="28"/>
      <c r="V19" s="27" t="s">
        <v>85</v>
      </c>
      <c r="W19" s="28"/>
      <c r="X19" s="28"/>
      <c r="Y19" s="28"/>
      <c r="Z19" s="28"/>
      <c r="AA19" s="28"/>
      <c r="AB19" s="28"/>
      <c r="AC19" s="25" t="s">
        <v>65</v>
      </c>
    </row>
    <row r="20" spans="2:29" x14ac:dyDescent="0.25">
      <c r="B20" s="1" t="s">
        <v>109</v>
      </c>
      <c r="C20" s="7" t="s">
        <v>2</v>
      </c>
      <c r="D20" s="7" t="s">
        <v>6</v>
      </c>
      <c r="E20" s="7" t="s">
        <v>5</v>
      </c>
      <c r="F20" s="7" t="s">
        <v>4</v>
      </c>
      <c r="G20" s="7" t="s">
        <v>1</v>
      </c>
      <c r="H20" s="7" t="s">
        <v>8</v>
      </c>
      <c r="I20" s="7" t="s">
        <v>3</v>
      </c>
      <c r="J20" s="26"/>
      <c r="L20" s="1" t="s">
        <v>109</v>
      </c>
      <c r="M20" s="7" t="s">
        <v>2</v>
      </c>
      <c r="N20" s="7" t="s">
        <v>6</v>
      </c>
      <c r="O20" s="7" t="s">
        <v>5</v>
      </c>
      <c r="P20" s="7" t="s">
        <v>4</v>
      </c>
      <c r="Q20" s="7" t="s">
        <v>1</v>
      </c>
      <c r="R20" s="7" t="s">
        <v>8</v>
      </c>
      <c r="S20" s="7" t="s">
        <v>3</v>
      </c>
      <c r="U20" s="1" t="s">
        <v>109</v>
      </c>
      <c r="V20" s="7" t="s">
        <v>2</v>
      </c>
      <c r="W20" s="7" t="s">
        <v>6</v>
      </c>
      <c r="X20" s="7" t="s">
        <v>5</v>
      </c>
      <c r="Y20" s="7" t="s">
        <v>4</v>
      </c>
      <c r="Z20" s="7" t="s">
        <v>1</v>
      </c>
      <c r="AA20" s="7" t="s">
        <v>8</v>
      </c>
      <c r="AB20" s="7" t="s">
        <v>3</v>
      </c>
      <c r="AC20" s="26"/>
    </row>
    <row r="21" spans="2:29" x14ac:dyDescent="0.25">
      <c r="B21" s="3" t="s">
        <v>7</v>
      </c>
      <c r="C21" s="6">
        <v>107</v>
      </c>
      <c r="D21" s="6">
        <v>141</v>
      </c>
      <c r="E21" s="6">
        <v>392</v>
      </c>
      <c r="F21" s="6">
        <v>1099</v>
      </c>
      <c r="G21" s="6">
        <v>5963</v>
      </c>
      <c r="H21" s="6">
        <v>2294</v>
      </c>
      <c r="I21" s="6">
        <v>6966</v>
      </c>
      <c r="J21" s="9">
        <v>16962</v>
      </c>
      <c r="L21" s="3" t="s">
        <v>7</v>
      </c>
      <c r="M21" s="11">
        <f>C21/C$25</f>
        <v>0.42125984251968501</v>
      </c>
      <c r="N21" s="11">
        <f t="shared" ref="N21:S21" si="41">D21/D$25</f>
        <v>0.44479495268138802</v>
      </c>
      <c r="O21" s="11">
        <f t="shared" si="41"/>
        <v>0.56080114449213159</v>
      </c>
      <c r="P21" s="11">
        <f t="shared" si="41"/>
        <v>0.88060897435897434</v>
      </c>
      <c r="Q21" s="11">
        <f t="shared" si="41"/>
        <v>0.94217095907726334</v>
      </c>
      <c r="R21" s="11">
        <f t="shared" si="41"/>
        <v>0.96752425137072962</v>
      </c>
      <c r="S21" s="11">
        <f t="shared" si="41"/>
        <v>0.96481994459833798</v>
      </c>
      <c r="U21" s="3" t="s">
        <v>7</v>
      </c>
      <c r="V21" s="11">
        <f>C21/$J21</f>
        <v>6.30821837047518E-3</v>
      </c>
      <c r="W21" s="11">
        <f t="shared" ref="W21" si="42">D21/$J21</f>
        <v>8.312698974177574E-3</v>
      </c>
      <c r="X21" s="11">
        <f t="shared" ref="X21" si="43">E21/$J21</f>
        <v>2.3110482254451125E-2</v>
      </c>
      <c r="Y21" s="11">
        <f t="shared" ref="Y21" si="44">F21/$J21</f>
        <v>6.4791887749086188E-2</v>
      </c>
      <c r="Z21" s="11">
        <f t="shared" ref="Z21" si="45">G21/$J21</f>
        <v>0.35155052470227566</v>
      </c>
      <c r="AA21" s="11">
        <f t="shared" ref="AA21" si="46">H21/$J21</f>
        <v>0.13524348543803796</v>
      </c>
      <c r="AB21" s="11">
        <f t="shared" ref="AB21" si="47">I21/$J21</f>
        <v>0.4106827025114963</v>
      </c>
      <c r="AC21" s="18">
        <f>SUM(V21:AB21)</f>
        <v>1</v>
      </c>
    </row>
    <row r="22" spans="2:29" x14ac:dyDescent="0.25">
      <c r="B22" s="3" t="s">
        <v>0</v>
      </c>
      <c r="C22" s="6">
        <v>142</v>
      </c>
      <c r="D22" s="6">
        <v>165</v>
      </c>
      <c r="E22" s="6">
        <v>292</v>
      </c>
      <c r="F22" s="6">
        <v>134</v>
      </c>
      <c r="G22" s="6">
        <v>323</v>
      </c>
      <c r="H22" s="6">
        <v>68</v>
      </c>
      <c r="I22" s="6">
        <v>240</v>
      </c>
      <c r="J22" s="9">
        <v>1364</v>
      </c>
      <c r="L22" s="3" t="s">
        <v>0</v>
      </c>
      <c r="M22" s="11">
        <f t="shared" ref="M22:M24" si="48">C22/C$25</f>
        <v>0.55905511811023623</v>
      </c>
      <c r="N22" s="11">
        <f t="shared" ref="N22:N24" si="49">D22/D$25</f>
        <v>0.52050473186119872</v>
      </c>
      <c r="O22" s="11">
        <f t="shared" ref="O22:O24" si="50">E22/E$25</f>
        <v>0.41773962804005721</v>
      </c>
      <c r="P22" s="11">
        <f t="shared" ref="P22:P24" si="51">F22/F$25</f>
        <v>0.10737179487179487</v>
      </c>
      <c r="Q22" s="11">
        <f t="shared" ref="Q22:Q24" si="52">G22/G$25</f>
        <v>5.1034918628535313E-2</v>
      </c>
      <c r="R22" s="11">
        <f t="shared" ref="R22:R24" si="53">H22/H$25</f>
        <v>2.867988190636862E-2</v>
      </c>
      <c r="S22" s="11">
        <f t="shared" ref="S22:S24" si="54">I22/I$25</f>
        <v>3.3240997229916899E-2</v>
      </c>
      <c r="U22" s="3" t="s">
        <v>0</v>
      </c>
      <c r="V22" s="11">
        <f t="shared" ref="V22:V24" si="55">C22/$J22</f>
        <v>0.10410557184750734</v>
      </c>
      <c r="W22" s="11">
        <f t="shared" ref="W22:W24" si="56">D22/$J22</f>
        <v>0.12096774193548387</v>
      </c>
      <c r="X22" s="11">
        <f t="shared" ref="X22:X24" si="57">E22/$J22</f>
        <v>0.21407624633431085</v>
      </c>
      <c r="Y22" s="11">
        <f t="shared" ref="Y22:Y24" si="58">F22/$J22</f>
        <v>9.824046920821114E-2</v>
      </c>
      <c r="Z22" s="11">
        <f t="shared" ref="Z22:Z24" si="59">G22/$J22</f>
        <v>0.23680351906158359</v>
      </c>
      <c r="AA22" s="11">
        <f t="shared" ref="AA22:AA24" si="60">H22/$J22</f>
        <v>4.9853372434017593E-2</v>
      </c>
      <c r="AB22" s="11">
        <f t="shared" ref="AB22:AB24" si="61">I22/$J22</f>
        <v>0.17595307917888564</v>
      </c>
      <c r="AC22" s="18">
        <f t="shared" ref="AC22:AC24" si="62">SUM(V22:AB22)</f>
        <v>1</v>
      </c>
    </row>
    <row r="23" spans="2:29" x14ac:dyDescent="0.25">
      <c r="B23" s="3" t="s">
        <v>110</v>
      </c>
      <c r="C23" s="6">
        <v>5</v>
      </c>
      <c r="D23" s="6">
        <v>11</v>
      </c>
      <c r="E23" s="6">
        <v>15</v>
      </c>
      <c r="F23" s="6">
        <v>15</v>
      </c>
      <c r="G23" s="6">
        <v>42</v>
      </c>
      <c r="H23" s="6">
        <v>9</v>
      </c>
      <c r="I23" s="6">
        <v>13</v>
      </c>
      <c r="J23" s="9">
        <v>110</v>
      </c>
      <c r="L23" s="3" t="s">
        <v>110</v>
      </c>
      <c r="M23" s="11">
        <f t="shared" si="48"/>
        <v>1.968503937007874E-2</v>
      </c>
      <c r="N23" s="11">
        <f t="shared" si="49"/>
        <v>3.4700315457413249E-2</v>
      </c>
      <c r="O23" s="11">
        <f t="shared" si="50"/>
        <v>2.1459227467811159E-2</v>
      </c>
      <c r="P23" s="11">
        <f t="shared" si="51"/>
        <v>1.201923076923077E-2</v>
      </c>
      <c r="Q23" s="11">
        <f t="shared" si="52"/>
        <v>6.6361194501501023E-3</v>
      </c>
      <c r="R23" s="11">
        <f t="shared" si="53"/>
        <v>3.7958667229017291E-3</v>
      </c>
      <c r="S23" s="11">
        <f t="shared" si="54"/>
        <v>1.8005540166204986E-3</v>
      </c>
      <c r="U23" s="3" t="s">
        <v>110</v>
      </c>
      <c r="V23" s="11">
        <f t="shared" si="55"/>
        <v>4.5454545454545456E-2</v>
      </c>
      <c r="W23" s="11">
        <f t="shared" si="56"/>
        <v>0.1</v>
      </c>
      <c r="X23" s="11">
        <f t="shared" si="57"/>
        <v>0.13636363636363635</v>
      </c>
      <c r="Y23" s="11">
        <f t="shared" si="58"/>
        <v>0.13636363636363635</v>
      </c>
      <c r="Z23" s="11">
        <f t="shared" si="59"/>
        <v>0.38181818181818183</v>
      </c>
      <c r="AA23" s="11">
        <f t="shared" si="60"/>
        <v>8.1818181818181818E-2</v>
      </c>
      <c r="AB23" s="11">
        <f t="shared" si="61"/>
        <v>0.11818181818181818</v>
      </c>
      <c r="AC23" s="18">
        <f t="shared" si="62"/>
        <v>1</v>
      </c>
    </row>
    <row r="24" spans="2:29" x14ac:dyDescent="0.25">
      <c r="B24" s="3" t="s">
        <v>84</v>
      </c>
      <c r="C24" s="6"/>
      <c r="D24" s="6"/>
      <c r="E24" s="6"/>
      <c r="F24" s="6"/>
      <c r="G24" s="6">
        <v>1</v>
      </c>
      <c r="H24" s="6"/>
      <c r="I24" s="6">
        <v>1</v>
      </c>
      <c r="J24" s="9">
        <v>2</v>
      </c>
      <c r="L24" s="3" t="s">
        <v>84</v>
      </c>
      <c r="M24" s="11">
        <f t="shared" si="48"/>
        <v>0</v>
      </c>
      <c r="N24" s="11">
        <f t="shared" si="49"/>
        <v>0</v>
      </c>
      <c r="O24" s="11">
        <f t="shared" si="50"/>
        <v>0</v>
      </c>
      <c r="P24" s="11">
        <f t="shared" si="51"/>
        <v>0</v>
      </c>
      <c r="Q24" s="11">
        <f t="shared" si="52"/>
        <v>1.5800284405119292E-4</v>
      </c>
      <c r="R24" s="11">
        <f t="shared" si="53"/>
        <v>0</v>
      </c>
      <c r="S24" s="11">
        <f t="shared" si="54"/>
        <v>1.3850415512465375E-4</v>
      </c>
      <c r="U24" s="3" t="s">
        <v>84</v>
      </c>
      <c r="V24" s="11">
        <f t="shared" si="55"/>
        <v>0</v>
      </c>
      <c r="W24" s="11">
        <f t="shared" si="56"/>
        <v>0</v>
      </c>
      <c r="X24" s="11">
        <f t="shared" si="57"/>
        <v>0</v>
      </c>
      <c r="Y24" s="11">
        <f t="shared" si="58"/>
        <v>0</v>
      </c>
      <c r="Z24" s="11">
        <f t="shared" si="59"/>
        <v>0.5</v>
      </c>
      <c r="AA24" s="11">
        <f t="shared" si="60"/>
        <v>0</v>
      </c>
      <c r="AB24" s="11">
        <f t="shared" si="61"/>
        <v>0.5</v>
      </c>
      <c r="AC24" s="18">
        <f t="shared" si="62"/>
        <v>1</v>
      </c>
    </row>
    <row r="25" spans="2:29" x14ac:dyDescent="0.25">
      <c r="B25" s="4" t="s">
        <v>65</v>
      </c>
      <c r="C25" s="5">
        <v>254</v>
      </c>
      <c r="D25" s="5">
        <v>317</v>
      </c>
      <c r="E25" s="5">
        <v>699</v>
      </c>
      <c r="F25" s="5">
        <v>1248</v>
      </c>
      <c r="G25" s="5">
        <v>6329</v>
      </c>
      <c r="H25" s="5">
        <v>2371</v>
      </c>
      <c r="I25" s="5">
        <v>7220</v>
      </c>
      <c r="J25" s="9">
        <v>18438</v>
      </c>
      <c r="L25" s="4" t="s">
        <v>65</v>
      </c>
      <c r="M25" s="12">
        <f>SUM(M21:M24)</f>
        <v>1</v>
      </c>
      <c r="N25" s="12">
        <f t="shared" ref="N25:S25" si="63">SUM(N21:N24)</f>
        <v>1</v>
      </c>
      <c r="O25" s="12">
        <f t="shared" si="63"/>
        <v>1</v>
      </c>
      <c r="P25" s="12">
        <f t="shared" si="63"/>
        <v>0.99999999999999989</v>
      </c>
      <c r="Q25" s="12">
        <f t="shared" si="63"/>
        <v>0.99999999999999989</v>
      </c>
      <c r="R25" s="12">
        <f t="shared" si="63"/>
        <v>1</v>
      </c>
      <c r="S25" s="12">
        <f t="shared" si="63"/>
        <v>1</v>
      </c>
    </row>
    <row r="26" spans="2:29" ht="27.75" customHeight="1" x14ac:dyDescent="0.25"/>
    <row r="27" spans="2:29" ht="15" customHeight="1" x14ac:dyDescent="0.25">
      <c r="C27" s="24" t="s">
        <v>106</v>
      </c>
      <c r="D27" s="24"/>
      <c r="E27" s="24"/>
      <c r="F27" s="24"/>
      <c r="G27" s="24"/>
      <c r="H27" s="24"/>
      <c r="I27" s="24"/>
      <c r="J27" s="24"/>
      <c r="M27" s="24" t="s">
        <v>114</v>
      </c>
      <c r="N27" s="24"/>
      <c r="O27" s="24"/>
      <c r="P27" s="24"/>
      <c r="Q27" s="24"/>
      <c r="R27" s="24"/>
      <c r="S27" s="24"/>
      <c r="V27" s="24" t="s">
        <v>119</v>
      </c>
      <c r="W27" s="24"/>
      <c r="X27" s="24"/>
      <c r="Y27" s="24"/>
      <c r="Z27" s="24"/>
      <c r="AA27" s="24"/>
      <c r="AB27" s="24"/>
      <c r="AC27" s="24"/>
    </row>
    <row r="28" spans="2:29" x14ac:dyDescent="0.25">
      <c r="C28" s="27" t="s">
        <v>85</v>
      </c>
      <c r="D28" s="28"/>
      <c r="E28" s="28"/>
      <c r="F28" s="28"/>
      <c r="G28" s="28"/>
      <c r="H28" s="28"/>
      <c r="I28" s="28"/>
      <c r="J28" s="25" t="s">
        <v>65</v>
      </c>
      <c r="M28" s="27" t="s">
        <v>85</v>
      </c>
      <c r="N28" s="28"/>
      <c r="O28" s="28"/>
      <c r="P28" s="28"/>
      <c r="Q28" s="28"/>
      <c r="R28" s="28"/>
      <c r="S28" s="28"/>
      <c r="V28" s="27" t="s">
        <v>85</v>
      </c>
      <c r="W28" s="28"/>
      <c r="X28" s="28"/>
      <c r="Y28" s="28"/>
      <c r="Z28" s="28"/>
      <c r="AA28" s="28"/>
      <c r="AB28" s="28"/>
      <c r="AC28" s="25" t="s">
        <v>65</v>
      </c>
    </row>
    <row r="29" spans="2:29" x14ac:dyDescent="0.25">
      <c r="B29" s="1" t="s">
        <v>109</v>
      </c>
      <c r="C29" s="7" t="s">
        <v>2</v>
      </c>
      <c r="D29" s="7" t="s">
        <v>6</v>
      </c>
      <c r="E29" s="7" t="s">
        <v>5</v>
      </c>
      <c r="F29" s="7" t="s">
        <v>4</v>
      </c>
      <c r="G29" s="7" t="s">
        <v>1</v>
      </c>
      <c r="H29" s="7" t="s">
        <v>8</v>
      </c>
      <c r="I29" s="7" t="s">
        <v>3</v>
      </c>
      <c r="J29" s="26"/>
      <c r="L29" s="1" t="s">
        <v>109</v>
      </c>
      <c r="M29" s="7" t="s">
        <v>2</v>
      </c>
      <c r="N29" s="7" t="s">
        <v>6</v>
      </c>
      <c r="O29" s="7" t="s">
        <v>5</v>
      </c>
      <c r="P29" s="7" t="s">
        <v>4</v>
      </c>
      <c r="Q29" s="7" t="s">
        <v>1</v>
      </c>
      <c r="R29" s="7" t="s">
        <v>8</v>
      </c>
      <c r="S29" s="7" t="s">
        <v>3</v>
      </c>
      <c r="U29" s="1" t="s">
        <v>109</v>
      </c>
      <c r="V29" s="7" t="s">
        <v>2</v>
      </c>
      <c r="W29" s="7" t="s">
        <v>6</v>
      </c>
      <c r="X29" s="7" t="s">
        <v>5</v>
      </c>
      <c r="Y29" s="7" t="s">
        <v>4</v>
      </c>
      <c r="Z29" s="7" t="s">
        <v>1</v>
      </c>
      <c r="AA29" s="7" t="s">
        <v>8</v>
      </c>
      <c r="AB29" s="7" t="s">
        <v>3</v>
      </c>
      <c r="AC29" s="26"/>
    </row>
    <row r="30" spans="2:29" x14ac:dyDescent="0.25">
      <c r="B30" s="3" t="s">
        <v>7</v>
      </c>
      <c r="C30" s="6">
        <v>772</v>
      </c>
      <c r="D30" s="6">
        <v>1724</v>
      </c>
      <c r="E30" s="6">
        <v>3742</v>
      </c>
      <c r="F30" s="6">
        <v>12588</v>
      </c>
      <c r="G30" s="6">
        <v>57617</v>
      </c>
      <c r="H30" s="6">
        <v>14587</v>
      </c>
      <c r="I30" s="6">
        <v>31694</v>
      </c>
      <c r="J30" s="9">
        <v>122724</v>
      </c>
      <c r="L30" s="3" t="s">
        <v>7</v>
      </c>
      <c r="M30" s="11">
        <f>C30/C$34</f>
        <v>0.52303523035230348</v>
      </c>
      <c r="N30" s="11">
        <f t="shared" ref="N30:S30" si="64">D30/D$34</f>
        <v>0.53193458809009564</v>
      </c>
      <c r="O30" s="11">
        <f t="shared" si="64"/>
        <v>0.7291504286827748</v>
      </c>
      <c r="P30" s="11">
        <f t="shared" si="64"/>
        <v>0.9152246619165334</v>
      </c>
      <c r="Q30" s="11">
        <f t="shared" si="64"/>
        <v>0.94163888344119762</v>
      </c>
      <c r="R30" s="11">
        <f t="shared" si="64"/>
        <v>0.95752921097544963</v>
      </c>
      <c r="S30" s="11">
        <f t="shared" si="64"/>
        <v>0.95326034648700675</v>
      </c>
      <c r="U30" s="3" t="s">
        <v>7</v>
      </c>
      <c r="V30" s="11">
        <f>C30/$J30</f>
        <v>6.2905381180535184E-3</v>
      </c>
      <c r="W30" s="11">
        <f t="shared" ref="W30:W33" si="65">D30/$J30</f>
        <v>1.4047782014927805E-2</v>
      </c>
      <c r="X30" s="11">
        <f t="shared" ref="X30:X33" si="66">E30/$J30</f>
        <v>3.0491183468596198E-2</v>
      </c>
      <c r="Y30" s="11">
        <f t="shared" ref="Y30:Y33" si="67">F30/$J30</f>
        <v>0.10257162413219909</v>
      </c>
      <c r="Z30" s="11">
        <f t="shared" ref="Z30:Z33" si="68">G30/$J30</f>
        <v>0.46948437143509014</v>
      </c>
      <c r="AA30" s="11">
        <f t="shared" ref="AA30:AA33" si="69">H30/$J30</f>
        <v>0.11886020664254751</v>
      </c>
      <c r="AB30" s="11">
        <f t="shared" ref="AB30:AB33" si="70">I30/$J30</f>
        <v>0.25825429418858575</v>
      </c>
      <c r="AC30" s="18">
        <f>SUM(V30:AB30)</f>
        <v>1</v>
      </c>
    </row>
    <row r="31" spans="2:29" x14ac:dyDescent="0.25">
      <c r="B31" s="3" t="s">
        <v>0</v>
      </c>
      <c r="C31" s="6">
        <v>666</v>
      </c>
      <c r="D31" s="6">
        <v>1449</v>
      </c>
      <c r="E31" s="6">
        <v>1301</v>
      </c>
      <c r="F31" s="6">
        <v>1026</v>
      </c>
      <c r="G31" s="6">
        <v>3253</v>
      </c>
      <c r="H31" s="6">
        <v>581</v>
      </c>
      <c r="I31" s="6">
        <v>1423</v>
      </c>
      <c r="J31" s="9">
        <v>9699</v>
      </c>
      <c r="L31" s="3" t="s">
        <v>0</v>
      </c>
      <c r="M31" s="11">
        <f t="shared" ref="M31:M33" si="71">C31/C$34</f>
        <v>0.45121951219512196</v>
      </c>
      <c r="N31" s="11">
        <f t="shared" ref="N31:N33" si="72">D31/D$34</f>
        <v>0.44708423326133911</v>
      </c>
      <c r="O31" s="11">
        <f t="shared" ref="O31:O33" si="73">E31/E$34</f>
        <v>0.25350740452065473</v>
      </c>
      <c r="P31" s="11">
        <f t="shared" ref="P31:P33" si="74">F31/F$34</f>
        <v>7.4596481023702199E-2</v>
      </c>
      <c r="Q31" s="11">
        <f t="shared" ref="Q31:Q33" si="75">G31/G$34</f>
        <v>5.3164019088710206E-2</v>
      </c>
      <c r="R31" s="11">
        <f t="shared" ref="R31:R33" si="76">H31/H$34</f>
        <v>3.8138374688197453E-2</v>
      </c>
      <c r="S31" s="11">
        <f t="shared" ref="S31:S33" si="77">I31/I$34</f>
        <v>4.2799566891241578E-2</v>
      </c>
      <c r="U31" s="3" t="s">
        <v>0</v>
      </c>
      <c r="V31" s="11">
        <f t="shared" ref="V31:V33" si="78">C31/$J31</f>
        <v>6.8666872873492116E-2</v>
      </c>
      <c r="W31" s="11">
        <f t="shared" si="65"/>
        <v>0.14939684503557069</v>
      </c>
      <c r="X31" s="11">
        <f t="shared" si="66"/>
        <v>0.13413753995257244</v>
      </c>
      <c r="Y31" s="11">
        <f t="shared" si="67"/>
        <v>0.10578410145375812</v>
      </c>
      <c r="Z31" s="11">
        <f t="shared" si="68"/>
        <v>0.33539540158779257</v>
      </c>
      <c r="AA31" s="11">
        <f t="shared" si="69"/>
        <v>5.9903082792040416E-2</v>
      </c>
      <c r="AB31" s="11">
        <f t="shared" si="70"/>
        <v>0.14671615630477369</v>
      </c>
      <c r="AC31" s="18">
        <f t="shared" ref="AC31:AC33" si="79">SUM(V31:AB31)</f>
        <v>1</v>
      </c>
    </row>
    <row r="32" spans="2:29" x14ac:dyDescent="0.25">
      <c r="B32" s="3" t="s">
        <v>110</v>
      </c>
      <c r="C32" s="6">
        <v>38</v>
      </c>
      <c r="D32" s="6">
        <v>68</v>
      </c>
      <c r="E32" s="6">
        <v>87</v>
      </c>
      <c r="F32" s="6">
        <v>140</v>
      </c>
      <c r="G32" s="6">
        <v>311</v>
      </c>
      <c r="H32" s="6">
        <v>64</v>
      </c>
      <c r="I32" s="6">
        <v>127</v>
      </c>
      <c r="J32" s="9">
        <v>835</v>
      </c>
      <c r="L32" s="3" t="s">
        <v>110</v>
      </c>
      <c r="M32" s="11">
        <f t="shared" si="71"/>
        <v>2.5745257452574527E-2</v>
      </c>
      <c r="N32" s="11">
        <f t="shared" si="72"/>
        <v>2.0981178648565257E-2</v>
      </c>
      <c r="O32" s="11">
        <f t="shared" si="73"/>
        <v>1.6952455183164458E-2</v>
      </c>
      <c r="P32" s="11">
        <f t="shared" si="74"/>
        <v>1.0178857059764432E-2</v>
      </c>
      <c r="Q32" s="11">
        <f t="shared" si="75"/>
        <v>5.082695953454926E-3</v>
      </c>
      <c r="R32" s="11">
        <f t="shared" si="76"/>
        <v>4.20112905343311E-3</v>
      </c>
      <c r="S32" s="11">
        <f t="shared" si="77"/>
        <v>3.8197786333012511E-3</v>
      </c>
      <c r="U32" s="3" t="s">
        <v>110</v>
      </c>
      <c r="V32" s="11">
        <f t="shared" si="78"/>
        <v>4.5508982035928146E-2</v>
      </c>
      <c r="W32" s="11">
        <f t="shared" si="65"/>
        <v>8.1437125748502995E-2</v>
      </c>
      <c r="X32" s="11">
        <f t="shared" si="66"/>
        <v>0.10419161676646707</v>
      </c>
      <c r="Y32" s="11">
        <f t="shared" si="67"/>
        <v>0.16766467065868262</v>
      </c>
      <c r="Z32" s="11">
        <f t="shared" si="68"/>
        <v>0.3724550898203593</v>
      </c>
      <c r="AA32" s="11">
        <f t="shared" si="69"/>
        <v>7.6646706586826346E-2</v>
      </c>
      <c r="AB32" s="11">
        <f t="shared" si="70"/>
        <v>0.15209580838323353</v>
      </c>
      <c r="AC32" s="18">
        <f t="shared" si="79"/>
        <v>1</v>
      </c>
    </row>
    <row r="33" spans="2:29" x14ac:dyDescent="0.25">
      <c r="B33" s="3" t="s">
        <v>84</v>
      </c>
      <c r="C33" s="6"/>
      <c r="D33" s="6"/>
      <c r="E33" s="6">
        <v>2</v>
      </c>
      <c r="F33" s="6"/>
      <c r="G33" s="6">
        <v>7</v>
      </c>
      <c r="H33" s="6">
        <v>2</v>
      </c>
      <c r="I33" s="6">
        <v>4</v>
      </c>
      <c r="J33" s="9">
        <v>15</v>
      </c>
      <c r="L33" s="3" t="s">
        <v>84</v>
      </c>
      <c r="M33" s="11">
        <f t="shared" si="71"/>
        <v>0</v>
      </c>
      <c r="N33" s="11">
        <f t="shared" si="72"/>
        <v>0</v>
      </c>
      <c r="O33" s="11">
        <f t="shared" si="73"/>
        <v>3.8971161340607951E-4</v>
      </c>
      <c r="P33" s="11">
        <f t="shared" si="74"/>
        <v>0</v>
      </c>
      <c r="Q33" s="11">
        <f t="shared" si="75"/>
        <v>1.1440151663724914E-4</v>
      </c>
      <c r="R33" s="11">
        <f t="shared" si="76"/>
        <v>1.3128528291978469E-4</v>
      </c>
      <c r="S33" s="11">
        <f t="shared" si="77"/>
        <v>1.2030798845043312E-4</v>
      </c>
      <c r="U33" s="3" t="s">
        <v>84</v>
      </c>
      <c r="V33" s="11">
        <f t="shared" si="78"/>
        <v>0</v>
      </c>
      <c r="W33" s="11">
        <f t="shared" si="65"/>
        <v>0</v>
      </c>
      <c r="X33" s="11">
        <f t="shared" si="66"/>
        <v>0.13333333333333333</v>
      </c>
      <c r="Y33" s="11">
        <f t="shared" si="67"/>
        <v>0</v>
      </c>
      <c r="Z33" s="11">
        <f t="shared" si="68"/>
        <v>0.46666666666666667</v>
      </c>
      <c r="AA33" s="11">
        <f t="shared" si="69"/>
        <v>0.13333333333333333</v>
      </c>
      <c r="AB33" s="11">
        <f t="shared" si="70"/>
        <v>0.26666666666666666</v>
      </c>
      <c r="AC33" s="18">
        <f t="shared" si="79"/>
        <v>1</v>
      </c>
    </row>
    <row r="34" spans="2:29" x14ac:dyDescent="0.25">
      <c r="B34" s="4" t="s">
        <v>65</v>
      </c>
      <c r="C34" s="5">
        <v>1476</v>
      </c>
      <c r="D34" s="5">
        <v>3241</v>
      </c>
      <c r="E34" s="5">
        <v>5132</v>
      </c>
      <c r="F34" s="5">
        <v>13754</v>
      </c>
      <c r="G34" s="5">
        <v>61188</v>
      </c>
      <c r="H34" s="5">
        <v>15234</v>
      </c>
      <c r="I34" s="5">
        <v>33248</v>
      </c>
      <c r="J34" s="9">
        <v>133273</v>
      </c>
      <c r="L34" s="4" t="s">
        <v>65</v>
      </c>
      <c r="M34" s="12">
        <f>SUM(M30:M33)</f>
        <v>1</v>
      </c>
      <c r="N34" s="12">
        <f t="shared" ref="N34" si="80">SUM(N30:N33)</f>
        <v>1</v>
      </c>
      <c r="O34" s="12">
        <f t="shared" ref="O34" si="81">SUM(O30:O33)</f>
        <v>1</v>
      </c>
      <c r="P34" s="12">
        <f t="shared" ref="P34" si="82">SUM(P30:P33)</f>
        <v>1</v>
      </c>
      <c r="Q34" s="12">
        <f t="shared" ref="Q34" si="83">SUM(Q30:Q33)</f>
        <v>0.99999999999999989</v>
      </c>
      <c r="R34" s="12">
        <f t="shared" ref="R34" si="84">SUM(R30:R33)</f>
        <v>1</v>
      </c>
      <c r="S34" s="12">
        <f t="shared" ref="S34" si="85">SUM(S30:S33)</f>
        <v>1</v>
      </c>
    </row>
    <row r="35" spans="2:29" ht="22.5" customHeight="1" x14ac:dyDescent="0.25"/>
    <row r="36" spans="2:29" ht="15" customHeight="1" x14ac:dyDescent="0.25">
      <c r="C36" s="24" t="s">
        <v>107</v>
      </c>
      <c r="D36" s="24"/>
      <c r="E36" s="24"/>
      <c r="F36" s="24"/>
      <c r="G36" s="24"/>
      <c r="H36" s="24"/>
      <c r="I36" s="24"/>
      <c r="J36" s="24"/>
      <c r="M36" s="24" t="s">
        <v>115</v>
      </c>
      <c r="N36" s="24"/>
      <c r="O36" s="24"/>
      <c r="P36" s="24"/>
      <c r="Q36" s="24"/>
      <c r="R36" s="24"/>
      <c r="S36" s="24"/>
      <c r="V36" s="24" t="s">
        <v>115</v>
      </c>
      <c r="W36" s="24"/>
      <c r="X36" s="24"/>
      <c r="Y36" s="24"/>
      <c r="Z36" s="24"/>
      <c r="AA36" s="24"/>
      <c r="AB36" s="24"/>
      <c r="AC36" s="24"/>
    </row>
    <row r="37" spans="2:29" x14ac:dyDescent="0.25">
      <c r="C37" s="27" t="s">
        <v>85</v>
      </c>
      <c r="D37" s="28"/>
      <c r="E37" s="28"/>
      <c r="F37" s="28"/>
      <c r="G37" s="28"/>
      <c r="H37" s="28"/>
      <c r="I37" s="28"/>
      <c r="J37" s="25" t="s">
        <v>65</v>
      </c>
      <c r="M37" s="27" t="s">
        <v>85</v>
      </c>
      <c r="N37" s="28"/>
      <c r="O37" s="28"/>
      <c r="P37" s="28"/>
      <c r="Q37" s="28"/>
      <c r="R37" s="28"/>
      <c r="S37" s="28"/>
      <c r="V37" s="27" t="s">
        <v>85</v>
      </c>
      <c r="W37" s="28"/>
      <c r="X37" s="28"/>
      <c r="Y37" s="28"/>
      <c r="Z37" s="28"/>
      <c r="AA37" s="28"/>
      <c r="AB37" s="28"/>
      <c r="AC37" s="25" t="s">
        <v>65</v>
      </c>
    </row>
    <row r="38" spans="2:29" x14ac:dyDescent="0.25">
      <c r="B38" s="1" t="s">
        <v>109</v>
      </c>
      <c r="C38" s="7" t="s">
        <v>2</v>
      </c>
      <c r="D38" s="7" t="s">
        <v>6</v>
      </c>
      <c r="E38" s="7" t="s">
        <v>5</v>
      </c>
      <c r="F38" s="7" t="s">
        <v>4</v>
      </c>
      <c r="G38" s="7" t="s">
        <v>1</v>
      </c>
      <c r="H38" s="7" t="s">
        <v>8</v>
      </c>
      <c r="I38" s="7" t="s">
        <v>3</v>
      </c>
      <c r="J38" s="26"/>
      <c r="L38" s="1" t="s">
        <v>109</v>
      </c>
      <c r="M38" s="7" t="s">
        <v>2</v>
      </c>
      <c r="N38" s="7" t="s">
        <v>6</v>
      </c>
      <c r="O38" s="7" t="s">
        <v>5</v>
      </c>
      <c r="P38" s="7" t="s">
        <v>4</v>
      </c>
      <c r="Q38" s="7" t="s">
        <v>1</v>
      </c>
      <c r="R38" s="7" t="s">
        <v>8</v>
      </c>
      <c r="S38" s="7" t="s">
        <v>3</v>
      </c>
      <c r="U38" s="1" t="s">
        <v>109</v>
      </c>
      <c r="V38" s="7" t="s">
        <v>2</v>
      </c>
      <c r="W38" s="7" t="s">
        <v>6</v>
      </c>
      <c r="X38" s="7" t="s">
        <v>5</v>
      </c>
      <c r="Y38" s="7" t="s">
        <v>4</v>
      </c>
      <c r="Z38" s="7" t="s">
        <v>1</v>
      </c>
      <c r="AA38" s="7" t="s">
        <v>8</v>
      </c>
      <c r="AB38" s="7" t="s">
        <v>3</v>
      </c>
      <c r="AC38" s="26"/>
    </row>
    <row r="39" spans="2:29" x14ac:dyDescent="0.25">
      <c r="B39" s="3" t="s">
        <v>7</v>
      </c>
      <c r="C39" s="6">
        <v>134</v>
      </c>
      <c r="D39" s="6">
        <v>187</v>
      </c>
      <c r="E39" s="6">
        <v>410</v>
      </c>
      <c r="F39" s="6">
        <v>1388</v>
      </c>
      <c r="G39" s="6">
        <v>8391</v>
      </c>
      <c r="H39" s="6">
        <v>3799</v>
      </c>
      <c r="I39" s="6">
        <v>6411</v>
      </c>
      <c r="J39" s="9">
        <v>20720</v>
      </c>
      <c r="L39" s="3" t="s">
        <v>7</v>
      </c>
      <c r="M39" s="11">
        <f>C39/C$43</f>
        <v>0.65048543689320393</v>
      </c>
      <c r="N39" s="11">
        <f t="shared" ref="N39:S39" si="86">D39/D$43</f>
        <v>0.55489614243323437</v>
      </c>
      <c r="O39" s="11">
        <f t="shared" si="86"/>
        <v>0.7321428571428571</v>
      </c>
      <c r="P39" s="11">
        <f t="shared" si="86"/>
        <v>0.87460617517328287</v>
      </c>
      <c r="Q39" s="11">
        <f t="shared" si="86"/>
        <v>0.94122265844083008</v>
      </c>
      <c r="R39" s="11">
        <f t="shared" si="86"/>
        <v>0.95668597330647187</v>
      </c>
      <c r="S39" s="11">
        <f t="shared" si="86"/>
        <v>0.96016174928860265</v>
      </c>
      <c r="U39" s="3" t="s">
        <v>7</v>
      </c>
      <c r="V39" s="11">
        <f>C39/$J39</f>
        <v>6.4671814671814669E-3</v>
      </c>
      <c r="W39" s="11">
        <f t="shared" ref="W39:W42" si="87">D39/$J39</f>
        <v>9.0250965250965251E-3</v>
      </c>
      <c r="X39" s="11">
        <f t="shared" ref="X39:X42" si="88">E39/$J39</f>
        <v>1.9787644787644786E-2</v>
      </c>
      <c r="Y39" s="11">
        <f t="shared" ref="Y39:Y42" si="89">F39/$J39</f>
        <v>6.6988416988416982E-2</v>
      </c>
      <c r="Z39" s="11">
        <f t="shared" ref="Z39:Z42" si="90">G39/$J39</f>
        <v>0.40497104247104249</v>
      </c>
      <c r="AA39" s="11">
        <f t="shared" ref="AA39:AA42" si="91">H39/$J39</f>
        <v>0.18334942084942085</v>
      </c>
      <c r="AB39" s="11">
        <f t="shared" ref="AB39:AB42" si="92">I39/$J39</f>
        <v>0.3094111969111969</v>
      </c>
      <c r="AC39" s="18">
        <f>SUM(V39:AB39)</f>
        <v>1</v>
      </c>
    </row>
    <row r="40" spans="2:29" x14ac:dyDescent="0.25">
      <c r="B40" s="3" t="s">
        <v>0</v>
      </c>
      <c r="C40" s="6">
        <v>65</v>
      </c>
      <c r="D40" s="6">
        <v>136</v>
      </c>
      <c r="E40" s="6">
        <v>133</v>
      </c>
      <c r="F40" s="6">
        <v>172</v>
      </c>
      <c r="G40" s="6">
        <v>449</v>
      </c>
      <c r="H40" s="6">
        <v>111</v>
      </c>
      <c r="I40" s="6">
        <v>221</v>
      </c>
      <c r="J40" s="9">
        <v>1287</v>
      </c>
      <c r="L40" s="3" t="s">
        <v>0</v>
      </c>
      <c r="M40" s="11">
        <f t="shared" ref="M40:M42" si="93">C40/C$43</f>
        <v>0.3155339805825243</v>
      </c>
      <c r="N40" s="11">
        <f t="shared" ref="N40:N42" si="94">D40/D$43</f>
        <v>0.40356083086053413</v>
      </c>
      <c r="O40" s="11">
        <f t="shared" ref="O40:O42" si="95">E40/E$43</f>
        <v>0.23749999999999999</v>
      </c>
      <c r="P40" s="11">
        <f t="shared" ref="P40:P42" si="96">F40/F$43</f>
        <v>0.10838059231253938</v>
      </c>
      <c r="Q40" s="11">
        <f t="shared" ref="Q40:Q42" si="97">G40/G$43</f>
        <v>5.0364554122265842E-2</v>
      </c>
      <c r="R40" s="11">
        <f t="shared" ref="R40:R42" si="98">H40/H$43</f>
        <v>2.7952656761521026E-2</v>
      </c>
      <c r="S40" s="11">
        <f t="shared" ref="S40:S42" si="99">I40/I$43</f>
        <v>3.3098697019619587E-2</v>
      </c>
      <c r="U40" s="3" t="s">
        <v>0</v>
      </c>
      <c r="V40" s="11">
        <f t="shared" ref="V40:V42" si="100">C40/$J40</f>
        <v>5.0505050505050504E-2</v>
      </c>
      <c r="W40" s="11">
        <f t="shared" si="87"/>
        <v>0.10567210567210568</v>
      </c>
      <c r="X40" s="11">
        <f t="shared" si="88"/>
        <v>0.10334110334110334</v>
      </c>
      <c r="Y40" s="11">
        <f t="shared" si="89"/>
        <v>0.13364413364413363</v>
      </c>
      <c r="Z40" s="11">
        <f t="shared" si="90"/>
        <v>0.34887334887334887</v>
      </c>
      <c r="AA40" s="11">
        <f t="shared" si="91"/>
        <v>8.6247086247086241E-2</v>
      </c>
      <c r="AB40" s="11">
        <f t="shared" si="92"/>
        <v>0.17171717171717171</v>
      </c>
      <c r="AC40" s="18">
        <f t="shared" ref="AC40:AC42" si="101">SUM(V40:AB40)</f>
        <v>0.99999999999999989</v>
      </c>
    </row>
    <row r="41" spans="2:29" x14ac:dyDescent="0.25">
      <c r="B41" s="3" t="s">
        <v>110</v>
      </c>
      <c r="C41" s="6">
        <v>7</v>
      </c>
      <c r="D41" s="6">
        <v>14</v>
      </c>
      <c r="E41" s="6">
        <v>17</v>
      </c>
      <c r="F41" s="6">
        <v>27</v>
      </c>
      <c r="G41" s="6">
        <v>73</v>
      </c>
      <c r="H41" s="6">
        <v>61</v>
      </c>
      <c r="I41" s="6">
        <v>45</v>
      </c>
      <c r="J41" s="9">
        <v>244</v>
      </c>
      <c r="L41" s="3" t="s">
        <v>110</v>
      </c>
      <c r="M41" s="11">
        <f t="shared" si="93"/>
        <v>3.3980582524271843E-2</v>
      </c>
      <c r="N41" s="11">
        <f t="shared" si="94"/>
        <v>4.1543026706231452E-2</v>
      </c>
      <c r="O41" s="11">
        <f t="shared" si="95"/>
        <v>3.0357142857142857E-2</v>
      </c>
      <c r="P41" s="11">
        <f t="shared" si="96"/>
        <v>1.7013232514177693E-2</v>
      </c>
      <c r="Q41" s="11">
        <f t="shared" si="97"/>
        <v>8.1884464385866516E-3</v>
      </c>
      <c r="R41" s="11">
        <f t="shared" si="98"/>
        <v>1.5361369932007051E-2</v>
      </c>
      <c r="S41" s="11">
        <f t="shared" si="99"/>
        <v>6.7395536917777442E-3</v>
      </c>
      <c r="U41" s="3" t="s">
        <v>110</v>
      </c>
      <c r="V41" s="11">
        <f t="shared" si="100"/>
        <v>2.8688524590163935E-2</v>
      </c>
      <c r="W41" s="11">
        <f t="shared" si="87"/>
        <v>5.737704918032787E-2</v>
      </c>
      <c r="X41" s="11">
        <f t="shared" si="88"/>
        <v>6.9672131147540978E-2</v>
      </c>
      <c r="Y41" s="11">
        <f t="shared" si="89"/>
        <v>0.11065573770491803</v>
      </c>
      <c r="Z41" s="11">
        <f t="shared" si="90"/>
        <v>0.29918032786885246</v>
      </c>
      <c r="AA41" s="11">
        <f t="shared" si="91"/>
        <v>0.25</v>
      </c>
      <c r="AB41" s="11">
        <f t="shared" si="92"/>
        <v>0.18442622950819673</v>
      </c>
      <c r="AC41" s="18">
        <f t="shared" si="101"/>
        <v>1</v>
      </c>
    </row>
    <row r="42" spans="2:29" x14ac:dyDescent="0.25">
      <c r="B42" s="3" t="s">
        <v>84</v>
      </c>
      <c r="C42" s="6"/>
      <c r="D42" s="6"/>
      <c r="E42" s="6"/>
      <c r="F42" s="6"/>
      <c r="G42" s="6">
        <v>2</v>
      </c>
      <c r="H42" s="6"/>
      <c r="I42" s="6"/>
      <c r="J42" s="9">
        <v>2</v>
      </c>
      <c r="L42" s="3" t="s">
        <v>84</v>
      </c>
      <c r="M42" s="11">
        <f t="shared" si="93"/>
        <v>0</v>
      </c>
      <c r="N42" s="11">
        <f t="shared" si="94"/>
        <v>0</v>
      </c>
      <c r="O42" s="11">
        <f t="shared" si="95"/>
        <v>0</v>
      </c>
      <c r="P42" s="11">
        <f t="shared" si="96"/>
        <v>0</v>
      </c>
      <c r="Q42" s="11">
        <f t="shared" si="97"/>
        <v>2.243409983174425E-4</v>
      </c>
      <c r="R42" s="11">
        <f t="shared" si="98"/>
        <v>0</v>
      </c>
      <c r="S42" s="11">
        <f t="shared" si="99"/>
        <v>0</v>
      </c>
      <c r="U42" s="3" t="s">
        <v>84</v>
      </c>
      <c r="V42" s="11">
        <f t="shared" si="100"/>
        <v>0</v>
      </c>
      <c r="W42" s="11">
        <f t="shared" si="87"/>
        <v>0</v>
      </c>
      <c r="X42" s="11">
        <f t="shared" si="88"/>
        <v>0</v>
      </c>
      <c r="Y42" s="11">
        <f t="shared" si="89"/>
        <v>0</v>
      </c>
      <c r="Z42" s="11">
        <f t="shared" si="90"/>
        <v>1</v>
      </c>
      <c r="AA42" s="11">
        <f t="shared" si="91"/>
        <v>0</v>
      </c>
      <c r="AB42" s="11">
        <f t="shared" si="92"/>
        <v>0</v>
      </c>
      <c r="AC42" s="18">
        <f t="shared" si="101"/>
        <v>1</v>
      </c>
    </row>
    <row r="43" spans="2:29" x14ac:dyDescent="0.25">
      <c r="B43" s="4" t="s">
        <v>65</v>
      </c>
      <c r="C43" s="5">
        <v>206</v>
      </c>
      <c r="D43" s="5">
        <v>337</v>
      </c>
      <c r="E43" s="5">
        <v>560</v>
      </c>
      <c r="F43" s="5">
        <v>1587</v>
      </c>
      <c r="G43" s="5">
        <v>8915</v>
      </c>
      <c r="H43" s="5">
        <v>3971</v>
      </c>
      <c r="I43" s="5">
        <v>6677</v>
      </c>
      <c r="J43" s="9">
        <v>22253</v>
      </c>
      <c r="L43" s="4" t="s">
        <v>65</v>
      </c>
      <c r="M43" s="12">
        <f>SUM(M39:M42)</f>
        <v>1</v>
      </c>
      <c r="N43" s="12">
        <f t="shared" ref="N43" si="102">SUM(N39:N42)</f>
        <v>0.99999999999999989</v>
      </c>
      <c r="O43" s="12">
        <f t="shared" ref="O43" si="103">SUM(O39:O42)</f>
        <v>0.99999999999999989</v>
      </c>
      <c r="P43" s="12">
        <f t="shared" ref="P43" si="104">SUM(P39:P42)</f>
        <v>1</v>
      </c>
      <c r="Q43" s="12">
        <f t="shared" ref="Q43" si="105">SUM(Q39:Q42)</f>
        <v>1</v>
      </c>
      <c r="R43" s="12">
        <f t="shared" ref="R43" si="106">SUM(R39:R42)</f>
        <v>1</v>
      </c>
      <c r="S43" s="12">
        <f t="shared" ref="S43" si="107">SUM(S39:S42)</f>
        <v>0.99999999999999989</v>
      </c>
    </row>
  </sheetData>
  <mergeCells count="40">
    <mergeCell ref="J2:J3"/>
    <mergeCell ref="C10:J10"/>
    <mergeCell ref="C11:I11"/>
    <mergeCell ref="J11:J12"/>
    <mergeCell ref="V36:AC36"/>
    <mergeCell ref="V27:AC27"/>
    <mergeCell ref="V28:AB28"/>
    <mergeCell ref="AC28:AC29"/>
    <mergeCell ref="V18:AC18"/>
    <mergeCell ref="V19:AB19"/>
    <mergeCell ref="AC19:AC20"/>
    <mergeCell ref="C36:J36"/>
    <mergeCell ref="M19:S19"/>
    <mergeCell ref="M27:S27"/>
    <mergeCell ref="M28:S28"/>
    <mergeCell ref="M36:S36"/>
    <mergeCell ref="C37:I37"/>
    <mergeCell ref="J37:J38"/>
    <mergeCell ref="M1:S1"/>
    <mergeCell ref="M2:S2"/>
    <mergeCell ref="M10:S10"/>
    <mergeCell ref="M11:S11"/>
    <mergeCell ref="M18:S18"/>
    <mergeCell ref="C18:J18"/>
    <mergeCell ref="C19:I19"/>
    <mergeCell ref="J19:J20"/>
    <mergeCell ref="C27:J27"/>
    <mergeCell ref="C28:I28"/>
    <mergeCell ref="J28:J29"/>
    <mergeCell ref="C1:J1"/>
    <mergeCell ref="C2:I2"/>
    <mergeCell ref="M37:S37"/>
    <mergeCell ref="V37:AB37"/>
    <mergeCell ref="AC37:AC38"/>
    <mergeCell ref="V1:AC1"/>
    <mergeCell ref="V2:AB2"/>
    <mergeCell ref="AC2:AC3"/>
    <mergeCell ref="V10:AC10"/>
    <mergeCell ref="V11:AB11"/>
    <mergeCell ref="AC11:AC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62E67-D5C9-4A5F-B594-B48919B22B17}">
  <dimension ref="B1:E87"/>
  <sheetViews>
    <sheetView workbookViewId="0">
      <selection activeCell="G19" sqref="G19"/>
    </sheetView>
  </sheetViews>
  <sheetFormatPr baseColWidth="10" defaultRowHeight="15" x14ac:dyDescent="0.25"/>
  <cols>
    <col min="1" max="1" width="7.42578125" bestFit="1" customWidth="1"/>
    <col min="2" max="2" width="25.85546875" customWidth="1"/>
    <col min="3" max="3" width="15.140625" customWidth="1"/>
    <col min="4" max="4" width="13.28515625" customWidth="1"/>
    <col min="5" max="5" width="18.85546875" customWidth="1"/>
    <col min="6" max="6" width="5" bestFit="1" customWidth="1"/>
    <col min="7" max="7" width="8.5703125" bestFit="1" customWidth="1"/>
    <col min="8" max="8" width="12.140625" bestFit="1" customWidth="1"/>
    <col min="9" max="9" width="15.5703125" bestFit="1" customWidth="1"/>
    <col min="10" max="10" width="8.85546875" bestFit="1" customWidth="1"/>
    <col min="11" max="11" width="5.85546875" bestFit="1" customWidth="1"/>
    <col min="12" max="12" width="6.42578125" bestFit="1" customWidth="1"/>
    <col min="13" max="13" width="5.7109375" bestFit="1" customWidth="1"/>
    <col min="14" max="14" width="9" bestFit="1" customWidth="1"/>
    <col min="15" max="16" width="8.5703125" bestFit="1" customWidth="1"/>
    <col min="17" max="17" width="12.28515625" bestFit="1" customWidth="1"/>
    <col min="18" max="18" width="11.28515625" bestFit="1" customWidth="1"/>
    <col min="19" max="19" width="23.28515625" bestFit="1" customWidth="1"/>
    <col min="20" max="20" width="9.28515625" bestFit="1" customWidth="1"/>
    <col min="21" max="21" width="19.140625" bestFit="1" customWidth="1"/>
    <col min="22" max="22" width="21" bestFit="1" customWidth="1"/>
    <col min="23" max="23" width="24.42578125" bestFit="1" customWidth="1"/>
    <col min="24" max="24" width="9.28515625" bestFit="1" customWidth="1"/>
    <col min="25" max="25" width="13.28515625" bestFit="1" customWidth="1"/>
    <col min="26" max="26" width="19.28515625" bestFit="1" customWidth="1"/>
    <col min="27" max="27" width="15.140625" bestFit="1" customWidth="1"/>
    <col min="28" max="28" width="19.7109375" bestFit="1" customWidth="1"/>
    <col min="29" max="29" width="8.5703125" bestFit="1" customWidth="1"/>
    <col min="30" max="30" width="5.7109375" bestFit="1" customWidth="1"/>
    <col min="31" max="31" width="9.42578125" bestFit="1" customWidth="1"/>
    <col min="32" max="32" width="6" bestFit="1" customWidth="1"/>
    <col min="33" max="33" width="6.140625" bestFit="1" customWidth="1"/>
    <col min="35" max="35" width="12.28515625" bestFit="1" customWidth="1"/>
    <col min="36" max="36" width="19.7109375" bestFit="1" customWidth="1"/>
    <col min="37" max="37" width="12.5703125" bestFit="1" customWidth="1"/>
  </cols>
  <sheetData>
    <row r="1" spans="2:5" ht="30" customHeight="1" x14ac:dyDescent="0.25">
      <c r="C1" s="29" t="s">
        <v>123</v>
      </c>
      <c r="D1" s="29"/>
      <c r="E1" s="29"/>
    </row>
    <row r="2" spans="2:5" ht="66.75" customHeight="1" x14ac:dyDescent="0.25">
      <c r="C2" s="22" t="s">
        <v>120</v>
      </c>
      <c r="D2" s="22" t="s">
        <v>121</v>
      </c>
      <c r="E2" s="22" t="s">
        <v>122</v>
      </c>
    </row>
    <row r="3" spans="2:5" x14ac:dyDescent="0.25">
      <c r="B3" s="7" t="s">
        <v>64</v>
      </c>
      <c r="C3" s="6">
        <v>1713</v>
      </c>
      <c r="D3" s="21">
        <v>5089</v>
      </c>
      <c r="E3" s="23">
        <f>C3/D3</f>
        <v>0.33660837099626645</v>
      </c>
    </row>
    <row r="4" spans="2:5" x14ac:dyDescent="0.25">
      <c r="B4" s="7" t="s">
        <v>61</v>
      </c>
      <c r="C4" s="6">
        <v>18472</v>
      </c>
      <c r="D4">
        <v>75519</v>
      </c>
      <c r="E4" s="23">
        <f t="shared" ref="E4:E7" si="0">C4/D4</f>
        <v>0.2446006965134602</v>
      </c>
    </row>
    <row r="5" spans="2:5" x14ac:dyDescent="0.25">
      <c r="B5" s="7" t="s">
        <v>74</v>
      </c>
      <c r="C5" s="6">
        <v>133107</v>
      </c>
      <c r="D5">
        <v>479516</v>
      </c>
      <c r="E5" s="23">
        <f t="shared" si="0"/>
        <v>0.27758614936727866</v>
      </c>
    </row>
    <row r="6" spans="2:5" x14ac:dyDescent="0.25">
      <c r="B6" s="7" t="s">
        <v>73</v>
      </c>
      <c r="C6" s="6">
        <v>22385</v>
      </c>
      <c r="D6">
        <v>58784</v>
      </c>
      <c r="E6" s="23">
        <f t="shared" si="0"/>
        <v>0.38080089820359281</v>
      </c>
    </row>
    <row r="7" spans="2:5" x14ac:dyDescent="0.25">
      <c r="B7" s="4" t="s">
        <v>65</v>
      </c>
      <c r="C7" s="5">
        <f>SUM(C3:C6)</f>
        <v>175677</v>
      </c>
      <c r="D7" s="5">
        <f>SUM(D3:D6)</f>
        <v>618908</v>
      </c>
      <c r="E7" s="14">
        <f t="shared" si="0"/>
        <v>0.28384994215618475</v>
      </c>
    </row>
    <row r="9" spans="2:5" ht="15" customHeight="1" x14ac:dyDescent="0.25">
      <c r="C9" s="29" t="s">
        <v>61</v>
      </c>
      <c r="D9" s="29"/>
      <c r="E9" s="29"/>
    </row>
    <row r="10" spans="2:5" ht="57" x14ac:dyDescent="0.25">
      <c r="C10" s="22" t="s">
        <v>120</v>
      </c>
      <c r="D10" s="22" t="s">
        <v>121</v>
      </c>
      <c r="E10" s="22" t="s">
        <v>122</v>
      </c>
    </row>
    <row r="11" spans="2:5" x14ac:dyDescent="0.25">
      <c r="B11" s="3" t="s">
        <v>60</v>
      </c>
      <c r="C11" s="6">
        <v>5970</v>
      </c>
      <c r="D11" s="6">
        <v>24316</v>
      </c>
      <c r="E11" s="23">
        <f>C11/D11</f>
        <v>0.24551735482809672</v>
      </c>
    </row>
    <row r="12" spans="2:5" x14ac:dyDescent="0.25">
      <c r="B12" s="3" t="s">
        <v>62</v>
      </c>
      <c r="C12" s="6">
        <v>2072</v>
      </c>
      <c r="D12" s="6">
        <v>11664</v>
      </c>
      <c r="E12" s="23">
        <f t="shared" ref="E12:E15" si="1">C12/D12</f>
        <v>0.1776406035665295</v>
      </c>
    </row>
    <row r="13" spans="2:5" x14ac:dyDescent="0.25">
      <c r="B13" s="3" t="s">
        <v>63</v>
      </c>
      <c r="C13" s="6">
        <v>755</v>
      </c>
      <c r="D13" s="6">
        <v>3682</v>
      </c>
      <c r="E13" s="23">
        <f t="shared" si="1"/>
        <v>0.20505160239000544</v>
      </c>
    </row>
    <row r="14" spans="2:5" x14ac:dyDescent="0.25">
      <c r="B14" s="3" t="s">
        <v>10</v>
      </c>
      <c r="C14" s="6">
        <v>4404</v>
      </c>
      <c r="D14" s="6">
        <v>14739</v>
      </c>
      <c r="E14" s="23">
        <f t="shared" si="1"/>
        <v>0.29879910441685326</v>
      </c>
    </row>
    <row r="15" spans="2:5" x14ac:dyDescent="0.25">
      <c r="B15" s="3" t="s">
        <v>72</v>
      </c>
      <c r="C15" s="6">
        <v>5271</v>
      </c>
      <c r="D15" s="6">
        <v>21118</v>
      </c>
      <c r="E15" s="23">
        <f t="shared" si="1"/>
        <v>0.24959749976323514</v>
      </c>
    </row>
    <row r="16" spans="2:5" x14ac:dyDescent="0.25">
      <c r="B16" s="4" t="s">
        <v>65</v>
      </c>
      <c r="C16" s="5">
        <f>SUM(C11:C15)</f>
        <v>18472</v>
      </c>
      <c r="D16" s="5">
        <f>SUM(D11:D15)</f>
        <v>75519</v>
      </c>
      <c r="E16" s="14">
        <f>C16/D16</f>
        <v>0.2446006965134602</v>
      </c>
    </row>
    <row r="18" spans="2:5" ht="22.5" customHeight="1" x14ac:dyDescent="0.25">
      <c r="C18" s="29" t="s">
        <v>74</v>
      </c>
      <c r="D18" s="29"/>
      <c r="E18" s="29"/>
    </row>
    <row r="19" spans="2:5" ht="57" x14ac:dyDescent="0.25">
      <c r="C19" s="22" t="s">
        <v>120</v>
      </c>
      <c r="D19" s="22" t="s">
        <v>121</v>
      </c>
      <c r="E19" s="22" t="s">
        <v>122</v>
      </c>
    </row>
    <row r="20" spans="2:5" ht="0.75" customHeight="1" x14ac:dyDescent="0.25">
      <c r="C20" s="16" t="s">
        <v>89</v>
      </c>
    </row>
    <row r="21" spans="2:5" hidden="1" x14ac:dyDescent="0.25">
      <c r="C21" s="10" t="s">
        <v>2</v>
      </c>
    </row>
    <row r="22" spans="2:5" x14ac:dyDescent="0.25">
      <c r="B22" s="3" t="s">
        <v>39</v>
      </c>
      <c r="C22" s="6">
        <v>763</v>
      </c>
      <c r="D22">
        <v>3056</v>
      </c>
      <c r="E22" s="23">
        <f>C22/D22</f>
        <v>0.24967277486910994</v>
      </c>
    </row>
    <row r="23" spans="2:5" x14ac:dyDescent="0.25">
      <c r="B23" s="3" t="s">
        <v>76</v>
      </c>
      <c r="C23" s="6">
        <v>3105</v>
      </c>
      <c r="D23">
        <v>12242</v>
      </c>
      <c r="E23" s="23">
        <f t="shared" ref="E23:E74" si="2">C23/D23</f>
        <v>0.25363502695637968</v>
      </c>
    </row>
    <row r="24" spans="2:5" x14ac:dyDescent="0.25">
      <c r="B24" s="3" t="s">
        <v>14</v>
      </c>
      <c r="C24" s="6">
        <v>752</v>
      </c>
      <c r="D24">
        <v>3797</v>
      </c>
      <c r="E24" s="23">
        <f t="shared" si="2"/>
        <v>0.19805109296813272</v>
      </c>
    </row>
    <row r="25" spans="2:5" x14ac:dyDescent="0.25">
      <c r="B25" s="3" t="s">
        <v>13</v>
      </c>
      <c r="C25" s="6">
        <v>3716</v>
      </c>
      <c r="D25">
        <v>10884</v>
      </c>
      <c r="E25" s="23">
        <f t="shared" si="2"/>
        <v>0.34141859610437342</v>
      </c>
    </row>
    <row r="26" spans="2:5" x14ac:dyDescent="0.25">
      <c r="B26" s="3" t="s">
        <v>49</v>
      </c>
      <c r="C26" s="6">
        <v>98</v>
      </c>
      <c r="D26">
        <v>613</v>
      </c>
      <c r="E26" s="23">
        <f t="shared" si="2"/>
        <v>0.1598694942903752</v>
      </c>
    </row>
    <row r="27" spans="2:5" x14ac:dyDescent="0.25">
      <c r="B27" s="3" t="s">
        <v>51</v>
      </c>
      <c r="C27" s="6">
        <v>1583</v>
      </c>
      <c r="D27">
        <v>5910</v>
      </c>
      <c r="E27" s="23">
        <f t="shared" si="2"/>
        <v>0.26785109983079525</v>
      </c>
    </row>
    <row r="28" spans="2:5" x14ac:dyDescent="0.25">
      <c r="B28" s="3" t="s">
        <v>30</v>
      </c>
      <c r="C28" s="6">
        <v>147</v>
      </c>
      <c r="D28">
        <v>635</v>
      </c>
      <c r="E28" s="23">
        <f t="shared" si="2"/>
        <v>0.23149606299212599</v>
      </c>
    </row>
    <row r="29" spans="2:5" x14ac:dyDescent="0.25">
      <c r="B29" s="3" t="s">
        <v>41</v>
      </c>
      <c r="C29" s="6">
        <v>848</v>
      </c>
      <c r="D29">
        <v>3975</v>
      </c>
      <c r="E29" s="23">
        <f t="shared" si="2"/>
        <v>0.21333333333333335</v>
      </c>
    </row>
    <row r="30" spans="2:5" x14ac:dyDescent="0.25">
      <c r="B30" s="3" t="s">
        <v>77</v>
      </c>
      <c r="C30" s="6">
        <v>148</v>
      </c>
      <c r="D30">
        <v>786</v>
      </c>
      <c r="E30" s="23">
        <f t="shared" si="2"/>
        <v>0.18829516539440203</v>
      </c>
    </row>
    <row r="31" spans="2:5" x14ac:dyDescent="0.25">
      <c r="B31" s="3" t="s">
        <v>20</v>
      </c>
      <c r="C31" s="6">
        <v>868</v>
      </c>
      <c r="D31">
        <v>3532</v>
      </c>
      <c r="E31" s="23">
        <f t="shared" si="2"/>
        <v>0.24575311438278596</v>
      </c>
    </row>
    <row r="32" spans="2:5" x14ac:dyDescent="0.25">
      <c r="B32" s="3" t="s">
        <v>28</v>
      </c>
      <c r="C32" s="6">
        <v>13748</v>
      </c>
      <c r="D32">
        <v>35024</v>
      </c>
      <c r="E32" s="23">
        <f t="shared" si="2"/>
        <v>0.39253083599817268</v>
      </c>
    </row>
    <row r="33" spans="2:5" x14ac:dyDescent="0.25">
      <c r="B33" s="3" t="s">
        <v>36</v>
      </c>
      <c r="C33" s="6">
        <v>349</v>
      </c>
      <c r="D33">
        <v>1769</v>
      </c>
      <c r="E33" s="23">
        <f t="shared" si="2"/>
        <v>0.19728660260033917</v>
      </c>
    </row>
    <row r="34" spans="2:5" x14ac:dyDescent="0.25">
      <c r="B34" s="3" t="s">
        <v>54</v>
      </c>
      <c r="C34" s="6">
        <v>2321</v>
      </c>
      <c r="D34">
        <v>8502</v>
      </c>
      <c r="E34" s="23">
        <f t="shared" si="2"/>
        <v>0.27299458950835098</v>
      </c>
    </row>
    <row r="35" spans="2:5" x14ac:dyDescent="0.25">
      <c r="B35" s="3" t="s">
        <v>52</v>
      </c>
      <c r="C35" s="6">
        <v>2438</v>
      </c>
      <c r="D35">
        <v>8726</v>
      </c>
      <c r="E35" s="23">
        <f t="shared" si="2"/>
        <v>0.27939491175796471</v>
      </c>
    </row>
    <row r="36" spans="2:5" x14ac:dyDescent="0.25">
      <c r="B36" s="3" t="s">
        <v>16</v>
      </c>
      <c r="C36" s="6">
        <v>398</v>
      </c>
      <c r="D36">
        <v>2079</v>
      </c>
      <c r="E36" s="23">
        <f t="shared" si="2"/>
        <v>0.19143819143819144</v>
      </c>
    </row>
    <row r="37" spans="2:5" x14ac:dyDescent="0.25">
      <c r="B37" s="3" t="s">
        <v>25</v>
      </c>
      <c r="C37" s="6">
        <v>181</v>
      </c>
      <c r="D37">
        <v>1056</v>
      </c>
      <c r="E37" s="23">
        <f t="shared" si="2"/>
        <v>0.17140151515151514</v>
      </c>
    </row>
    <row r="38" spans="2:5" x14ac:dyDescent="0.25">
      <c r="B38" s="3" t="s">
        <v>27</v>
      </c>
      <c r="C38" s="6">
        <v>230</v>
      </c>
      <c r="D38">
        <v>772</v>
      </c>
      <c r="E38" s="23">
        <f t="shared" si="2"/>
        <v>0.29792746113989638</v>
      </c>
    </row>
    <row r="39" spans="2:5" x14ac:dyDescent="0.25">
      <c r="B39" s="3" t="s">
        <v>78</v>
      </c>
      <c r="C39" s="6">
        <v>22</v>
      </c>
      <c r="D39">
        <v>175</v>
      </c>
      <c r="E39" s="23">
        <f t="shared" si="2"/>
        <v>0.12571428571428572</v>
      </c>
    </row>
    <row r="40" spans="2:5" x14ac:dyDescent="0.25">
      <c r="B40" s="3" t="s">
        <v>29</v>
      </c>
      <c r="C40" s="6">
        <v>560</v>
      </c>
      <c r="D40">
        <v>2385</v>
      </c>
      <c r="E40" s="23">
        <f t="shared" si="2"/>
        <v>0.23480083857442349</v>
      </c>
    </row>
    <row r="41" spans="2:5" x14ac:dyDescent="0.25">
      <c r="B41" s="3" t="s">
        <v>79</v>
      </c>
      <c r="C41" s="6">
        <v>55</v>
      </c>
      <c r="D41">
        <v>389</v>
      </c>
      <c r="E41" s="23">
        <f t="shared" si="2"/>
        <v>0.14138817480719795</v>
      </c>
    </row>
    <row r="42" spans="2:5" x14ac:dyDescent="0.25">
      <c r="B42" s="3" t="s">
        <v>32</v>
      </c>
      <c r="C42" s="6">
        <v>2290</v>
      </c>
      <c r="D42">
        <v>12222</v>
      </c>
      <c r="E42" s="23">
        <f t="shared" si="2"/>
        <v>0.18736704303714613</v>
      </c>
    </row>
    <row r="43" spans="2:5" x14ac:dyDescent="0.25">
      <c r="B43" s="3" t="s">
        <v>19</v>
      </c>
      <c r="C43" s="6">
        <v>161</v>
      </c>
      <c r="D43">
        <v>673</v>
      </c>
      <c r="E43" s="23">
        <f t="shared" si="2"/>
        <v>0.23922734026745915</v>
      </c>
    </row>
    <row r="44" spans="2:5" x14ac:dyDescent="0.25">
      <c r="B44" s="3" t="s">
        <v>9</v>
      </c>
      <c r="C44" s="6">
        <v>3635</v>
      </c>
      <c r="D44">
        <v>14785</v>
      </c>
      <c r="E44" s="23">
        <f t="shared" si="2"/>
        <v>0.24585728779168076</v>
      </c>
    </row>
    <row r="45" spans="2:5" x14ac:dyDescent="0.25">
      <c r="B45" s="3" t="s">
        <v>47</v>
      </c>
      <c r="C45" s="6">
        <v>117</v>
      </c>
      <c r="D45">
        <v>867</v>
      </c>
      <c r="E45" s="23">
        <f t="shared" si="2"/>
        <v>0.13494809688581316</v>
      </c>
    </row>
    <row r="46" spans="2:5" x14ac:dyDescent="0.25">
      <c r="B46" s="3" t="s">
        <v>42</v>
      </c>
      <c r="C46" s="6">
        <v>570</v>
      </c>
      <c r="D46">
        <v>2820</v>
      </c>
      <c r="E46" s="23">
        <f t="shared" si="2"/>
        <v>0.20212765957446807</v>
      </c>
    </row>
    <row r="47" spans="2:5" x14ac:dyDescent="0.25">
      <c r="B47" s="3" t="s">
        <v>40</v>
      </c>
      <c r="C47" s="6">
        <v>228</v>
      </c>
      <c r="D47">
        <v>1600</v>
      </c>
      <c r="E47" s="23">
        <f t="shared" si="2"/>
        <v>0.14249999999999999</v>
      </c>
    </row>
    <row r="48" spans="2:5" x14ac:dyDescent="0.25">
      <c r="B48" s="3" t="s">
        <v>53</v>
      </c>
      <c r="C48" s="6">
        <v>6705</v>
      </c>
      <c r="D48">
        <v>21941</v>
      </c>
      <c r="E48" s="23">
        <f t="shared" si="2"/>
        <v>0.30559227017911672</v>
      </c>
    </row>
    <row r="49" spans="2:5" x14ac:dyDescent="0.25">
      <c r="B49" s="3" t="s">
        <v>45</v>
      </c>
      <c r="C49" s="6">
        <v>7175</v>
      </c>
      <c r="D49">
        <v>27090</v>
      </c>
      <c r="E49" s="23">
        <f t="shared" si="2"/>
        <v>0.26485788113695091</v>
      </c>
    </row>
    <row r="50" spans="2:5" x14ac:dyDescent="0.25">
      <c r="B50" s="3" t="s">
        <v>21</v>
      </c>
      <c r="C50" s="6">
        <v>194</v>
      </c>
      <c r="D50">
        <v>825</v>
      </c>
      <c r="E50" s="23">
        <f t="shared" si="2"/>
        <v>0.23515151515151514</v>
      </c>
    </row>
    <row r="51" spans="2:5" x14ac:dyDescent="0.25">
      <c r="B51" s="3" t="s">
        <v>75</v>
      </c>
      <c r="C51" s="6">
        <v>157</v>
      </c>
      <c r="D51">
        <v>1414</v>
      </c>
      <c r="E51" s="23">
        <f t="shared" si="2"/>
        <v>0.11103253182461104</v>
      </c>
    </row>
    <row r="52" spans="2:5" x14ac:dyDescent="0.25">
      <c r="B52" s="3" t="s">
        <v>23</v>
      </c>
      <c r="C52" s="6">
        <v>4349</v>
      </c>
      <c r="D52">
        <v>14581</v>
      </c>
      <c r="E52" s="23">
        <f t="shared" si="2"/>
        <v>0.29826486523558055</v>
      </c>
    </row>
    <row r="53" spans="2:5" x14ac:dyDescent="0.25">
      <c r="B53" s="3" t="s">
        <v>33</v>
      </c>
      <c r="C53" s="6">
        <v>325</v>
      </c>
      <c r="D53">
        <v>1928</v>
      </c>
      <c r="E53" s="23">
        <f t="shared" si="2"/>
        <v>0.16856846473029047</v>
      </c>
    </row>
    <row r="54" spans="2:5" x14ac:dyDescent="0.25">
      <c r="B54" s="3" t="s">
        <v>43</v>
      </c>
      <c r="C54" s="6">
        <v>685</v>
      </c>
      <c r="D54">
        <v>4721</v>
      </c>
      <c r="E54" s="23">
        <f t="shared" si="2"/>
        <v>0.1450963778860411</v>
      </c>
    </row>
    <row r="55" spans="2:5" x14ac:dyDescent="0.25">
      <c r="B55" s="3" t="s">
        <v>15</v>
      </c>
      <c r="C55" s="6">
        <v>53179</v>
      </c>
      <c r="D55">
        <v>180543</v>
      </c>
      <c r="E55" s="23">
        <f t="shared" si="2"/>
        <v>0.2945503287305517</v>
      </c>
    </row>
    <row r="56" spans="2:5" x14ac:dyDescent="0.25">
      <c r="B56" s="3" t="s">
        <v>48</v>
      </c>
      <c r="C56" s="6">
        <v>257</v>
      </c>
      <c r="D56">
        <v>2020</v>
      </c>
      <c r="E56" s="23">
        <f t="shared" si="2"/>
        <v>0.12722772277227723</v>
      </c>
    </row>
    <row r="57" spans="2:5" x14ac:dyDescent="0.25">
      <c r="B57" s="3" t="s">
        <v>70</v>
      </c>
      <c r="C57" s="6">
        <v>1190</v>
      </c>
      <c r="D57">
        <v>6046</v>
      </c>
      <c r="E57" s="23">
        <f t="shared" si="2"/>
        <v>0.19682434667548793</v>
      </c>
    </row>
    <row r="58" spans="2:5" x14ac:dyDescent="0.25">
      <c r="B58" s="3" t="s">
        <v>12</v>
      </c>
      <c r="C58" s="6">
        <v>3623</v>
      </c>
      <c r="D58">
        <v>12542</v>
      </c>
      <c r="E58" s="23">
        <f t="shared" si="2"/>
        <v>0.28886939881996493</v>
      </c>
    </row>
    <row r="59" spans="2:5" x14ac:dyDescent="0.25">
      <c r="B59" s="3" t="s">
        <v>17</v>
      </c>
      <c r="C59" s="6">
        <v>616</v>
      </c>
      <c r="D59">
        <v>3172</v>
      </c>
      <c r="E59" s="23">
        <f t="shared" si="2"/>
        <v>0.19419924337957126</v>
      </c>
    </row>
    <row r="60" spans="2:5" x14ac:dyDescent="0.25">
      <c r="B60" s="3" t="s">
        <v>31</v>
      </c>
      <c r="C60" s="6">
        <v>319</v>
      </c>
      <c r="D60">
        <v>1176</v>
      </c>
      <c r="E60" s="23">
        <f t="shared" si="2"/>
        <v>0.27125850340136054</v>
      </c>
    </row>
    <row r="61" spans="2:5" x14ac:dyDescent="0.25">
      <c r="B61" s="3" t="s">
        <v>81</v>
      </c>
      <c r="C61" s="6">
        <v>1081</v>
      </c>
      <c r="D61">
        <v>4798</v>
      </c>
      <c r="E61" s="23">
        <f t="shared" si="2"/>
        <v>0.22530220925385577</v>
      </c>
    </row>
    <row r="62" spans="2:5" x14ac:dyDescent="0.25">
      <c r="B62" s="3" t="s">
        <v>34</v>
      </c>
      <c r="C62" s="6">
        <v>341</v>
      </c>
      <c r="D62">
        <v>1631</v>
      </c>
      <c r="E62" s="23">
        <f t="shared" si="2"/>
        <v>0.20907418761496016</v>
      </c>
    </row>
    <row r="63" spans="2:5" x14ac:dyDescent="0.25">
      <c r="B63" s="3" t="s">
        <v>71</v>
      </c>
      <c r="C63" s="6">
        <v>1516</v>
      </c>
      <c r="D63">
        <v>6063</v>
      </c>
      <c r="E63" s="23">
        <f t="shared" si="2"/>
        <v>0.2500412337126835</v>
      </c>
    </row>
    <row r="64" spans="2:5" x14ac:dyDescent="0.25">
      <c r="B64" s="3" t="s">
        <v>24</v>
      </c>
      <c r="C64" s="6">
        <v>215</v>
      </c>
      <c r="D64">
        <v>1032</v>
      </c>
      <c r="E64" s="23">
        <f t="shared" si="2"/>
        <v>0.20833333333333334</v>
      </c>
    </row>
    <row r="65" spans="2:5" x14ac:dyDescent="0.25">
      <c r="B65" s="3" t="s">
        <v>44</v>
      </c>
      <c r="C65" s="6">
        <v>1488</v>
      </c>
      <c r="D65">
        <v>7851</v>
      </c>
      <c r="E65" s="23">
        <f t="shared" si="2"/>
        <v>0.18952999617883073</v>
      </c>
    </row>
    <row r="66" spans="2:5" x14ac:dyDescent="0.25">
      <c r="B66" s="3" t="s">
        <v>38</v>
      </c>
      <c r="C66" s="6">
        <v>815</v>
      </c>
      <c r="D66">
        <v>3672</v>
      </c>
      <c r="E66" s="23">
        <f t="shared" si="2"/>
        <v>0.22194989106753812</v>
      </c>
    </row>
    <row r="67" spans="2:5" x14ac:dyDescent="0.25">
      <c r="B67" s="3" t="s">
        <v>55</v>
      </c>
      <c r="C67" s="6">
        <v>3844</v>
      </c>
      <c r="D67">
        <v>11540</v>
      </c>
      <c r="E67" s="23">
        <f t="shared" si="2"/>
        <v>0.33310225303292895</v>
      </c>
    </row>
    <row r="68" spans="2:5" x14ac:dyDescent="0.25">
      <c r="B68" s="3" t="s">
        <v>37</v>
      </c>
      <c r="C68" s="6">
        <v>565</v>
      </c>
      <c r="D68">
        <v>2831</v>
      </c>
      <c r="E68" s="23">
        <f t="shared" si="2"/>
        <v>0.19957612151183327</v>
      </c>
    </row>
    <row r="69" spans="2:5" x14ac:dyDescent="0.25">
      <c r="B69" s="3" t="s">
        <v>22</v>
      </c>
      <c r="C69" s="6">
        <v>566</v>
      </c>
      <c r="D69">
        <v>2701</v>
      </c>
      <c r="E69" s="23">
        <f t="shared" si="2"/>
        <v>0.20955201777119586</v>
      </c>
    </row>
    <row r="70" spans="2:5" x14ac:dyDescent="0.25">
      <c r="B70" s="3" t="s">
        <v>46</v>
      </c>
      <c r="C70" s="6">
        <v>401</v>
      </c>
      <c r="D70">
        <v>2533</v>
      </c>
      <c r="E70" s="23">
        <f t="shared" si="2"/>
        <v>0.15831030398736676</v>
      </c>
    </row>
    <row r="71" spans="2:5" x14ac:dyDescent="0.25">
      <c r="B71" s="3" t="s">
        <v>18</v>
      </c>
      <c r="C71" s="6">
        <v>1929</v>
      </c>
      <c r="D71">
        <v>7366</v>
      </c>
      <c r="E71" s="23">
        <f t="shared" si="2"/>
        <v>0.26187890306815098</v>
      </c>
    </row>
    <row r="72" spans="2:5" x14ac:dyDescent="0.25">
      <c r="B72" s="3" t="s">
        <v>50</v>
      </c>
      <c r="C72" s="6">
        <v>1612</v>
      </c>
      <c r="D72">
        <v>7336</v>
      </c>
      <c r="E72" s="23">
        <f t="shared" si="2"/>
        <v>0.21973827699018539</v>
      </c>
    </row>
    <row r="73" spans="2:5" x14ac:dyDescent="0.25">
      <c r="B73" s="3" t="s">
        <v>26</v>
      </c>
      <c r="C73" s="6">
        <v>316</v>
      </c>
      <c r="D73">
        <v>1329</v>
      </c>
      <c r="E73" s="23">
        <f t="shared" si="2"/>
        <v>0.23777276147479307</v>
      </c>
    </row>
    <row r="74" spans="2:5" x14ac:dyDescent="0.25">
      <c r="B74" s="3" t="s">
        <v>35</v>
      </c>
      <c r="C74" s="6">
        <v>313</v>
      </c>
      <c r="D74">
        <v>1560</v>
      </c>
      <c r="E74" s="23">
        <f t="shared" si="2"/>
        <v>0.20064102564102565</v>
      </c>
    </row>
    <row r="75" spans="2:5" x14ac:dyDescent="0.25">
      <c r="B75" s="4" t="s">
        <v>65</v>
      </c>
      <c r="C75" s="9">
        <f>SUM(C22:C74)</f>
        <v>133107</v>
      </c>
      <c r="D75" s="9">
        <f t="shared" ref="D75" si="3">SUM(D22:D74)</f>
        <v>479516</v>
      </c>
      <c r="E75" s="14">
        <f>C75/D75</f>
        <v>0.27758614936727866</v>
      </c>
    </row>
    <row r="77" spans="2:5" ht="15" customHeight="1" x14ac:dyDescent="0.25">
      <c r="C77" s="29" t="s">
        <v>73</v>
      </c>
      <c r="D77" s="29"/>
      <c r="E77" s="29"/>
    </row>
    <row r="78" spans="2:5" ht="57" x14ac:dyDescent="0.25">
      <c r="C78" s="22" t="s">
        <v>120</v>
      </c>
      <c r="D78" s="22" t="s">
        <v>121</v>
      </c>
      <c r="E78" s="22" t="s">
        <v>122</v>
      </c>
    </row>
    <row r="79" spans="2:5" x14ac:dyDescent="0.25">
      <c r="B79" s="3" t="s">
        <v>58</v>
      </c>
      <c r="C79" s="6">
        <v>2730</v>
      </c>
      <c r="D79">
        <v>6756</v>
      </c>
      <c r="E79" s="23">
        <f t="shared" ref="E79:E86" si="4">C79/D79</f>
        <v>0.40408525754884544</v>
      </c>
    </row>
    <row r="80" spans="2:5" x14ac:dyDescent="0.25">
      <c r="B80" s="3" t="s">
        <v>57</v>
      </c>
      <c r="C80" s="6">
        <v>1551</v>
      </c>
      <c r="D80">
        <v>4318</v>
      </c>
      <c r="E80" s="23">
        <f t="shared" si="4"/>
        <v>0.35919407132931913</v>
      </c>
    </row>
    <row r="81" spans="2:5" x14ac:dyDescent="0.25">
      <c r="B81" s="3" t="s">
        <v>59</v>
      </c>
      <c r="C81" s="6">
        <v>6637</v>
      </c>
      <c r="D81">
        <v>17389</v>
      </c>
      <c r="E81" s="23">
        <f t="shared" si="4"/>
        <v>0.38167807234458567</v>
      </c>
    </row>
    <row r="82" spans="2:5" x14ac:dyDescent="0.25">
      <c r="B82" s="3" t="s">
        <v>11</v>
      </c>
      <c r="C82" s="6">
        <v>685</v>
      </c>
      <c r="D82">
        <v>2346</v>
      </c>
      <c r="E82" s="23">
        <f t="shared" si="4"/>
        <v>0.29198635976129583</v>
      </c>
    </row>
    <row r="83" spans="2:5" x14ac:dyDescent="0.25">
      <c r="B83" s="3" t="s">
        <v>69</v>
      </c>
      <c r="C83" s="6">
        <v>5192</v>
      </c>
      <c r="D83">
        <v>14286</v>
      </c>
      <c r="E83" s="23">
        <f t="shared" si="4"/>
        <v>0.36343273134537307</v>
      </c>
    </row>
    <row r="84" spans="2:5" x14ac:dyDescent="0.25">
      <c r="B84" s="3" t="s">
        <v>80</v>
      </c>
      <c r="C84" s="6">
        <v>3077</v>
      </c>
      <c r="D84">
        <v>7220</v>
      </c>
      <c r="E84" s="23">
        <f t="shared" si="4"/>
        <v>0.42617728531855958</v>
      </c>
    </row>
    <row r="85" spans="2:5" x14ac:dyDescent="0.25">
      <c r="B85" s="3" t="s">
        <v>82</v>
      </c>
      <c r="C85" s="6">
        <v>279</v>
      </c>
      <c r="D85">
        <v>1169</v>
      </c>
      <c r="E85" s="23">
        <f t="shared" si="4"/>
        <v>0.23866552609067579</v>
      </c>
    </row>
    <row r="86" spans="2:5" x14ac:dyDescent="0.25">
      <c r="B86" s="3" t="s">
        <v>56</v>
      </c>
      <c r="C86" s="6">
        <v>2234</v>
      </c>
      <c r="D86">
        <v>5300</v>
      </c>
      <c r="E86" s="23">
        <f t="shared" si="4"/>
        <v>0.42150943396226415</v>
      </c>
    </row>
    <row r="87" spans="2:5" x14ac:dyDescent="0.25">
      <c r="B87" s="4" t="s">
        <v>65</v>
      </c>
      <c r="C87" s="9">
        <f>SUM(C79:C86)</f>
        <v>22385</v>
      </c>
      <c r="D87" s="9">
        <f>SUM(D79:D86)</f>
        <v>58784</v>
      </c>
      <c r="E87" s="14">
        <f>C87/D87</f>
        <v>0.38080089820359281</v>
      </c>
    </row>
  </sheetData>
  <mergeCells count="4">
    <mergeCell ref="C1:E1"/>
    <mergeCell ref="C9:E9"/>
    <mergeCell ref="C18:E18"/>
    <mergeCell ref="C77:E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PORTADA</vt:lpstr>
      <vt:lpstr>Calificación</vt:lpstr>
      <vt:lpstr>Año de registro</vt:lpstr>
      <vt:lpstr>Tipo de edificio</vt:lpstr>
      <vt:lpstr>Tipo de registro</vt:lpstr>
      <vt:lpstr>Vs. total edificios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Estela Tur do Nascimento</cp:lastModifiedBy>
  <cp:lastPrinted>2025-10-15T06:44:27Z</cp:lastPrinted>
  <dcterms:created xsi:type="dcterms:W3CDTF">2011-08-01T14:22:18Z</dcterms:created>
  <dcterms:modified xsi:type="dcterms:W3CDTF">2026-04-15T07:52:04Z</dcterms:modified>
</cp:coreProperties>
</file>