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S10_DA\31_OBSERVATORI HABITATGE\3-SISTEMA D'INDICADORS\02 Oferta Disponible\OD05-Compravenda habitatge\3. PUBLICACION\2025_ARCHIVOS\"/>
    </mc:Choice>
  </mc:AlternateContent>
  <xr:revisionPtr revIDLastSave="0" documentId="13_ncr:1_{E999570B-845B-4428-94A6-13B58183C467}" xr6:coauthVersionLast="47" xr6:coauthVersionMax="47" xr10:uidLastSave="{00000000-0000-0000-0000-000000000000}"/>
  <bookViews>
    <workbookView xWindow="-28920" yWindow="-1095" windowWidth="29040" windowHeight="15720" tabRatio="766" xr2:uid="{00000000-000D-0000-FFFF-FFFF00000000}"/>
  </bookViews>
  <sheets>
    <sheet name="PORTADA" sheetId="30" r:id="rId1"/>
    <sheet name="2025" sheetId="15" r:id="rId2"/>
    <sheet name="Nº operaciones por isla y tipo" sheetId="4" r:id="rId3"/>
    <sheet name="Precio medio por isla y tipo" sheetId="5" r:id="rId4"/>
    <sheet name="Precio medio M²" sheetId="6" r:id="rId5"/>
    <sheet name="Nº operaciones por comprador" sheetId="16" r:id="rId6"/>
    <sheet name="Precio medio por tipo de compra" sheetId="7" r:id="rId7"/>
    <sheet name="Precio M² por tipo de comprador" sheetId="8" r:id="rId8"/>
    <sheet name="Sup. per tipus de comprador" sheetId="9" r:id="rId9"/>
    <sheet name="Nº operaciones por vendedor" sheetId="17" r:id="rId10"/>
    <sheet name="Precio medio por vendedor" sheetId="11" r:id="rId11"/>
    <sheet name="Precio M² per vendedor" sheetId="12" r:id="rId12"/>
    <sheet name="Sup. tipo de vendedor" sheetId="13" r:id="rId13"/>
    <sheet name="Nuclio Urbano" sheetId="14" r:id="rId14"/>
    <sheet name="EVOLUCIÓN" sheetId="18" r:id="rId15"/>
    <sheet name="Evo compraventas isla y municip" sheetId="20" r:id="rId16"/>
    <sheet name="Evo compraventas por tipo de vi" sheetId="21" r:id="rId17"/>
    <sheet name="Evo precio medio isla tipo viv " sheetId="22" r:id="rId18"/>
    <sheet name="Evo precio m² isla por tipo vi " sheetId="25" r:id="rId19"/>
    <sheet name="Evo precio medio por mun" sheetId="23" r:id="rId20"/>
    <sheet name="Evo precio m² por mun" sheetId="24" r:id="rId21"/>
    <sheet name="Evolución por tipo comprador" sheetId="26" r:id="rId22"/>
    <sheet name="Evolución por tipo de vendedor" sheetId="27" r:id="rId23"/>
    <sheet name="Datos distritos Palma" sheetId="28" r:id="rId24"/>
    <sheet name="Antigüedad por tipo de vivienda" sheetId="29" r:id="rId25"/>
  </sheets>
  <externalReferences>
    <externalReference r:id="rId2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7" i="4" l="1"/>
  <c r="J28" i="4"/>
  <c r="J29" i="4"/>
  <c r="J30" i="4"/>
  <c r="J26" i="4"/>
  <c r="I30" i="4"/>
  <c r="I27" i="4"/>
  <c r="I28" i="4"/>
  <c r="I29" i="4"/>
  <c r="I26" i="4"/>
  <c r="J17" i="4"/>
  <c r="J18" i="4"/>
  <c r="J19" i="4"/>
  <c r="J20" i="4"/>
  <c r="J21" i="4"/>
  <c r="J16" i="4"/>
  <c r="I18" i="4"/>
  <c r="I19" i="4"/>
  <c r="I20" i="4"/>
  <c r="I21" i="4"/>
  <c r="I17" i="4"/>
  <c r="I16" i="4"/>
  <c r="S5" i="26"/>
  <c r="S6" i="26"/>
  <c r="S4" i="26"/>
  <c r="T98" i="20"/>
  <c r="S98" i="20"/>
  <c r="S99" i="20"/>
  <c r="S100" i="20"/>
  <c r="S101" i="20"/>
  <c r="S97" i="20"/>
  <c r="T93" i="20"/>
  <c r="T101" i="20" s="1"/>
  <c r="T69" i="20"/>
  <c r="S18" i="20"/>
  <c r="S19" i="20"/>
  <c r="S20" i="20"/>
  <c r="S21" i="20"/>
  <c r="S22" i="20"/>
  <c r="S23" i="20"/>
  <c r="S24" i="20"/>
  <c r="S25" i="20"/>
  <c r="S26" i="20"/>
  <c r="S27" i="20"/>
  <c r="S28" i="20"/>
  <c r="S29" i="20"/>
  <c r="S30" i="20"/>
  <c r="S31" i="20"/>
  <c r="S32" i="20"/>
  <c r="S33" i="20"/>
  <c r="S34" i="20"/>
  <c r="S35" i="20"/>
  <c r="S36" i="20"/>
  <c r="S37" i="20"/>
  <c r="S38" i="20"/>
  <c r="S39" i="20"/>
  <c r="S40" i="20"/>
  <c r="S41" i="20"/>
  <c r="S42" i="20"/>
  <c r="S43" i="20"/>
  <c r="S44" i="20"/>
  <c r="S45" i="20"/>
  <c r="S46" i="20"/>
  <c r="S47" i="20"/>
  <c r="S48" i="20"/>
  <c r="S49" i="20"/>
  <c r="S50" i="20"/>
  <c r="S51" i="20"/>
  <c r="S52" i="20"/>
  <c r="S53" i="20"/>
  <c r="S54" i="20"/>
  <c r="S55" i="20"/>
  <c r="S56" i="20"/>
  <c r="S5" i="20"/>
  <c r="S6" i="20"/>
  <c r="S7" i="20"/>
  <c r="S8" i="20"/>
  <c r="S9" i="20"/>
  <c r="S10" i="20"/>
  <c r="S11" i="20"/>
  <c r="S12" i="20"/>
  <c r="S13" i="20"/>
  <c r="S14" i="20"/>
  <c r="S15" i="20"/>
  <c r="S16" i="20"/>
  <c r="S17" i="20"/>
  <c r="S4" i="20"/>
  <c r="T100" i="20" l="1"/>
  <c r="T99" i="20"/>
  <c r="T97" i="20"/>
</calcChain>
</file>

<file path=xl/sharedStrings.xml><?xml version="1.0" encoding="utf-8"?>
<sst xmlns="http://schemas.openxmlformats.org/spreadsheetml/2006/main" count="2495" uniqueCount="554">
  <si>
    <t>ISLA</t>
  </si>
  <si>
    <t>MUNICIPIO</t>
  </si>
  <si>
    <t>Mallorca</t>
  </si>
  <si>
    <t>Binissalem</t>
  </si>
  <si>
    <t>Empresas Privadas Nacionales</t>
  </si>
  <si>
    <t>Empresas y personas extranjeras</t>
  </si>
  <si>
    <t>1991 a 2000</t>
  </si>
  <si>
    <t>Unifamiliar</t>
  </si>
  <si>
    <t>Personas físicas nacionales</t>
  </si>
  <si>
    <t>1961 a 1970</t>
  </si>
  <si>
    <t>1900 a 1950</t>
  </si>
  <si>
    <t>1971 a 1980</t>
  </si>
  <si>
    <t>1981 a 1990</t>
  </si>
  <si>
    <t>2001 a 2010</t>
  </si>
  <si>
    <t>Plurifamiliar</t>
  </si>
  <si>
    <t>1951 a 1960</t>
  </si>
  <si>
    <t>2011 a 2025</t>
  </si>
  <si>
    <t>Manacor</t>
  </si>
  <si>
    <t>MENORCA</t>
  </si>
  <si>
    <t>Búger</t>
  </si>
  <si>
    <t>Costitx</t>
  </si>
  <si>
    <t>Eivissa</t>
  </si>
  <si>
    <t>Sant Joan de Labritja</t>
  </si>
  <si>
    <t>Fornalutx</t>
  </si>
  <si>
    <t>Sencelles</t>
  </si>
  <si>
    <t>Petra</t>
  </si>
  <si>
    <t>Santa Eulària des Riu</t>
  </si>
  <si>
    <t>Alcúdia</t>
  </si>
  <si>
    <t>Pollença</t>
  </si>
  <si>
    <t>Algaida</t>
  </si>
  <si>
    <t>Campos</t>
  </si>
  <si>
    <t>UNIFAMILIAR</t>
  </si>
  <si>
    <t>Lloret de Vistalegre</t>
  </si>
  <si>
    <t>Menorca</t>
  </si>
  <si>
    <t>Es Castell</t>
  </si>
  <si>
    <t>Santa Eugènia</t>
  </si>
  <si>
    <t>Palma</t>
  </si>
  <si>
    <t>Bunyola</t>
  </si>
  <si>
    <t>Felanitx</t>
  </si>
  <si>
    <t>Selva</t>
  </si>
  <si>
    <t>Sant Josep de sa Talaia</t>
  </si>
  <si>
    <t>Andratx</t>
  </si>
  <si>
    <t>Muro</t>
  </si>
  <si>
    <t>Es Migjorn Gran</t>
  </si>
  <si>
    <t>Ariany</t>
  </si>
  <si>
    <t>Calvià</t>
  </si>
  <si>
    <t>PLURIFAMILIAR</t>
  </si>
  <si>
    <t>Valldemossa</t>
  </si>
  <si>
    <t>Ses Salines</t>
  </si>
  <si>
    <t>Artà</t>
  </si>
  <si>
    <t>Capdepera</t>
  </si>
  <si>
    <t>Maria de la Salut</t>
  </si>
  <si>
    <t>Sóller</t>
  </si>
  <si>
    <t>Sant Lluís</t>
  </si>
  <si>
    <t>Deià</t>
  </si>
  <si>
    <t>Sant Antoni de Portmany</t>
  </si>
  <si>
    <t>FORMENTERA</t>
  </si>
  <si>
    <t>Sant Joan</t>
  </si>
  <si>
    <t>Estellencs</t>
  </si>
  <si>
    <t>Ciutadella de Menorca</t>
  </si>
  <si>
    <t>Porreres</t>
  </si>
  <si>
    <t>Formentera</t>
  </si>
  <si>
    <t>Banyalbufar</t>
  </si>
  <si>
    <t>Ferreries</t>
  </si>
  <si>
    <t>MALLORCA</t>
  </si>
  <si>
    <t>Son Servera</t>
  </si>
  <si>
    <t>Montuïri</t>
  </si>
  <si>
    <t>Campanet</t>
  </si>
  <si>
    <t>Puigpunyent</t>
  </si>
  <si>
    <t>Llubí</t>
  </si>
  <si>
    <t>Escorca</t>
  </si>
  <si>
    <t>Esporles</t>
  </si>
  <si>
    <t>Santa Margalida</t>
  </si>
  <si>
    <t>Alaró</t>
  </si>
  <si>
    <t>Maó</t>
  </si>
  <si>
    <t>Marratxí</t>
  </si>
  <si>
    <t>Consell</t>
  </si>
  <si>
    <t>Santanyí</t>
  </si>
  <si>
    <t>Es Mercadal</t>
  </si>
  <si>
    <t>Sa Pobla</t>
  </si>
  <si>
    <t>Llucmajor</t>
  </si>
  <si>
    <t>Inca</t>
  </si>
  <si>
    <t>Sant Llorenç des Cardassar</t>
  </si>
  <si>
    <t>Mancor de la Vall</t>
  </si>
  <si>
    <t>Alaior</t>
  </si>
  <si>
    <t>Santa Maria del Camí</t>
  </si>
  <si>
    <t>Lloseta</t>
  </si>
  <si>
    <t>Sineu</t>
  </si>
  <si>
    <t>Vilafranca de Bonany</t>
  </si>
  <si>
    <t>Antigüedad</t>
  </si>
  <si>
    <t>Total general</t>
  </si>
  <si>
    <t>Cala de Sant Vicent</t>
  </si>
  <si>
    <t>Cala d'Or</t>
  </si>
  <si>
    <t>Platja d'Alcúdia</t>
  </si>
  <si>
    <t>Sa Torre</t>
  </si>
  <si>
    <t>Santa Ponça</t>
  </si>
  <si>
    <t>Tolleric</t>
  </si>
  <si>
    <t>Los Almendros</t>
  </si>
  <si>
    <t>Sant Jaume</t>
  </si>
  <si>
    <t>La Bonanova</t>
  </si>
  <si>
    <t>Cala Tarida</t>
  </si>
  <si>
    <t>Portocolom</t>
  </si>
  <si>
    <t>Cala en Porter</t>
  </si>
  <si>
    <t>Costa de la Calma</t>
  </si>
  <si>
    <t>Platges de Fornells</t>
  </si>
  <si>
    <t>El Toro</t>
  </si>
  <si>
    <t>Galatzó</t>
  </si>
  <si>
    <t>Son Gotleu</t>
  </si>
  <si>
    <t>Cala Anguila / Cala Mendia</t>
  </si>
  <si>
    <t>Camp Redó</t>
  </si>
  <si>
    <t>Sa Coma</t>
  </si>
  <si>
    <t>Sant Tomas</t>
  </si>
  <si>
    <t>Son Moro</t>
  </si>
  <si>
    <t>Son Bou</t>
  </si>
  <si>
    <t>Cales de Mallorca</t>
  </si>
  <si>
    <t>Son Verí Nou</t>
  </si>
  <si>
    <t>Cala de Bou / Port des Torrent</t>
  </si>
  <si>
    <t>Palmanova</t>
  </si>
  <si>
    <t>Cala Murada</t>
  </si>
  <si>
    <t>Sa Vinyola / Tanca des Cocons</t>
  </si>
  <si>
    <t>Cala Llenya</t>
  </si>
  <si>
    <t>Platja de Palma / Les Maravelles</t>
  </si>
  <si>
    <t>Cala Serena</t>
  </si>
  <si>
    <t>Port d'Addaia</t>
  </si>
  <si>
    <t>Can Picafort</t>
  </si>
  <si>
    <t>Cala Vedella</t>
  </si>
  <si>
    <t>Maioris Decima</t>
  </si>
  <si>
    <t>Bendinat</t>
  </si>
  <si>
    <t>Estadi Balear</t>
  </si>
  <si>
    <t>Cala Major</t>
  </si>
  <si>
    <t>Magaluf</t>
  </si>
  <si>
    <t>Son Gual</t>
  </si>
  <si>
    <t>Es Caülls</t>
  </si>
  <si>
    <t>Cap d'Artrutx</t>
  </si>
  <si>
    <t>Son Parc</t>
  </si>
  <si>
    <t>Sa Indioteria</t>
  </si>
  <si>
    <t>Son Dameto</t>
  </si>
  <si>
    <t>Urbanització Sector 7</t>
  </si>
  <si>
    <t>Arenal des Castell</t>
  </si>
  <si>
    <t>Camp de Mar</t>
  </si>
  <si>
    <t>Puig den Fita (Siesta)</t>
  </si>
  <si>
    <t>Polígon de Llevant</t>
  </si>
  <si>
    <t>Puig de Ros</t>
  </si>
  <si>
    <t>Betlem</t>
  </si>
  <si>
    <t>Cala Vinyes</t>
  </si>
  <si>
    <t>Cas Català-Illetes</t>
  </si>
  <si>
    <t>Ciutadella</t>
  </si>
  <si>
    <t>Platja den Bossa</t>
  </si>
  <si>
    <t>Es Pas de Vallgornera</t>
  </si>
  <si>
    <t>Port d'Alcúdia / Alcanada</t>
  </si>
  <si>
    <t>Can Pastilla</t>
  </si>
  <si>
    <t>Costa des Pins</t>
  </si>
  <si>
    <t>Binsafulla</t>
  </si>
  <si>
    <t>Es Canar</t>
  </si>
  <si>
    <t>Torre del Ram 3 (Los Delfines)</t>
  </si>
  <si>
    <t>Cas Capiscol</t>
  </si>
  <si>
    <t>Sol de Mallorca</t>
  </si>
  <si>
    <t>Peguera</t>
  </si>
  <si>
    <t>Platja de Muro</t>
  </si>
  <si>
    <t>Son Ferrer</t>
  </si>
  <si>
    <t>Coll den Rabassa</t>
  </si>
  <si>
    <t>Sant Agustí</t>
  </si>
  <si>
    <t>Son Ximelis</t>
  </si>
  <si>
    <t>Port de Sóller</t>
  </si>
  <si>
    <t>Son Pereto</t>
  </si>
  <si>
    <t>Port de Pollença</t>
  </si>
  <si>
    <t>El Sindicat</t>
  </si>
  <si>
    <t>Cala Ferrera</t>
  </si>
  <si>
    <t>Cala Rajada</t>
  </si>
  <si>
    <t>La Teulera</t>
  </si>
  <si>
    <t>Son Roca</t>
  </si>
  <si>
    <t>Santa Gertrudis de Fruitera</t>
  </si>
  <si>
    <t>Porto Petro</t>
  </si>
  <si>
    <t>Son Cotoner</t>
  </si>
  <si>
    <t>Coves Noves</t>
  </si>
  <si>
    <t>Badia Blava</t>
  </si>
  <si>
    <t>Son Canals</t>
  </si>
  <si>
    <t>Rafal Nou</t>
  </si>
  <si>
    <t>Santa Anna</t>
  </si>
  <si>
    <t>Portopi</t>
  </si>
  <si>
    <t>Sa Font de sa Cala</t>
  </si>
  <si>
    <t>Foners</t>
  </si>
  <si>
    <t>La Serpentona</t>
  </si>
  <si>
    <t>Son Oliva</t>
  </si>
  <si>
    <t>Son Serra Perera</t>
  </si>
  <si>
    <t>Portinatx</t>
  </si>
  <si>
    <t>Son Moro Bonavista</t>
  </si>
  <si>
    <t>Roca Llisa</t>
  </si>
  <si>
    <t>Cala Lliteres</t>
  </si>
  <si>
    <t>Cala Millor</t>
  </si>
  <si>
    <t>La Soledat (Nord)</t>
  </si>
  <si>
    <t>Canyamel Coves</t>
  </si>
  <si>
    <t>Son Blanc</t>
  </si>
  <si>
    <t>Sa Ràpita</t>
  </si>
  <si>
    <t>Port d'Andratx</t>
  </si>
  <si>
    <t>Son Macià / Nova Cabana</t>
  </si>
  <si>
    <t>Port Verd</t>
  </si>
  <si>
    <t>Son Carrió</t>
  </si>
  <si>
    <t>Son Vilar</t>
  </si>
  <si>
    <t>Son Dureta</t>
  </si>
  <si>
    <t>Cala Blanca</t>
  </si>
  <si>
    <t>Cala Llonga</t>
  </si>
  <si>
    <t>El Molinar</t>
  </si>
  <si>
    <t>El Fortí</t>
  </si>
  <si>
    <t>Son Rapinya</t>
  </si>
  <si>
    <t>Benestar / Sa Cabana</t>
  </si>
  <si>
    <t>Son Flor</t>
  </si>
  <si>
    <t>Puig den Valls</t>
  </si>
  <si>
    <t>S'Estany den Mas / Punta Reina</t>
  </si>
  <si>
    <t>Son Cladera</t>
  </si>
  <si>
    <t>L'Olivera</t>
  </si>
  <si>
    <t>Es Pont d'Inca</t>
  </si>
  <si>
    <t>Rafal Vell</t>
  </si>
  <si>
    <t>Na Taconera</t>
  </si>
  <si>
    <t>Portals Nous</t>
  </si>
  <si>
    <t>Montfarrutx</t>
  </si>
  <si>
    <t>S'Arenal</t>
  </si>
  <si>
    <t>El Vivero</t>
  </si>
  <si>
    <t>Canyamel Platja</t>
  </si>
  <si>
    <t>Cala Tirant</t>
  </si>
  <si>
    <t>Son Armadams</t>
  </si>
  <si>
    <t>Sa Trenca</t>
  </si>
  <si>
    <t>Son Granada (Les Palmeres)</t>
  </si>
  <si>
    <t>Cales Piques</t>
  </si>
  <si>
    <t>S'Estanyol de Migjorn</t>
  </si>
  <si>
    <t>Torresolí</t>
  </si>
  <si>
    <t>Sant Jordi de ses Salines</t>
  </si>
  <si>
    <t>Son Xoriguer</t>
  </si>
  <si>
    <t>Cala Mesquida</t>
  </si>
  <si>
    <t>Binisafulla Roters</t>
  </si>
  <si>
    <t>Cala Figuera</t>
  </si>
  <si>
    <t>Cala en Blanes</t>
  </si>
  <si>
    <t>El Terreno</t>
  </si>
  <si>
    <t>Cala en Bosc</t>
  </si>
  <si>
    <t>Ca'n Capes</t>
  </si>
  <si>
    <t>Son Fortesa (Nord)</t>
  </si>
  <si>
    <t>Sa Carroca</t>
  </si>
  <si>
    <t>Mare de Déu de Lluc</t>
  </si>
  <si>
    <t>Sol de l'Est / Son Mercadal de Dalt</t>
  </si>
  <si>
    <t>Son Serra - La Vileta</t>
  </si>
  <si>
    <t>Son Vida</t>
  </si>
  <si>
    <t>Santa Catalina</t>
  </si>
  <si>
    <t>Plaça de Toros</t>
  </si>
  <si>
    <t>Jesús</t>
  </si>
  <si>
    <t>El Jonquet</t>
  </si>
  <si>
    <t>Urbanització Bell Resguard</t>
  </si>
  <si>
    <t>Bons Aires</t>
  </si>
  <si>
    <t>Son Xigala</t>
  </si>
  <si>
    <t>Es Pla de na Tesa</t>
  </si>
  <si>
    <t>S'Algar</t>
  </si>
  <si>
    <t>Son Morell</t>
  </si>
  <si>
    <t>Son Espanyolet</t>
  </si>
  <si>
    <t>Son Rullan</t>
  </si>
  <si>
    <t>Torre del Ram</t>
  </si>
  <si>
    <t>Cala Santanyí</t>
  </si>
  <si>
    <t>Pere Garau</t>
  </si>
  <si>
    <t>Calonge</t>
  </si>
  <si>
    <t>Sant Elm</t>
  </si>
  <si>
    <t>La Savina</t>
  </si>
  <si>
    <t>Sant Ferran de ses Roques</t>
  </si>
  <si>
    <t>Son Cabrisses</t>
  </si>
  <si>
    <t>Lluc i Son Macip</t>
  </si>
  <si>
    <t>Porto Cristo</t>
  </si>
  <si>
    <t>Son Ferriol</t>
  </si>
  <si>
    <t>Sa Marina / Barcarés / Manresa</t>
  </si>
  <si>
    <t>Es Canutells</t>
  </si>
  <si>
    <t>Camp d'en Serralta</t>
  </si>
  <si>
    <t>Son Ramonell</t>
  </si>
  <si>
    <t>Plaça dels Patins</t>
  </si>
  <si>
    <t>S'Argamassa</t>
  </si>
  <si>
    <t>Es Pujols</t>
  </si>
  <si>
    <t>Sa Coma des Puig Verd</t>
  </si>
  <si>
    <t>El Mercat</t>
  </si>
  <si>
    <t>Secar de la Real</t>
  </si>
  <si>
    <t>Colònia de Sant Jordi</t>
  </si>
  <si>
    <t>Cala Bona</t>
  </si>
  <si>
    <t>Es Garrovers</t>
  </si>
  <si>
    <t>Binibéquer Vell</t>
  </si>
  <si>
    <t>Binibéquer Nou</t>
  </si>
  <si>
    <t>Las Palmeras</t>
  </si>
  <si>
    <t>Badia Gran</t>
  </si>
  <si>
    <t>Gènova</t>
  </si>
  <si>
    <t>L'Argentina</t>
  </si>
  <si>
    <t>El Pilar de la Mola</t>
  </si>
  <si>
    <t>Son Moja</t>
  </si>
  <si>
    <t>Cala Blava</t>
  </si>
  <si>
    <t>Vallgornera</t>
  </si>
  <si>
    <t>Marques de Fontsanta</t>
  </si>
  <si>
    <t>Son Ametller</t>
  </si>
  <si>
    <t>Cala Pi</t>
  </si>
  <si>
    <t>Els Hostalets</t>
  </si>
  <si>
    <t>Es Pil·larí</t>
  </si>
  <si>
    <t>Son Moll</t>
  </si>
  <si>
    <t>Son Serralta</t>
  </si>
  <si>
    <t>Cas Capità</t>
  </si>
  <si>
    <t>Jaume III</t>
  </si>
  <si>
    <t>Sant Francesc de Formentera</t>
  </si>
  <si>
    <t>S'Arracó</t>
  </si>
  <si>
    <t>Es Capdellà</t>
  </si>
  <si>
    <t>Pòrtol</t>
  </si>
  <si>
    <t>Sant Carles de Peralta</t>
  </si>
  <si>
    <t>Costa Canyamel</t>
  </si>
  <si>
    <t>La Missió</t>
  </si>
  <si>
    <t>Sa Cabaneta</t>
  </si>
  <si>
    <t>Son Ganxo</t>
  </si>
  <si>
    <t>Biniali</t>
  </si>
  <si>
    <t>S'Hostalot</t>
  </si>
  <si>
    <t>Puig den Vinyets</t>
  </si>
  <si>
    <t>Arxiduc</t>
  </si>
  <si>
    <t>Amanecer</t>
  </si>
  <si>
    <t>Son Fortesa (Sud)</t>
  </si>
  <si>
    <t>Es Pelats</t>
  </si>
  <si>
    <t>Ca na Negreta</t>
  </si>
  <si>
    <t>Son Sardina</t>
  </si>
  <si>
    <t>Fornells</t>
  </si>
  <si>
    <t>Palmanyola</t>
  </si>
  <si>
    <t>Monti-sion</t>
  </si>
  <si>
    <t>Son Espanyol</t>
  </si>
  <si>
    <t>S'Estanyol</t>
  </si>
  <si>
    <t>Son Talent</t>
  </si>
  <si>
    <t>S'Illot / Cala Morlanda</t>
  </si>
  <si>
    <t>Ses Cases Noves</t>
  </si>
  <si>
    <t>Costa den Blanes</t>
  </si>
  <si>
    <t>Sa Casa Blanca</t>
  </si>
  <si>
    <t>Punta Grossa II</t>
  </si>
  <si>
    <t>Cala de Sant Vicenç</t>
  </si>
  <si>
    <t>Bellavista</t>
  </si>
  <si>
    <t>El Fonduco</t>
  </si>
  <si>
    <t>Es Figueral / Can Farineta</t>
  </si>
  <si>
    <t>Colònia de Sant Pere</t>
  </si>
  <si>
    <t>Caleta Santandria</t>
  </si>
  <si>
    <t>Cort</t>
  </si>
  <si>
    <t>La Soledat (Sud)</t>
  </si>
  <si>
    <t>Binixíquer</t>
  </si>
  <si>
    <t>Caimari</t>
  </si>
  <si>
    <t>Sant Miquel de Balansat</t>
  </si>
  <si>
    <t>Ses Bardetes</t>
  </si>
  <si>
    <t>La Calatrava</t>
  </si>
  <si>
    <t>Es Llombards</t>
  </si>
  <si>
    <t>Can Fornet</t>
  </si>
  <si>
    <t>Galilea</t>
  </si>
  <si>
    <t>Lloret</t>
  </si>
  <si>
    <t>Planera</t>
  </si>
  <si>
    <t>Establiments</t>
  </si>
  <si>
    <t>Sant Nicolau</t>
  </si>
  <si>
    <t>Es Pont d'Inca Nou</t>
  </si>
  <si>
    <t>Sa Punta Prima</t>
  </si>
  <si>
    <t>Sa Font</t>
  </si>
  <si>
    <t>Polígon industrial de can Negre</t>
  </si>
  <si>
    <t>Son Serra de Marina</t>
  </si>
  <si>
    <t>Ses Torres</t>
  </si>
  <si>
    <t>La Llotja - Born</t>
  </si>
  <si>
    <t>S'Illot</t>
  </si>
  <si>
    <t>Trebalúger</t>
  </si>
  <si>
    <t>S'Ullastrar</t>
  </si>
  <si>
    <t>Punta Grossa I</t>
  </si>
  <si>
    <t>Punta Martinet</t>
  </si>
  <si>
    <t>Llucmaçanes</t>
  </si>
  <si>
    <t>Son Bessó</t>
  </si>
  <si>
    <t>Cala Galdana</t>
  </si>
  <si>
    <t>L'Horta</t>
  </si>
  <si>
    <t>Sant Marçal / Sa Vinya de Son Verí</t>
  </si>
  <si>
    <t>Cala Pedruscada</t>
  </si>
  <si>
    <t>Can Carbonell</t>
  </si>
  <si>
    <t>Na Macaret</t>
  </si>
  <si>
    <t>Cap den Font</t>
  </si>
  <si>
    <t>Es Carregador</t>
  </si>
  <si>
    <t>Ca'n Pere Antoni</t>
  </si>
  <si>
    <t>El Turó (Son Ferriol)</t>
  </si>
  <si>
    <t>Sa Font Seca</t>
  </si>
  <si>
    <t>Cala Llombards</t>
  </si>
  <si>
    <t>Es Mal Pas / Bonaire</t>
  </si>
  <si>
    <t>Sant Rafel de Forca</t>
  </si>
  <si>
    <t>Cala Provençals</t>
  </si>
  <si>
    <t>Son Remei</t>
  </si>
  <si>
    <t>Son Catlar d'Alt / Sa Pleta de sa Ràpita</t>
  </si>
  <si>
    <t>Moscari</t>
  </si>
  <si>
    <t>Can Singala</t>
  </si>
  <si>
    <t>S'Alqueria Blanca</t>
  </si>
  <si>
    <t>Sant Climent</t>
  </si>
  <si>
    <t>Orient</t>
  </si>
  <si>
    <t>Cas Miot / Pont d'Inca Parc</t>
  </si>
  <si>
    <t>Sant Jordi</t>
  </si>
  <si>
    <t>Sa Porrassa</t>
  </si>
  <si>
    <t>Ses Covetes</t>
  </si>
  <si>
    <t>Randa</t>
  </si>
  <si>
    <t>Cas Corb</t>
  </si>
  <si>
    <t>Sant Antoni</t>
  </si>
  <si>
    <t>Es Grau</t>
  </si>
  <si>
    <t>Ses Cadenes</t>
  </si>
  <si>
    <t>Binidalí</t>
  </si>
  <si>
    <t>S'Horta</t>
  </si>
  <si>
    <t>Biniamar</t>
  </si>
  <si>
    <t>Establiments Nou</t>
  </si>
  <si>
    <t>Es Cap des Moro</t>
  </si>
  <si>
    <t>Son Ferrandell</t>
  </si>
  <si>
    <t>Biniacolla</t>
  </si>
  <si>
    <t>El Vilar</t>
  </si>
  <si>
    <t>La Seu</t>
  </si>
  <si>
    <t>Sant Agustí des Vedrà</t>
  </si>
  <si>
    <t>Can Pujolet</t>
  </si>
  <si>
    <t>Es Murtar</t>
  </si>
  <si>
    <t>Port des Canonge</t>
  </si>
  <si>
    <t>Marratxinet</t>
  </si>
  <si>
    <t>Cala Alcaufar</t>
  </si>
  <si>
    <t>Puig de Sant Pere</t>
  </si>
  <si>
    <t>Ruberts</t>
  </si>
  <si>
    <t>S'Empaltada</t>
  </si>
  <si>
    <t>Can Tomas</t>
  </si>
  <si>
    <t>Can Ramon</t>
  </si>
  <si>
    <t>Biniarraix</t>
  </si>
  <si>
    <t>Etiquetas de columna</t>
  </si>
  <si>
    <t xml:space="preserve">Total </t>
  </si>
  <si>
    <t>Media total</t>
  </si>
  <si>
    <t>Total</t>
  </si>
  <si>
    <t>DISTRIBUCIÓN DE COMPRAVENTAS DE VIVIENDAS POR ISLA Y AÑO (% ISLA)</t>
  </si>
  <si>
    <t>DISTRIBUCIÓN DE COMPRAVENTAS DE VIVIENDA POR AÑO E ISLA (% POR AÑO)</t>
  </si>
  <si>
    <t>*Se incluyen únicamente las compraventas con información suficiente para su análisis.</t>
  </si>
  <si>
    <t>Municipios</t>
  </si>
  <si>
    <t>EVOLUCIÓN EN LA DISTRIBUCIÓN DE VENTAS SEGÚN TIPO DE VIVIENDA (% POR ISLA)</t>
  </si>
  <si>
    <t>EVOLUCIÓN EN LA DISTRIBUCIÓN DE VENTAS SEGÚN TIPO DE VIVIENDA (% POR AÑO Y TIPO DE VIVIENDA)</t>
  </si>
  <si>
    <t>Isla y tipo de vivienda</t>
  </si>
  <si>
    <t>Tipo de vivienda</t>
  </si>
  <si>
    <t>** En los municipios en los que todos sus datos anuales proceden de menos de 19 operaciones de compraventa no se calcula el promedio global ya que  sus valores pueden desvirtuar el dato medio del municipio.</t>
  </si>
  <si>
    <t xml:space="preserve">* Datos no contabilizados. Para el cálculo de precio medio de venta y superficie a nivel de municipio y año, no se contabilizan los datos cuando el numero de operaciones de compraventa registradas en un municipio y año es muy reducido y sus valores pueden desvirtuar el dato medio del municipio. Para ello, se ha calculado un umbral mínimo a partir de un nivel de confianza del 95% y un error muestral del 10% y la desviación estándar del precio medio total. Para su cálculo se ha multiplicado el nivel de confianza 1,96 (95%) por la desviación estándar del precio medio total del total de las Islas Baleares, dividido el error muestral de este en un 10%.  Con esto se consigue establecer que el precio y la superficie media de venta de un municipio es representativo del mercado cuando el número de operaciones observadas permite estimar la media con un nivel de confianza del 95% y un error máximo controlado del 10%.Así pues, se ha establecido un número mínimo de operaciones en todos los municipios y para todos los años de &gt;18 operaciones. Es decir, para que un municipio cuente como válido debe tener mínimo 19 operaciones. </t>
  </si>
  <si>
    <t>EIVISSA</t>
  </si>
  <si>
    <t>**</t>
  </si>
  <si>
    <t>Extranjeros</t>
  </si>
  <si>
    <t>Personas jurídicas nacionales</t>
  </si>
  <si>
    <t>Tipo de comprador</t>
  </si>
  <si>
    <t>Tipo de vendedor</t>
  </si>
  <si>
    <t>Playa de Palma</t>
  </si>
  <si>
    <t>Levante</t>
  </si>
  <si>
    <t>Norte</t>
  </si>
  <si>
    <t>Poniente</t>
  </si>
  <si>
    <t>Centro</t>
  </si>
  <si>
    <t>Personas físcas nacionales</t>
  </si>
  <si>
    <t>Empresas públicas</t>
  </si>
  <si>
    <t>Empresas Privadas</t>
  </si>
  <si>
    <t>En blanco</t>
  </si>
  <si>
    <t>Empresas privadas</t>
  </si>
  <si>
    <t>Distritos de Palma</t>
  </si>
  <si>
    <t>Total 2024</t>
  </si>
  <si>
    <t>Total 2023</t>
  </si>
  <si>
    <t>Total 2022</t>
  </si>
  <si>
    <t>Total 2021</t>
  </si>
  <si>
    <t>Total 2020</t>
  </si>
  <si>
    <t>Total 2019</t>
  </si>
  <si>
    <t>Total 2018</t>
  </si>
  <si>
    <t>Total 2017</t>
  </si>
  <si>
    <t>Total 2016</t>
  </si>
  <si>
    <t>Total 2015</t>
  </si>
  <si>
    <t>Total 2014</t>
  </si>
  <si>
    <t>Total 2013</t>
  </si>
  <si>
    <t>Total 2012</t>
  </si>
  <si>
    <t>Total 2011</t>
  </si>
  <si>
    <t>Total 2010</t>
  </si>
  <si>
    <t>TIPO DE VENDEDOR POR DISTRITO Y AÑO</t>
  </si>
  <si>
    <t>TIPO DE COMPRADOR POR DISTRITO Y AÑO</t>
  </si>
  <si>
    <t>SUPERFICIE MEDIA POR DISTRITO</t>
  </si>
  <si>
    <t>Total Promedio de V_PLURIF</t>
  </si>
  <si>
    <t>Total Promedio de V_UNIF</t>
  </si>
  <si>
    <t>PRECIO MEDIO DE VENTA POR AÑOS, TIPO DE VIVIENDA Y DISTRITO (Mallorca)</t>
  </si>
  <si>
    <t>PRECIO MEDIO DE VENTA DECLARADO POR DISTRITO</t>
  </si>
  <si>
    <t>PRECIO MEDIO M² POR DISTRITO</t>
  </si>
  <si>
    <t>Total en blanco</t>
  </si>
  <si>
    <t>Total 2011 a 2024</t>
  </si>
  <si>
    <t>Total 2001 a 2010</t>
  </si>
  <si>
    <t>Total 1991 a 2000</t>
  </si>
  <si>
    <t>Total 1981 a 1990</t>
  </si>
  <si>
    <t>Total 1971 a 1980</t>
  </si>
  <si>
    <t>Total 1961 a 1970</t>
  </si>
  <si>
    <t>Total 1951 a 1960</t>
  </si>
  <si>
    <t>Total 1900 a 1950</t>
  </si>
  <si>
    <t>Total &lt; 1900</t>
  </si>
  <si>
    <t>&lt; 1900</t>
  </si>
  <si>
    <t>(en blanco)</t>
  </si>
  <si>
    <t>Distribución operaciones de compraventa según antigüedad y tipo de vivienda (% de fila)</t>
  </si>
  <si>
    <t>Distribución operaciones de compraventa según antigüedad y tipo de vivienda (% de columna)</t>
  </si>
  <si>
    <t>Distribución operaciones de compraventa según antigüedad y tipo de vivienda (% Total)</t>
  </si>
  <si>
    <t>Operaciones de compraventa según antigüedad y tipo de vivienda</t>
  </si>
  <si>
    <t>EVOLUCIÓN DE COMPRAVENTAS COMPUTADAS EN MALLORCA* (2010- 2025)</t>
  </si>
  <si>
    <t>EVOLUCIÓN DE COMPRAVENTAS COMPUTADAS EN MENORCA* (2010- 2025)</t>
  </si>
  <si>
    <t>TOTAL DE COMPRAVENTAS COMPUTADAS EN EIVISSA* (2010- 2025)</t>
  </si>
  <si>
    <t>TOTAL DE COMPRAVENTAS COMPUTADAS EN FORMENTERA* (2010- 2025)</t>
  </si>
  <si>
    <t>TOTAL DE COMPRAVENTAS POR AÑO (2010 - 2025)</t>
  </si>
  <si>
    <t>EVOLUCIÓN DE COMPRAVENTAS COMPUTADAS SEGÚN TIPO DE VIVIENDA (2010 - 2025)</t>
  </si>
  <si>
    <t>EVOLUCIÓN DEL PRECIO MEDIO POR TIPO DE VIVIENDA EN LAS ILLES BALEARS(AÑO 2010 - 2025)</t>
  </si>
  <si>
    <t>EVOLUCIÓN DEL PRECIO MEDIO POR TIPO DE VIVIENDA Y ISLA (AÑO 2010 - 2025)</t>
  </si>
  <si>
    <t>EVOLUCIÓN DEL PRECIO MEDIO €/M² POR TIPO DE VIVIENDA EN LAS ILLES BALEARS (2010 - 2025)</t>
  </si>
  <si>
    <t>EVOLUCIÓN DEL PRECIO MEDIO €/M² POR ISLA Y TIPO DE VIVIENDA (AÑO 2025)</t>
  </si>
  <si>
    <t>EVOLUCIÓN DEL PRECIO MEDIO POR MUNICIPIO EN MALLORCA (2010 - 2025)</t>
  </si>
  <si>
    <t>EVOLUCIÓN DEL PRECIO MEDIO POR MUNICIPIO EN MENORCA (2010 - 2025)</t>
  </si>
  <si>
    <t>EVOLUCIÓN DEL PRECIO MEDIO POR MUNICIPIO EN EIVISSA (2010 - 2025)</t>
  </si>
  <si>
    <t>EVOLUCIÓN DEL PRECIO MEDIO POR MUNICIPIO EN FORMENTERA (2010 - 2025)</t>
  </si>
  <si>
    <t>EVOLUCIÓN DEL PRECIO MEDIO €/M² POR MUNICIPIO Y AÑOS EN MALLORCA (2010 - 2025)</t>
  </si>
  <si>
    <t>EVOLUCIÓN DEL PRECIO MEDIO €/M² POR MUNICIPIO Y AÑOS EN MENORCA (2010 - 2025)</t>
  </si>
  <si>
    <t>EVOLUCIÓN DEL PRECIO MEDIO €/M² POR MUNICIPIO Y AÑOS EN EIVISSA (2010 - 2025)</t>
  </si>
  <si>
    <t>EVOLUCIÓN DEL PRECIO MEDIO €/M² POR MUNICIPIO Y AÑOS EN FORMENTERA (2010 - 2025)</t>
  </si>
  <si>
    <t>Nº DE OPERACIONES POR TIPO DE COMPRADOR Y AÑO EN LAS ILLES BALEARS (2010 - 2025)</t>
  </si>
  <si>
    <t>PRECIO MEDIO POR TIPO DE COMPRADOR Y AÑO EN LAS ILLES BALEARS (2010 - 2025)</t>
  </si>
  <si>
    <t>PRECIO MEDIO €/M² POR TIPO DE COMPRADOR Y AÑO EN LAS ILLES BALEARS (2010 - 2025)</t>
  </si>
  <si>
    <t>Nº DE OPERACIONES POR TIPO DE VENDEDOR Y AÑO EN LAS ILLES BALEARS (2010 - 2025)</t>
  </si>
  <si>
    <t>PRECIO MEDIO POR TIPO DE VENDEDOR Y AÑO EN LAS ILLES BALEARS (2010 - 2025)</t>
  </si>
  <si>
    <t>PRECIO MEDIO €/M² POR TIPO DE VENDEDOR Y AÑO EN LAS ILLES BALEARS (2010 - 2025)</t>
  </si>
  <si>
    <t>Total 2025</t>
  </si>
  <si>
    <t>Total 2011 a 2025</t>
  </si>
  <si>
    <t>OPERACIONES DE COMPRAVENTA SEGÚN ANTIGÜEDAD Y TIPO DE VIVIENDA POR ISLA (2025)</t>
  </si>
  <si>
    <t>(en blanco</t>
  </si>
  <si>
    <t>Total General</t>
  </si>
  <si>
    <t>Ubicación</t>
  </si>
  <si>
    <t>2010 a 2025</t>
  </si>
  <si>
    <t>Tipología de vivienda</t>
  </si>
  <si>
    <t>OPERACIONES DE COMPRAVENTA SEGÚN ANTIGÜEDAD Y TIPO DE VIVIENDA POR MUNICIPIO (2025)</t>
  </si>
  <si>
    <t>Número de operaciones</t>
  </si>
  <si>
    <t>Precio €/m²</t>
  </si>
  <si>
    <t>Precio medio</t>
  </si>
  <si>
    <t>Superficie media</t>
  </si>
  <si>
    <t>OPERACIONES, PRECIO €/M², PRECIO MEDIO Y SUPERFICIE MEDIA POR NUCLIO URBANO</t>
  </si>
  <si>
    <t>PRECIO MEDIO DE COMPRAVENTA POR ISLA (AÑO 2025)</t>
  </si>
  <si>
    <t>PRECIO MEDIO DE COMPRAVENTA POR MUNICIPIO Y TIPO DE VIVIENDA (AÑO 2025)</t>
  </si>
  <si>
    <t>NÚMERO DE OPERACIONES POR ISLA Y MUNICIPIO Y TIPO DE VIVIENDA (AÑO 2025)</t>
  </si>
  <si>
    <t>TOTAL DE COMPRAVENTAS COMPUTADAS SEGÚN TIPO DE VIVIENDA</t>
  </si>
  <si>
    <t>DISTRIBUCIÓN DE VENTAS SEGÚN TIPO DE VIVIENDA (% POR TIPO DE VIVIENDA)</t>
  </si>
  <si>
    <t>DISTRIBUCIÓN DE VENTAS SEGÚN ISLA (% POR ISLA)</t>
  </si>
  <si>
    <t>PRECIO MEDIO €/M² POR ISLA (AÑO 2025)</t>
  </si>
  <si>
    <t>PRECIO MEDIO €/M² POR ISLA Y MUNICIPIO (AÑO 2025)</t>
  </si>
  <si>
    <t>NÚMERO DE OPERACIONES POR TIPO DE COMPRADOR Y VIVIENDA (AÑO 2025)</t>
  </si>
  <si>
    <t>NÚMERO DE OPERACIONES POR TIPO DE COMPRADOR Y ISLA (AÑO 2025)</t>
  </si>
  <si>
    <t>NÚMERO DE OPERACIONES POR COMPRADOR, ISLA Y MUNICIPIO EN LAS ILLES BALEARS (AÑO 2025)</t>
  </si>
  <si>
    <t>PRECIO MEDIO DE COMPRADOR Y TIPO DE VIVIENDA EN LAS ILLES BALEARS (AÑO 2025)</t>
  </si>
  <si>
    <t>PRECIO MEDIO POR COMPRADOR Y ISLA EN LAS ILLES BALEARS (AÑO 2025)</t>
  </si>
  <si>
    <t xml:space="preserve"> PRECIO MEDIO POR COMPRADOR, ISLA Y MUNICIPIO EN LAS ILLES BALEARS (AÑO 2025)</t>
  </si>
  <si>
    <t>PRECIO €/M² POR TIPO DE COMPRAODR Y VIVIENDA (AÑO 2025)</t>
  </si>
  <si>
    <t>PRECIO €/M² POR TIPUS DE COMPRADOR Y ISLA (AÑO 2025)</t>
  </si>
  <si>
    <t>PRECIO €/M² POR TIPO DE COMPRADOR, ISLA Y MUNICIPIO (AÑO 2025)</t>
  </si>
  <si>
    <t>SUPERFICIE POR TIPO DE COMPRADOR Y TIPO DE VIVIENDA (AÑO 2025)</t>
  </si>
  <si>
    <t>SUPERFICIE MEDIA POR TIPO DE COMPRADOR Y ISLA (AÑO 2025)</t>
  </si>
  <si>
    <t>SUPERFICIE MEDIA POR TIPO DE COMPRADOR, ISLA Y MUNICIPIO (AÑO 2025)</t>
  </si>
  <si>
    <t>NÚMERO DE OPERACIONES POR TIPO DE VENDEDOR Y VIVIENDA (AÑO 2025</t>
  </si>
  <si>
    <t xml:space="preserve"> NÚMERO DE OPERACIONES POR TIPO DE VENDEDOR Y ISLA (AÑO 2025)</t>
  </si>
  <si>
    <t>NÚMERO DE OPERACIONES POR VENDEDOR, ISLA Y MUNICIPIO EN LAS ILLES BALEARS (AÑO 2025)</t>
  </si>
  <si>
    <t xml:space="preserve">Tipo de vivienda </t>
  </si>
  <si>
    <t>PRECIO MEDIO POR TIPO DE VENDEDOR Y TIPO DE VIVIENDA (AÑO 2025)</t>
  </si>
  <si>
    <t>PRECIO MEDIO POR TIPO DE VENDEDOR Y ISLA (AÑO 2025)</t>
  </si>
  <si>
    <t>PRECIO MEDIO POR TIPO DE VENDEDOR, ISLA Y MUNICIPIO (AÑO 2025)</t>
  </si>
  <si>
    <t>PRECIO MEDIO €/M² POR TIPO DE VENDEDOR Y TIPO DE VIVIENDA (AÑO 2025)</t>
  </si>
  <si>
    <t>PRECIO MEDIO €/M² POR TIPO DE VENDEDOR Y ISLA (AÑO 2025)</t>
  </si>
  <si>
    <t>PRECIO MEDIO €/M² POR TIPO DE VENDEDOR, ISLA Y MUNICIPIO (AÑO 2025)</t>
  </si>
  <si>
    <t>SUPERFICIE MEDIA POR TIPO DE VENDEDOR Y TIPO DE VIVIENDA EN LAS ILLES BALEARS (AÑO 2025)</t>
  </si>
  <si>
    <t xml:space="preserve"> SUPERFICIE MEDIA POR TIPO DE VENDEDOR Y ISLA EN LAS ILLES BALEARS (AÑO 2025)</t>
  </si>
  <si>
    <t>SUPERFICIE MEDIA POR TIPO DE VENDEDOR (AÑO 2025)</t>
  </si>
  <si>
    <t>Illes Balears</t>
  </si>
  <si>
    <t>NÚMERO DE OPERACIONES POR ISLA Y TIPO DE VIVIENDA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</si>
</sst>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0_ ;\-#,##0.00\ "/>
    <numFmt numFmtId="165" formatCode="#,##0_ ;\-#,##0\ "/>
    <numFmt numFmtId="166" formatCode="0.0%"/>
    <numFmt numFmtId="167" formatCode="_-* #,##0\ &quot;€&quot;_-;\-* #,##0\ &quot;€&quot;_-;_-* &quot;-&quot;??\ &quot;€&quot;_-;_-@_-"/>
    <numFmt numFmtId="168" formatCode="#,##0\ &quot;€&quot;&quot;*&quot;"/>
  </numFmts>
  <fonts count="33">
    <font>
      <sz val="10"/>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b/>
      <sz val="11"/>
      <color theme="0"/>
      <name val="Aptos Narrow"/>
      <family val="2"/>
      <scheme val="minor"/>
    </font>
    <font>
      <b/>
      <sz val="10"/>
      <color theme="1"/>
      <name val="Arial"/>
      <family val="2"/>
    </font>
    <font>
      <b/>
      <sz val="12"/>
      <color rgb="FFFFFFFF"/>
      <name val="Arial"/>
      <family val="2"/>
    </font>
    <font>
      <b/>
      <sz val="9"/>
      <color rgb="FF7B4C3C"/>
      <name val="Arial"/>
      <family val="2"/>
    </font>
    <font>
      <b/>
      <sz val="11"/>
      <color theme="1"/>
      <name val="Aptos Narrow"/>
      <family val="2"/>
      <scheme val="minor"/>
    </font>
    <font>
      <sz val="9"/>
      <color rgb="FF000000"/>
      <name val="Arial"/>
      <family val="2"/>
    </font>
    <font>
      <sz val="11"/>
      <color rgb="FF7B4C3C"/>
      <name val="Liberation Sans"/>
      <family val="2"/>
    </font>
    <font>
      <sz val="9"/>
      <name val="Arial"/>
      <family val="2"/>
    </font>
    <font>
      <sz val="11"/>
      <color rgb="FF7B4C3C"/>
      <name val="Aptos Narrow"/>
      <family val="2"/>
      <scheme val="minor"/>
    </font>
    <font>
      <sz val="11"/>
      <color rgb="FF000000"/>
      <name val="Liberation Sans1"/>
    </font>
    <font>
      <sz val="10"/>
      <name val="Arial"/>
      <family val="2"/>
    </font>
    <font>
      <b/>
      <sz val="9"/>
      <name val="Arial"/>
      <family val="2"/>
    </font>
    <font>
      <b/>
      <sz val="11"/>
      <name val="Aptos Narrow"/>
      <scheme val="minor"/>
    </font>
    <font>
      <b/>
      <sz val="12"/>
      <name val="Arial"/>
      <family val="2"/>
    </font>
    <font>
      <b/>
      <sz val="9"/>
      <color rgb="FF000000"/>
      <name val="Arial"/>
      <family val="2"/>
    </font>
    <font>
      <b/>
      <sz val="11"/>
      <name val="Liberation Sans"/>
      <family val="2"/>
    </font>
    <font>
      <sz val="10"/>
      <color theme="1"/>
      <name val="Arial"/>
      <family val="2"/>
    </font>
    <font>
      <b/>
      <sz val="10"/>
      <name val="Arial"/>
      <family val="2"/>
    </font>
    <font>
      <b/>
      <sz val="10"/>
      <name val="Liberation Sans1"/>
    </font>
    <font>
      <sz val="11"/>
      <color theme="1"/>
      <name val="Arial"/>
      <family val="2"/>
    </font>
    <font>
      <sz val="11"/>
      <color rgb="FF7B4C3C"/>
      <name val="Arial"/>
      <family val="2"/>
    </font>
    <font>
      <i/>
      <sz val="11"/>
      <color theme="1"/>
      <name val="Arial"/>
      <family val="2"/>
    </font>
    <font>
      <b/>
      <sz val="12"/>
      <color theme="0"/>
      <name val="Arial"/>
      <family val="2"/>
    </font>
    <font>
      <sz val="11"/>
      <name val="Arial"/>
      <family val="2"/>
    </font>
    <font>
      <b/>
      <sz val="11"/>
      <color theme="0"/>
      <name val="Arial"/>
      <family val="2"/>
    </font>
    <font>
      <b/>
      <sz val="11"/>
      <name val="Arial"/>
      <family val="2"/>
    </font>
    <font>
      <b/>
      <sz val="11"/>
      <color theme="1"/>
      <name val="Arial"/>
      <family val="2"/>
    </font>
    <font>
      <u/>
      <sz val="10"/>
      <name val="Arial"/>
      <family val="2"/>
    </font>
    <font>
      <i/>
      <sz val="10"/>
      <color theme="1"/>
      <name val="Arial"/>
      <family val="2"/>
    </font>
  </fonts>
  <fills count="15">
    <fill>
      <patternFill patternType="none"/>
    </fill>
    <fill>
      <patternFill patternType="gray125"/>
    </fill>
    <fill>
      <patternFill patternType="solid">
        <fgColor rgb="FF7B4C3C"/>
        <bgColor indexed="64"/>
      </patternFill>
    </fill>
    <fill>
      <patternFill patternType="solid">
        <fgColor rgb="FFEAC175"/>
        <bgColor indexed="64"/>
      </patternFill>
    </fill>
    <fill>
      <patternFill patternType="solid">
        <fgColor rgb="FFEAC175"/>
        <bgColor theme="4" tint="0.79998168889431442"/>
      </patternFill>
    </fill>
    <fill>
      <patternFill patternType="solid">
        <fgColor rgb="FFEAC175"/>
      </patternFill>
    </fill>
    <fill>
      <patternFill patternType="solid">
        <fgColor rgb="FFFEF9E6"/>
        <bgColor indexed="64"/>
      </patternFill>
    </fill>
    <fill>
      <patternFill patternType="solid">
        <fgColor rgb="FFF9EDC7"/>
        <bgColor indexed="64"/>
      </patternFill>
    </fill>
    <fill>
      <patternFill patternType="solid">
        <fgColor rgb="FF7B4C3C"/>
      </patternFill>
    </fill>
    <fill>
      <patternFill patternType="solid">
        <fgColor rgb="FF7B4C3C"/>
        <bgColor theme="4" tint="0.79998168889431442"/>
      </patternFill>
    </fill>
    <fill>
      <patternFill patternType="solid">
        <fgColor theme="0" tint="-0.14999847407452621"/>
        <bgColor indexed="64"/>
      </patternFill>
    </fill>
    <fill>
      <patternFill patternType="solid">
        <fgColor rgb="FFF0D39E"/>
        <bgColor indexed="64"/>
      </patternFill>
    </fill>
    <fill>
      <patternFill patternType="solid">
        <fgColor rgb="FFD9D9D9"/>
        <bgColor indexed="64"/>
      </patternFill>
    </fill>
    <fill>
      <patternFill patternType="solid">
        <fgColor rgb="FFFEF9E6"/>
        <bgColor theme="4" tint="0.79998168889431442"/>
      </patternFill>
    </fill>
    <fill>
      <patternFill patternType="solid">
        <fgColor rgb="FFF9EDC7"/>
        <bgColor theme="4" tint="0.79998168889431442"/>
      </patternFill>
    </fill>
  </fills>
  <borders count="48">
    <border>
      <left/>
      <right/>
      <top/>
      <bottom/>
      <diagonal/>
    </border>
    <border>
      <left/>
      <right/>
      <top/>
      <bottom style="thin">
        <color theme="4" tint="0.3999755851924192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rgb="FF7B4C3C"/>
      </left>
      <right style="thin">
        <color rgb="FF7B4C3C"/>
      </right>
      <top style="thin">
        <color rgb="FF7B4C3C"/>
      </top>
      <bottom style="thin">
        <color rgb="FF7B4C3C"/>
      </bottom>
      <diagonal/>
    </border>
    <border>
      <left style="thin">
        <color rgb="FF7B4C3C"/>
      </left>
      <right style="thin">
        <color rgb="FF7B4C3C"/>
      </right>
      <top style="thin">
        <color rgb="FF7B4C3C"/>
      </top>
      <bottom/>
      <diagonal/>
    </border>
    <border>
      <left/>
      <right/>
      <top/>
      <bottom style="thin">
        <color rgb="FF7B4C3C"/>
      </bottom>
      <diagonal/>
    </border>
    <border>
      <left/>
      <right style="thin">
        <color rgb="FF7B4C3C"/>
      </right>
      <top style="thin">
        <color rgb="FF7B4C3C"/>
      </top>
      <bottom style="thin">
        <color rgb="FF7B4C3C"/>
      </bottom>
      <diagonal/>
    </border>
    <border>
      <left style="dotted">
        <color rgb="FF7B4C3C"/>
      </left>
      <right/>
      <top/>
      <bottom/>
      <diagonal/>
    </border>
    <border>
      <left style="thin">
        <color rgb="FF7B4C3C"/>
      </left>
      <right/>
      <top style="thin">
        <color rgb="FF7B4C3C"/>
      </top>
      <bottom style="thin">
        <color rgb="FF7B4C3C"/>
      </bottom>
      <diagonal/>
    </border>
    <border>
      <left/>
      <right/>
      <top style="thin">
        <color rgb="FF7B4C3C"/>
      </top>
      <bottom style="thin">
        <color rgb="FF7B4C3C"/>
      </bottom>
      <diagonal/>
    </border>
    <border>
      <left/>
      <right/>
      <top/>
      <bottom style="thin">
        <color auto="1"/>
      </bottom>
      <diagonal/>
    </border>
    <border>
      <left style="thin">
        <color rgb="FF7B4C3C"/>
      </left>
      <right style="thin">
        <color rgb="FF7B4C3C"/>
      </right>
      <top/>
      <bottom style="thin">
        <color rgb="FF7B4C3C"/>
      </bottom>
      <diagonal/>
    </border>
    <border>
      <left style="thin">
        <color rgb="FF7B4C3C"/>
      </left>
      <right style="thin">
        <color rgb="FF7B4C3C"/>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rgb="FF7B4C3C"/>
      </right>
      <top style="thin">
        <color auto="1"/>
      </top>
      <bottom style="thin">
        <color rgb="FF7B4C3C"/>
      </bottom>
      <diagonal/>
    </border>
    <border>
      <left style="thin">
        <color auto="1"/>
      </left>
      <right style="thin">
        <color auto="1"/>
      </right>
      <top style="thin">
        <color auto="1"/>
      </top>
      <bottom style="thin">
        <color rgb="FF7B4C3C"/>
      </bottom>
      <diagonal/>
    </border>
    <border>
      <left/>
      <right style="thin">
        <color auto="1"/>
      </right>
      <top style="thin">
        <color auto="1"/>
      </top>
      <bottom style="thin">
        <color rgb="FF7B4C3C"/>
      </bottom>
      <diagonal/>
    </border>
    <border>
      <left style="thin">
        <color auto="1"/>
      </left>
      <right style="thin">
        <color rgb="FF7B4C3C"/>
      </right>
      <top style="thin">
        <color rgb="FF7B4C3C"/>
      </top>
      <bottom style="thin">
        <color auto="1"/>
      </bottom>
      <diagonal/>
    </border>
    <border>
      <left style="thin">
        <color auto="1"/>
      </left>
      <right style="thin">
        <color auto="1"/>
      </right>
      <top style="thin">
        <color rgb="FF7B4C3C"/>
      </top>
      <bottom style="thin">
        <color auto="1"/>
      </bottom>
      <diagonal/>
    </border>
    <border>
      <left/>
      <right style="thin">
        <color auto="1"/>
      </right>
      <top/>
      <bottom style="thin">
        <color auto="1"/>
      </bottom>
      <diagonal/>
    </border>
    <border>
      <left/>
      <right style="thin">
        <color auto="1"/>
      </right>
      <top/>
      <bottom style="thin">
        <color rgb="FF7B4C3C"/>
      </bottom>
      <diagonal/>
    </border>
    <border>
      <left/>
      <right style="thin">
        <color auto="1"/>
      </right>
      <top/>
      <bottom/>
      <diagonal/>
    </border>
    <border>
      <left style="thin">
        <color theme="0"/>
      </left>
      <right/>
      <top style="thin">
        <color theme="0"/>
      </top>
      <bottom style="thin">
        <color theme="0"/>
      </bottom>
      <diagonal/>
    </border>
    <border>
      <left/>
      <right/>
      <top style="thin">
        <color auto="1"/>
      </top>
      <bottom/>
      <diagonal/>
    </border>
    <border>
      <left/>
      <right style="thin">
        <color auto="1"/>
      </right>
      <top style="thin">
        <color auto="1"/>
      </top>
      <bottom/>
      <diagonal/>
    </border>
    <border>
      <left style="thin">
        <color rgb="FF7B4C3C"/>
      </left>
      <right style="thin">
        <color auto="1"/>
      </right>
      <top style="thin">
        <color rgb="FF7B4C3C"/>
      </top>
      <bottom style="thin">
        <color rgb="FF7B4C3C"/>
      </bottom>
      <diagonal/>
    </border>
    <border>
      <left style="thin">
        <color rgb="FF7B4C3C"/>
      </left>
      <right style="thin">
        <color rgb="FF7B4C3C"/>
      </right>
      <top style="thin">
        <color rgb="FF7B4C3C"/>
      </top>
      <bottom style="thin">
        <color auto="1"/>
      </bottom>
      <diagonal/>
    </border>
    <border>
      <left style="thin">
        <color auto="1"/>
      </left>
      <right style="thin">
        <color rgb="FF7B4C3C"/>
      </right>
      <top/>
      <bottom style="thin">
        <color rgb="FF7B4C3C"/>
      </bottom>
      <diagonal/>
    </border>
    <border>
      <left style="thin">
        <color rgb="FF7B4C3C"/>
      </left>
      <right style="thin">
        <color auto="1"/>
      </right>
      <top/>
      <bottom style="thin">
        <color rgb="FF7B4C3C"/>
      </bottom>
      <diagonal/>
    </border>
    <border>
      <left/>
      <right style="thin">
        <color auto="1"/>
      </right>
      <top style="thin">
        <color rgb="FF7B4C3C"/>
      </top>
      <bottom style="thin">
        <color rgb="FF7B4C3C"/>
      </bottom>
      <diagonal/>
    </border>
    <border>
      <left style="thin">
        <color auto="1"/>
      </left>
      <right style="thin">
        <color rgb="FF7B4C3C"/>
      </right>
      <top/>
      <bottom/>
      <diagonal/>
    </border>
    <border>
      <left style="thin">
        <color auto="1"/>
      </left>
      <right style="thin">
        <color rgb="FF7B4C3C"/>
      </right>
      <top/>
      <bottom style="thin">
        <color auto="1"/>
      </bottom>
      <diagonal/>
    </border>
    <border>
      <left style="thin">
        <color rgb="FF7B4C3C"/>
      </left>
      <right style="thin">
        <color rgb="FF7B4C3C"/>
      </right>
      <top/>
      <bottom style="thin">
        <color auto="1"/>
      </bottom>
      <diagonal/>
    </border>
    <border>
      <left style="thin">
        <color auto="1"/>
      </left>
      <right style="thin">
        <color rgb="FF7B4C3C"/>
      </right>
      <top style="thin">
        <color auto="1"/>
      </top>
      <bottom style="thin">
        <color auto="1"/>
      </bottom>
      <diagonal/>
    </border>
    <border>
      <left style="thin">
        <color rgb="FF7B4C3C"/>
      </left>
      <right/>
      <top/>
      <bottom style="thin">
        <color rgb="FF7B4C3C"/>
      </bottom>
      <diagonal/>
    </border>
    <border>
      <left style="thin">
        <color rgb="FF7B4C3C"/>
      </left>
      <right style="thin">
        <color auto="1"/>
      </right>
      <top/>
      <bottom style="thin">
        <color auto="1"/>
      </bottom>
      <diagonal/>
    </border>
    <border>
      <left style="thin">
        <color rgb="FF7B4C3C"/>
      </left>
      <right style="thin">
        <color rgb="FF7B4C3C"/>
      </right>
      <top style="thin">
        <color auto="1"/>
      </top>
      <bottom/>
      <diagonal/>
    </border>
    <border>
      <left/>
      <right style="thin">
        <color rgb="FF7B4C3C"/>
      </right>
      <top/>
      <bottom style="thin">
        <color rgb="FF7B4C3C"/>
      </bottom>
      <diagonal/>
    </border>
    <border>
      <left style="thin">
        <color rgb="FF7B4C3C"/>
      </left>
      <right/>
      <top style="thin">
        <color auto="1"/>
      </top>
      <bottom style="thin">
        <color auto="1"/>
      </bottom>
      <diagonal/>
    </border>
    <border>
      <left/>
      <right style="thin">
        <color rgb="FF7B4C3C"/>
      </right>
      <top style="thin">
        <color auto="1"/>
      </top>
      <bottom style="thin">
        <color auto="1"/>
      </bottom>
      <diagonal/>
    </border>
  </borders>
  <cellStyleXfs count="14">
    <xf numFmtId="0" fontId="0" fillId="0" borderId="0"/>
    <xf numFmtId="0" fontId="3" fillId="0" borderId="0"/>
    <xf numFmtId="0" fontId="3"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13" fillId="0" borderId="0"/>
    <xf numFmtId="44" fontId="14" fillId="0" borderId="0" applyFont="0" applyFill="0" applyBorder="0" applyAlignment="0" applyProtection="0"/>
    <xf numFmtId="9" fontId="14" fillId="0" borderId="0" applyFont="0" applyFill="0" applyBorder="0" applyAlignment="0" applyProtection="0"/>
  </cellStyleXfs>
  <cellXfs count="337">
    <xf numFmtId="0" fontId="0" fillId="0" borderId="0" xfId="0"/>
    <xf numFmtId="0" fontId="2" fillId="0" borderId="0" xfId="3"/>
    <xf numFmtId="9" fontId="9" fillId="3" borderId="4" xfId="4" applyFont="1" applyFill="1" applyBorder="1" applyAlignment="1">
      <alignment horizontal="center" vertical="center"/>
    </xf>
    <xf numFmtId="0" fontId="7" fillId="5" borderId="8" xfId="5" applyFont="1" applyFill="1" applyBorder="1" applyAlignment="1">
      <alignment horizontal="center" wrapText="1"/>
    </xf>
    <xf numFmtId="9" fontId="9" fillId="3" borderId="7" xfId="4" applyFont="1" applyFill="1" applyBorder="1" applyAlignment="1">
      <alignment horizontal="center" vertical="center"/>
    </xf>
    <xf numFmtId="0" fontId="7" fillId="5" borderId="7" xfId="5" applyFont="1" applyFill="1" applyBorder="1" applyAlignment="1">
      <alignment horizontal="center" wrapText="1"/>
    </xf>
    <xf numFmtId="3" fontId="9" fillId="6" borderId="4" xfId="9" applyNumberFormat="1" applyFont="1" applyFill="1" applyBorder="1" applyAlignment="1">
      <alignment horizontal="right" vertical="center"/>
    </xf>
    <xf numFmtId="3" fontId="2" fillId="6" borderId="4" xfId="3" applyNumberFormat="1" applyFill="1" applyBorder="1" applyAlignment="1">
      <alignment horizontal="right" vertical="center"/>
    </xf>
    <xf numFmtId="0" fontId="7" fillId="5" borderId="4" xfId="5" applyFont="1" applyFill="1" applyBorder="1" applyAlignment="1">
      <alignment horizontal="center" wrapText="1"/>
    </xf>
    <xf numFmtId="3" fontId="11" fillId="3" borderId="4" xfId="9" applyNumberFormat="1" applyFont="1" applyFill="1" applyBorder="1" applyAlignment="1">
      <alignment horizontal="right" vertical="center"/>
    </xf>
    <xf numFmtId="0" fontId="2" fillId="7" borderId="4" xfId="3" applyFill="1" applyBorder="1" applyAlignment="1">
      <alignment horizontal="left" vertical="center"/>
    </xf>
    <xf numFmtId="0" fontId="12" fillId="3" borderId="4" xfId="3" applyFont="1" applyFill="1" applyBorder="1" applyAlignment="1">
      <alignment horizontal="center"/>
    </xf>
    <xf numFmtId="3" fontId="9" fillId="3" borderId="7" xfId="9" applyNumberFormat="1" applyFont="1" applyFill="1" applyBorder="1" applyAlignment="1">
      <alignment horizontal="right" vertical="center"/>
    </xf>
    <xf numFmtId="3" fontId="2" fillId="6" borderId="7" xfId="3" applyNumberFormat="1" applyFill="1" applyBorder="1" applyAlignment="1">
      <alignment horizontal="right" vertical="center"/>
    </xf>
    <xf numFmtId="3" fontId="9" fillId="3" borderId="15" xfId="9" applyNumberFormat="1" applyFont="1" applyFill="1" applyBorder="1" applyAlignment="1">
      <alignment horizontal="right" vertical="center"/>
    </xf>
    <xf numFmtId="3" fontId="9" fillId="3" borderId="10" xfId="9" applyNumberFormat="1" applyFont="1" applyFill="1" applyBorder="1" applyAlignment="1">
      <alignment horizontal="right" vertical="center"/>
    </xf>
    <xf numFmtId="0" fontId="7" fillId="5" borderId="10" xfId="5" applyFont="1" applyFill="1" applyBorder="1" applyAlignment="1">
      <alignment horizontal="center" wrapText="1"/>
    </xf>
    <xf numFmtId="3" fontId="9" fillId="3" borderId="4" xfId="9" applyNumberFormat="1" applyFont="1" applyFill="1" applyBorder="1" applyAlignment="1">
      <alignment horizontal="right" vertical="center"/>
    </xf>
    <xf numFmtId="167" fontId="11" fillId="3" borderId="4" xfId="10" applyNumberFormat="1" applyFont="1" applyFill="1" applyBorder="1" applyAlignment="1">
      <alignment horizontal="right" vertical="center"/>
    </xf>
    <xf numFmtId="0" fontId="2" fillId="7" borderId="4" xfId="3" applyFill="1" applyBorder="1"/>
    <xf numFmtId="167" fontId="9" fillId="3" borderId="4" xfId="10" applyNumberFormat="1" applyFont="1" applyFill="1" applyBorder="1" applyAlignment="1">
      <alignment horizontal="right" vertical="center"/>
    </xf>
    <xf numFmtId="3" fontId="9" fillId="11" borderId="7" xfId="9" applyNumberFormat="1" applyFont="1" applyFill="1" applyBorder="1" applyAlignment="1">
      <alignment horizontal="right" vertical="center"/>
    </xf>
    <xf numFmtId="3" fontId="9" fillId="11" borderId="10" xfId="9" applyNumberFormat="1" applyFont="1" applyFill="1" applyBorder="1" applyAlignment="1">
      <alignment horizontal="right" vertical="center"/>
    </xf>
    <xf numFmtId="3" fontId="9" fillId="11" borderId="13" xfId="9" applyNumberFormat="1" applyFont="1" applyFill="1" applyBorder="1" applyAlignment="1">
      <alignment horizontal="right" vertical="center"/>
    </xf>
    <xf numFmtId="3" fontId="2" fillId="0" borderId="0" xfId="3" applyNumberFormat="1"/>
    <xf numFmtId="3" fontId="9" fillId="11" borderId="4" xfId="9" applyNumberFormat="1" applyFont="1" applyFill="1" applyBorder="1" applyAlignment="1">
      <alignment horizontal="right" vertical="center"/>
    </xf>
    <xf numFmtId="0" fontId="2" fillId="7" borderId="6" xfId="3" applyFill="1" applyBorder="1" applyAlignment="1">
      <alignment horizontal="left" vertical="center"/>
    </xf>
    <xf numFmtId="167" fontId="14" fillId="3" borderId="4" xfId="10" applyNumberFormat="1" applyFont="1" applyFill="1" applyBorder="1"/>
    <xf numFmtId="0" fontId="15" fillId="5" borderId="4" xfId="5" applyFont="1" applyFill="1" applyBorder="1" applyAlignment="1">
      <alignment horizontal="center" vertical="center" wrapText="1"/>
    </xf>
    <xf numFmtId="0" fontId="17" fillId="3" borderId="9" xfId="8" applyFont="1" applyFill="1" applyBorder="1" applyAlignment="1">
      <alignment horizontal="center" vertical="center" wrapText="1"/>
    </xf>
    <xf numFmtId="0" fontId="15" fillId="3" borderId="8" xfId="5" applyFont="1" applyFill="1" applyBorder="1" applyAlignment="1">
      <alignment horizontal="center" vertical="center" wrapText="1"/>
    </xf>
    <xf numFmtId="0" fontId="13" fillId="7" borderId="7" xfId="11" applyFill="1" applyBorder="1" applyAlignment="1">
      <alignment horizontal="left" vertical="center"/>
    </xf>
    <xf numFmtId="166" fontId="9" fillId="11" borderId="33" xfId="4" applyNumberFormat="1" applyFont="1" applyFill="1" applyBorder="1" applyAlignment="1">
      <alignment horizontal="right" vertical="center"/>
    </xf>
    <xf numFmtId="0" fontId="10" fillId="3" borderId="25" xfId="11" applyFont="1" applyFill="1" applyBorder="1" applyAlignment="1">
      <alignment horizontal="center" vertical="center"/>
    </xf>
    <xf numFmtId="166" fontId="9" fillId="3" borderId="34" xfId="4" applyNumberFormat="1" applyFont="1" applyFill="1" applyBorder="1" applyAlignment="1">
      <alignment horizontal="right" vertical="center"/>
    </xf>
    <xf numFmtId="0" fontId="15" fillId="5" borderId="35" xfId="5" applyFont="1" applyFill="1" applyBorder="1" applyAlignment="1">
      <alignment horizontal="center" vertical="center" wrapText="1"/>
    </xf>
    <xf numFmtId="0" fontId="15" fillId="5" borderId="15" xfId="5" applyFont="1" applyFill="1" applyBorder="1" applyAlignment="1">
      <alignment horizontal="center" vertical="center" wrapText="1"/>
    </xf>
    <xf numFmtId="0" fontId="15" fillId="5" borderId="36" xfId="5" applyFont="1" applyFill="1" applyBorder="1" applyAlignment="1">
      <alignment horizontal="center" vertical="center" wrapText="1"/>
    </xf>
    <xf numFmtId="166" fontId="9" fillId="11" borderId="37" xfId="4" applyNumberFormat="1" applyFont="1" applyFill="1" applyBorder="1" applyAlignment="1">
      <alignment horizontal="right" vertical="center"/>
    </xf>
    <xf numFmtId="0" fontId="15" fillId="5" borderId="38" xfId="5" applyFont="1" applyFill="1" applyBorder="1" applyAlignment="1">
      <alignment horizontal="center" vertical="center" wrapText="1"/>
    </xf>
    <xf numFmtId="0" fontId="15" fillId="5" borderId="16" xfId="5" applyFont="1" applyFill="1" applyBorder="1" applyAlignment="1">
      <alignment horizontal="center" vertical="center" wrapText="1"/>
    </xf>
    <xf numFmtId="0" fontId="10" fillId="3" borderId="39" xfId="11" applyFont="1" applyFill="1" applyBorder="1" applyAlignment="1">
      <alignment horizontal="center" vertical="center"/>
    </xf>
    <xf numFmtId="166" fontId="9" fillId="3" borderId="40" xfId="4" applyNumberFormat="1" applyFont="1" applyFill="1" applyBorder="1" applyAlignment="1">
      <alignment horizontal="right" vertical="center"/>
    </xf>
    <xf numFmtId="0" fontId="13" fillId="7" borderId="4" xfId="11" applyFill="1" applyBorder="1" applyAlignment="1">
      <alignment horizontal="left" vertical="center"/>
    </xf>
    <xf numFmtId="166" fontId="0" fillId="6" borderId="4" xfId="4" applyNumberFormat="1" applyFont="1" applyFill="1" applyBorder="1" applyAlignment="1">
      <alignment horizontal="right" vertical="center"/>
    </xf>
    <xf numFmtId="0" fontId="13" fillId="7" borderId="26" xfId="11" applyFill="1" applyBorder="1" applyAlignment="1">
      <alignment horizontal="left" vertical="center"/>
    </xf>
    <xf numFmtId="166" fontId="0" fillId="6" borderId="26" xfId="4" applyNumberFormat="1" applyFont="1" applyFill="1" applyBorder="1" applyAlignment="1">
      <alignment horizontal="right" vertical="center"/>
    </xf>
    <xf numFmtId="166" fontId="0" fillId="6" borderId="25" xfId="4" applyNumberFormat="1" applyFont="1" applyFill="1" applyBorder="1" applyAlignment="1">
      <alignment horizontal="right" vertical="center"/>
    </xf>
    <xf numFmtId="166" fontId="0" fillId="6" borderId="41" xfId="4" applyNumberFormat="1" applyFont="1" applyFill="1" applyBorder="1" applyAlignment="1">
      <alignment horizontal="right" vertical="center"/>
    </xf>
    <xf numFmtId="0" fontId="13" fillId="7" borderId="23" xfId="11" applyFill="1" applyBorder="1" applyAlignment="1">
      <alignment horizontal="left" vertical="center"/>
    </xf>
    <xf numFmtId="166" fontId="0" fillId="6" borderId="23" xfId="4" applyNumberFormat="1" applyFont="1" applyFill="1" applyBorder="1" applyAlignment="1">
      <alignment horizontal="right" vertical="center"/>
    </xf>
    <xf numFmtId="166" fontId="0" fillId="6" borderId="22" xfId="4" applyNumberFormat="1" applyFont="1" applyFill="1" applyBorder="1" applyAlignment="1">
      <alignment horizontal="right" vertical="center"/>
    </xf>
    <xf numFmtId="1" fontId="0" fillId="6" borderId="26" xfId="4" applyNumberFormat="1" applyFont="1" applyFill="1" applyBorder="1" applyAlignment="1">
      <alignment horizontal="right" vertical="center"/>
    </xf>
    <xf numFmtId="1" fontId="0" fillId="6" borderId="25" xfId="4" applyNumberFormat="1" applyFont="1" applyFill="1" applyBorder="1" applyAlignment="1">
      <alignment horizontal="right" vertical="center"/>
    </xf>
    <xf numFmtId="1" fontId="9" fillId="11" borderId="33" xfId="4" applyNumberFormat="1" applyFont="1" applyFill="1" applyBorder="1" applyAlignment="1">
      <alignment horizontal="right" vertical="center"/>
    </xf>
    <xf numFmtId="1" fontId="0" fillId="6" borderId="4" xfId="4" applyNumberFormat="1" applyFont="1" applyFill="1" applyBorder="1" applyAlignment="1">
      <alignment horizontal="right" vertical="center"/>
    </xf>
    <xf numFmtId="1" fontId="0" fillId="6" borderId="41" xfId="4" applyNumberFormat="1" applyFont="1" applyFill="1" applyBorder="1" applyAlignment="1">
      <alignment horizontal="right" vertical="center"/>
    </xf>
    <xf numFmtId="1" fontId="0" fillId="6" borderId="23" xfId="4" applyNumberFormat="1" applyFont="1" applyFill="1" applyBorder="1" applyAlignment="1">
      <alignment horizontal="right" vertical="center"/>
    </xf>
    <xf numFmtId="1" fontId="0" fillId="6" borderId="22" xfId="4" applyNumberFormat="1" applyFont="1" applyFill="1" applyBorder="1" applyAlignment="1">
      <alignment horizontal="right" vertical="center"/>
    </xf>
    <xf numFmtId="0" fontId="13" fillId="7" borderId="26" xfId="11" applyFill="1" applyBorder="1" applyAlignment="1">
      <alignment horizontal="center" vertical="center"/>
    </xf>
    <xf numFmtId="0" fontId="13" fillId="7" borderId="4" xfId="11" applyFill="1" applyBorder="1" applyAlignment="1">
      <alignment horizontal="center" vertical="center"/>
    </xf>
    <xf numFmtId="0" fontId="13" fillId="7" borderId="23" xfId="11" applyFill="1" applyBorder="1" applyAlignment="1">
      <alignment horizontal="center" vertical="center"/>
    </xf>
    <xf numFmtId="0" fontId="17" fillId="3" borderId="4" xfId="8" applyFont="1" applyFill="1" applyBorder="1" applyAlignment="1">
      <alignment horizontal="center" vertical="center"/>
    </xf>
    <xf numFmtId="3" fontId="18" fillId="3" borderId="7" xfId="9" applyNumberFormat="1" applyFont="1" applyFill="1" applyBorder="1" applyAlignment="1">
      <alignment horizontal="right" vertical="center"/>
    </xf>
    <xf numFmtId="0" fontId="17" fillId="3" borderId="7" xfId="8" applyFont="1" applyFill="1" applyBorder="1" applyAlignment="1">
      <alignment horizontal="center" vertical="center" wrapText="1"/>
    </xf>
    <xf numFmtId="0" fontId="19" fillId="3" borderId="25" xfId="11" applyFont="1" applyFill="1" applyBorder="1" applyAlignment="1">
      <alignment horizontal="center" vertical="center"/>
    </xf>
    <xf numFmtId="1" fontId="18" fillId="3" borderId="34" xfId="4" applyNumberFormat="1" applyFont="1" applyFill="1" applyBorder="1" applyAlignment="1">
      <alignment horizontal="right" vertical="center"/>
    </xf>
    <xf numFmtId="0" fontId="19" fillId="3" borderId="7" xfId="11" applyFont="1" applyFill="1" applyBorder="1" applyAlignment="1">
      <alignment horizontal="center" vertical="center"/>
    </xf>
    <xf numFmtId="0" fontId="2" fillId="3" borderId="12" xfId="3" applyFill="1" applyBorder="1"/>
    <xf numFmtId="0" fontId="2" fillId="3" borderId="10" xfId="3" applyFill="1" applyBorder="1"/>
    <xf numFmtId="0" fontId="13" fillId="7" borderId="7" xfId="11" applyFill="1" applyBorder="1" applyAlignment="1">
      <alignment horizontal="center" vertical="center"/>
    </xf>
    <xf numFmtId="9" fontId="18" fillId="3" borderId="7" xfId="13" applyFont="1" applyFill="1" applyBorder="1" applyAlignment="1">
      <alignment horizontal="right" vertical="center"/>
    </xf>
    <xf numFmtId="0" fontId="1" fillId="7" borderId="4" xfId="3" applyFont="1" applyFill="1" applyBorder="1" applyAlignment="1">
      <alignment horizontal="left" vertical="center"/>
    </xf>
    <xf numFmtId="3" fontId="8" fillId="6" borderId="4" xfId="3" applyNumberFormat="1" applyFont="1" applyFill="1" applyBorder="1" applyAlignment="1">
      <alignment horizontal="right" vertical="center"/>
    </xf>
    <xf numFmtId="3" fontId="18" fillId="11" borderId="4" xfId="9" applyNumberFormat="1" applyFont="1" applyFill="1" applyBorder="1" applyAlignment="1">
      <alignment horizontal="right" vertical="center"/>
    </xf>
    <xf numFmtId="0" fontId="17" fillId="3" borderId="4" xfId="8" applyFont="1" applyFill="1" applyBorder="1" applyAlignment="1">
      <alignment horizontal="center" vertical="center" wrapText="1"/>
    </xf>
    <xf numFmtId="0" fontId="21" fillId="3" borderId="4" xfId="0" applyFont="1" applyFill="1" applyBorder="1" applyAlignment="1">
      <alignment horizontal="center"/>
    </xf>
    <xf numFmtId="0" fontId="0" fillId="7" borderId="4" xfId="0" applyFill="1" applyBorder="1"/>
    <xf numFmtId="0" fontId="0" fillId="6" borderId="4" xfId="0" applyFill="1" applyBorder="1"/>
    <xf numFmtId="0" fontId="0" fillId="3" borderId="4" xfId="0" applyFill="1" applyBorder="1"/>
    <xf numFmtId="0" fontId="5" fillId="4" borderId="1" xfId="0" applyFont="1" applyFill="1" applyBorder="1"/>
    <xf numFmtId="0" fontId="5" fillId="4" borderId="4" xfId="0" applyFont="1" applyFill="1" applyBorder="1" applyAlignment="1">
      <alignment horizontal="center"/>
    </xf>
    <xf numFmtId="0" fontId="5" fillId="4" borderId="4" xfId="0" applyFont="1" applyFill="1" applyBorder="1"/>
    <xf numFmtId="0" fontId="5" fillId="3" borderId="4" xfId="0" applyFont="1" applyFill="1" applyBorder="1" applyAlignment="1">
      <alignment horizontal="left"/>
    </xf>
    <xf numFmtId="0" fontId="5" fillId="3" borderId="4" xfId="0" applyFont="1" applyFill="1" applyBorder="1" applyAlignment="1">
      <alignment horizontal="right"/>
    </xf>
    <xf numFmtId="0" fontId="0" fillId="7" borderId="4" xfId="0" applyFill="1" applyBorder="1" applyAlignment="1">
      <alignment horizontal="left" indent="1"/>
    </xf>
    <xf numFmtId="0" fontId="0" fillId="6" borderId="4" xfId="0" applyFill="1" applyBorder="1" applyAlignment="1">
      <alignment horizontal="right"/>
    </xf>
    <xf numFmtId="0" fontId="5" fillId="4" borderId="4" xfId="0" applyFont="1" applyFill="1" applyBorder="1" applyAlignment="1">
      <alignment horizontal="left"/>
    </xf>
    <xf numFmtId="0" fontId="5" fillId="4" borderId="4" xfId="0" applyFont="1" applyFill="1" applyBorder="1" applyAlignment="1">
      <alignment horizontal="right"/>
    </xf>
    <xf numFmtId="0" fontId="0" fillId="7" borderId="4" xfId="0" applyFill="1" applyBorder="1" applyAlignment="1">
      <alignment horizontal="left" vertical="center"/>
    </xf>
    <xf numFmtId="0" fontId="0" fillId="3" borderId="21" xfId="0" applyFill="1" applyBorder="1"/>
    <xf numFmtId="0" fontId="0" fillId="3" borderId="32" xfId="0" applyFill="1" applyBorder="1"/>
    <xf numFmtId="0" fontId="0" fillId="3" borderId="20" xfId="0" applyFill="1" applyBorder="1"/>
    <xf numFmtId="0" fontId="0" fillId="3" borderId="27" xfId="0" applyFill="1" applyBorder="1"/>
    <xf numFmtId="9" fontId="9" fillId="11" borderId="4" xfId="13" applyFont="1" applyFill="1" applyBorder="1" applyAlignment="1">
      <alignment horizontal="right" vertical="center"/>
    </xf>
    <xf numFmtId="3" fontId="15" fillId="11" borderId="4" xfId="9" applyNumberFormat="1" applyFont="1" applyFill="1" applyBorder="1" applyAlignment="1">
      <alignment horizontal="right" vertical="center"/>
    </xf>
    <xf numFmtId="9" fontId="18" fillId="11" borderId="4" xfId="13" applyFont="1" applyFill="1" applyBorder="1" applyAlignment="1">
      <alignment horizontal="right" vertical="center"/>
    </xf>
    <xf numFmtId="166" fontId="9" fillId="6" borderId="4" xfId="13" applyNumberFormat="1" applyFont="1" applyFill="1" applyBorder="1" applyAlignment="1">
      <alignment horizontal="right" vertical="center"/>
    </xf>
    <xf numFmtId="166" fontId="18" fillId="11" borderId="4" xfId="13" applyNumberFormat="1" applyFont="1" applyFill="1" applyBorder="1" applyAlignment="1">
      <alignment horizontal="right" vertical="center"/>
    </xf>
    <xf numFmtId="0" fontId="0" fillId="7" borderId="4" xfId="0" applyFill="1" applyBorder="1" applyAlignment="1">
      <alignment horizontal="left"/>
    </xf>
    <xf numFmtId="164" fontId="5" fillId="3" borderId="4" xfId="0" applyNumberFormat="1" applyFont="1" applyFill="1" applyBorder="1"/>
    <xf numFmtId="165" fontId="0" fillId="6" borderId="4" xfId="0" applyNumberFormat="1" applyFill="1" applyBorder="1"/>
    <xf numFmtId="165" fontId="5" fillId="4" borderId="4" xfId="0" applyNumberFormat="1" applyFont="1" applyFill="1" applyBorder="1"/>
    <xf numFmtId="165" fontId="21" fillId="3" borderId="4" xfId="0" applyNumberFormat="1" applyFont="1" applyFill="1" applyBorder="1"/>
    <xf numFmtId="165" fontId="21" fillId="4" borderId="4" xfId="0" applyNumberFormat="1" applyFont="1" applyFill="1" applyBorder="1"/>
    <xf numFmtId="167" fontId="0" fillId="6" borderId="4" xfId="0" applyNumberFormat="1" applyFill="1" applyBorder="1"/>
    <xf numFmtId="167" fontId="5" fillId="4" borderId="4" xfId="0" applyNumberFormat="1" applyFont="1" applyFill="1" applyBorder="1"/>
    <xf numFmtId="165" fontId="5" fillId="3" borderId="4" xfId="0" applyNumberFormat="1" applyFont="1" applyFill="1" applyBorder="1"/>
    <xf numFmtId="167" fontId="5" fillId="3" borderId="4" xfId="0" applyNumberFormat="1" applyFont="1" applyFill="1" applyBorder="1"/>
    <xf numFmtId="0" fontId="21" fillId="3" borderId="4" xfId="0" applyFont="1" applyFill="1" applyBorder="1" applyAlignment="1">
      <alignment horizontal="left"/>
    </xf>
    <xf numFmtId="44" fontId="21" fillId="3" borderId="4" xfId="0" applyNumberFormat="1" applyFont="1" applyFill="1" applyBorder="1"/>
    <xf numFmtId="0" fontId="20" fillId="14" borderId="4" xfId="0" applyFont="1" applyFill="1" applyBorder="1" applyAlignment="1">
      <alignment horizontal="left"/>
    </xf>
    <xf numFmtId="167" fontId="20" fillId="13" borderId="4" xfId="0" applyNumberFormat="1" applyFont="1" applyFill="1" applyBorder="1"/>
    <xf numFmtId="0" fontId="21" fillId="3" borderId="4" xfId="0" applyFont="1" applyFill="1" applyBorder="1"/>
    <xf numFmtId="167" fontId="21" fillId="3" borderId="4" xfId="12" applyNumberFormat="1" applyFont="1" applyFill="1" applyBorder="1"/>
    <xf numFmtId="167" fontId="0" fillId="6" borderId="4" xfId="12" applyNumberFormat="1" applyFont="1" applyFill="1" applyBorder="1"/>
    <xf numFmtId="167" fontId="5" fillId="4" borderId="4" xfId="12" applyNumberFormat="1" applyFont="1" applyFill="1" applyBorder="1"/>
    <xf numFmtId="165" fontId="20" fillId="13" borderId="4" xfId="0" applyNumberFormat="1" applyFont="1" applyFill="1" applyBorder="1"/>
    <xf numFmtId="165" fontId="21" fillId="3" borderId="4" xfId="12" applyNumberFormat="1" applyFont="1" applyFill="1" applyBorder="1"/>
    <xf numFmtId="167" fontId="5" fillId="3" borderId="4" xfId="12" applyNumberFormat="1" applyFont="1" applyFill="1" applyBorder="1"/>
    <xf numFmtId="165" fontId="0" fillId="6" borderId="4" xfId="12" applyNumberFormat="1" applyFont="1" applyFill="1" applyBorder="1"/>
    <xf numFmtId="165" fontId="5" fillId="4" borderId="4" xfId="12" applyNumberFormat="1" applyFont="1" applyFill="1" applyBorder="1"/>
    <xf numFmtId="165" fontId="5" fillId="3" borderId="4" xfId="12" applyNumberFormat="1" applyFont="1" applyFill="1" applyBorder="1"/>
    <xf numFmtId="0" fontId="0" fillId="7" borderId="4" xfId="0" applyFill="1" applyBorder="1" applyAlignment="1">
      <alignment horizontal="left" indent="2"/>
    </xf>
    <xf numFmtId="0" fontId="5" fillId="3" borderId="4" xfId="0" applyFont="1" applyFill="1" applyBorder="1"/>
    <xf numFmtId="0" fontId="21" fillId="5" borderId="4" xfId="2" applyFont="1" applyFill="1" applyBorder="1" applyAlignment="1">
      <alignment horizontal="center" vertical="center" wrapText="1"/>
    </xf>
    <xf numFmtId="0" fontId="23" fillId="0" borderId="0" xfId="3" applyFont="1"/>
    <xf numFmtId="0" fontId="23" fillId="7" borderId="4" xfId="3" applyFont="1" applyFill="1" applyBorder="1" applyAlignment="1">
      <alignment horizontal="left" vertical="center"/>
    </xf>
    <xf numFmtId="3" fontId="23" fillId="6" borderId="4" xfId="3" applyNumberFormat="1" applyFont="1" applyFill="1" applyBorder="1" applyAlignment="1">
      <alignment horizontal="right" vertical="center"/>
    </xf>
    <xf numFmtId="0" fontId="24" fillId="3" borderId="4" xfId="3" applyFont="1" applyFill="1" applyBorder="1" applyAlignment="1">
      <alignment vertical="center"/>
    </xf>
    <xf numFmtId="0" fontId="25" fillId="0" borderId="0" xfId="3" applyFont="1"/>
    <xf numFmtId="0" fontId="24" fillId="3" borderId="11" xfId="3" applyFont="1" applyFill="1" applyBorder="1" applyAlignment="1">
      <alignment vertical="center"/>
    </xf>
    <xf numFmtId="0" fontId="23" fillId="7" borderId="7" xfId="3" applyFont="1" applyFill="1" applyBorder="1" applyAlignment="1">
      <alignment horizontal="left" vertical="center"/>
    </xf>
    <xf numFmtId="3" fontId="23" fillId="6" borderId="7" xfId="3" applyNumberFormat="1" applyFont="1" applyFill="1" applyBorder="1" applyAlignment="1">
      <alignment horizontal="right" vertical="center"/>
    </xf>
    <xf numFmtId="0" fontId="24" fillId="3" borderId="7" xfId="3" applyFont="1" applyFill="1" applyBorder="1" applyAlignment="1">
      <alignment vertical="center"/>
    </xf>
    <xf numFmtId="0" fontId="24" fillId="3" borderId="4" xfId="3" applyFont="1" applyFill="1" applyBorder="1" applyAlignment="1">
      <alignment horizontal="center"/>
    </xf>
    <xf numFmtId="0" fontId="14" fillId="0" borderId="0" xfId="0" applyFont="1"/>
    <xf numFmtId="3" fontId="23" fillId="6" borderId="6" xfId="3" applyNumberFormat="1" applyFont="1" applyFill="1" applyBorder="1" applyAlignment="1">
      <alignment horizontal="right" vertical="center"/>
    </xf>
    <xf numFmtId="0" fontId="24" fillId="3" borderId="6" xfId="3" applyFont="1" applyFill="1" applyBorder="1" applyAlignment="1">
      <alignment vertical="center"/>
    </xf>
    <xf numFmtId="166" fontId="14" fillId="6" borderId="10" xfId="4" applyNumberFormat="1" applyFont="1" applyFill="1" applyBorder="1" applyAlignment="1">
      <alignment horizontal="center" vertical="center"/>
    </xf>
    <xf numFmtId="166" fontId="14" fillId="6" borderId="7" xfId="4" applyNumberFormat="1" applyFont="1" applyFill="1" applyBorder="1" applyAlignment="1">
      <alignment horizontal="center" vertical="center"/>
    </xf>
    <xf numFmtId="166" fontId="14" fillId="6" borderId="4" xfId="4" applyNumberFormat="1" applyFont="1" applyFill="1" applyBorder="1" applyAlignment="1">
      <alignment horizontal="center" vertical="center"/>
    </xf>
    <xf numFmtId="0" fontId="15" fillId="5" borderId="7" xfId="5" applyFont="1" applyFill="1" applyBorder="1" applyAlignment="1">
      <alignment horizontal="center" vertical="center"/>
    </xf>
    <xf numFmtId="3" fontId="11" fillId="6" borderId="7" xfId="9" applyNumberFormat="1" applyFont="1" applyFill="1" applyBorder="1" applyAlignment="1">
      <alignment horizontal="right" vertical="center"/>
    </xf>
    <xf numFmtId="3" fontId="23" fillId="0" borderId="0" xfId="3" applyNumberFormat="1" applyFont="1"/>
    <xf numFmtId="3" fontId="11" fillId="3" borderId="7" xfId="9" applyNumberFormat="1" applyFont="1" applyFill="1" applyBorder="1" applyAlignment="1">
      <alignment horizontal="right" vertical="center"/>
    </xf>
    <xf numFmtId="0" fontId="27" fillId="0" borderId="0" xfId="3" applyFont="1"/>
    <xf numFmtId="166" fontId="11" fillId="6" borderId="7" xfId="4" applyNumberFormat="1" applyFont="1" applyFill="1" applyBorder="1" applyAlignment="1">
      <alignment horizontal="right" vertical="center"/>
    </xf>
    <xf numFmtId="10" fontId="11" fillId="6" borderId="7" xfId="13" applyNumberFormat="1" applyFont="1" applyFill="1" applyBorder="1" applyAlignment="1">
      <alignment horizontal="right" vertical="center"/>
    </xf>
    <xf numFmtId="166" fontId="11" fillId="3" borderId="7" xfId="4" applyNumberFormat="1" applyFont="1" applyFill="1" applyBorder="1" applyAlignment="1">
      <alignment horizontal="right" vertical="center"/>
    </xf>
    <xf numFmtId="0" fontId="29" fillId="4" borderId="4" xfId="3" applyFont="1" applyFill="1" applyBorder="1" applyAlignment="1">
      <alignment horizontal="left"/>
    </xf>
    <xf numFmtId="0" fontId="29" fillId="4" borderId="4" xfId="3" applyFont="1" applyFill="1" applyBorder="1" applyAlignment="1">
      <alignment horizontal="center"/>
    </xf>
    <xf numFmtId="0" fontId="23" fillId="7" borderId="4" xfId="3" applyFont="1" applyFill="1" applyBorder="1" applyAlignment="1">
      <alignment horizontal="left"/>
    </xf>
    <xf numFmtId="167" fontId="14" fillId="6" borderId="4" xfId="10" applyNumberFormat="1" applyFont="1" applyFill="1" applyBorder="1"/>
    <xf numFmtId="0" fontId="30" fillId="4" borderId="4" xfId="3" applyFont="1" applyFill="1" applyBorder="1" applyAlignment="1">
      <alignment horizontal="left"/>
    </xf>
    <xf numFmtId="167" fontId="30" fillId="4" borderId="4" xfId="10" applyNumberFormat="1" applyFont="1" applyFill="1" applyBorder="1"/>
    <xf numFmtId="167" fontId="29" fillId="4" borderId="4" xfId="10" applyNumberFormat="1" applyFont="1" applyFill="1" applyBorder="1"/>
    <xf numFmtId="0" fontId="29" fillId="4" borderId="4" xfId="10" applyNumberFormat="1" applyFont="1" applyFill="1" applyBorder="1" applyAlignment="1">
      <alignment horizontal="center"/>
    </xf>
    <xf numFmtId="167" fontId="30" fillId="3" borderId="4" xfId="10" applyNumberFormat="1" applyFont="1" applyFill="1" applyBorder="1" applyAlignment="1">
      <alignment horizontal="left"/>
    </xf>
    <xf numFmtId="167" fontId="30" fillId="3" borderId="4" xfId="10" applyNumberFormat="1" applyFont="1" applyFill="1" applyBorder="1" applyAlignment="1">
      <alignment horizontal="center"/>
    </xf>
    <xf numFmtId="167" fontId="14" fillId="7" borderId="4" xfId="10" applyNumberFormat="1" applyFont="1" applyFill="1" applyBorder="1" applyAlignment="1">
      <alignment horizontal="left" indent="1"/>
    </xf>
    <xf numFmtId="167" fontId="14" fillId="6" borderId="4" xfId="10" applyNumberFormat="1" applyFont="1" applyFill="1" applyBorder="1" applyAlignment="1">
      <alignment horizontal="center"/>
    </xf>
    <xf numFmtId="167" fontId="30" fillId="4" borderId="4" xfId="10" applyNumberFormat="1" applyFont="1" applyFill="1" applyBorder="1" applyAlignment="1">
      <alignment horizontal="left"/>
    </xf>
    <xf numFmtId="167" fontId="30" fillId="4" borderId="4" xfId="10" applyNumberFormat="1" applyFont="1" applyFill="1" applyBorder="1" applyAlignment="1">
      <alignment horizontal="center"/>
    </xf>
    <xf numFmtId="167" fontId="30" fillId="4" borderId="4" xfId="10" applyNumberFormat="1" applyFont="1" applyFill="1" applyBorder="1" applyAlignment="1"/>
    <xf numFmtId="168" fontId="14" fillId="10" borderId="4" xfId="10" applyNumberFormat="1" applyFont="1" applyFill="1" applyBorder="1" applyAlignment="1">
      <alignment horizontal="right" vertical="center"/>
    </xf>
    <xf numFmtId="168" fontId="14" fillId="12" borderId="4" xfId="10" applyNumberFormat="1" applyFont="1" applyFill="1" applyBorder="1" applyAlignment="1">
      <alignment horizontal="right" vertical="center"/>
    </xf>
    <xf numFmtId="167" fontId="14" fillId="12" borderId="4" xfId="10" applyNumberFormat="1" applyFont="1" applyFill="1" applyBorder="1"/>
    <xf numFmtId="167" fontId="14" fillId="10" borderId="4" xfId="10" applyNumberFormat="1" applyFont="1" applyFill="1" applyBorder="1" applyAlignment="1">
      <alignment horizontal="right" vertical="center"/>
    </xf>
    <xf numFmtId="167" fontId="14" fillId="6" borderId="4" xfId="10" applyNumberFormat="1" applyFont="1" applyFill="1" applyBorder="1" applyAlignment="1">
      <alignment horizontal="right" vertical="center"/>
    </xf>
    <xf numFmtId="0" fontId="24" fillId="3" borderId="4" xfId="3" applyFont="1" applyFill="1" applyBorder="1"/>
    <xf numFmtId="167" fontId="14" fillId="6" borderId="24" xfId="10" applyNumberFormat="1" applyFont="1" applyFill="1" applyBorder="1" applyAlignment="1">
      <alignment horizontal="right" vertical="center"/>
    </xf>
    <xf numFmtId="167" fontId="14" fillId="6" borderId="23" xfId="10" applyNumberFormat="1" applyFont="1" applyFill="1" applyBorder="1" applyAlignment="1">
      <alignment horizontal="right" vertical="center"/>
    </xf>
    <xf numFmtId="0" fontId="20" fillId="0" borderId="0" xfId="3" applyFont="1"/>
    <xf numFmtId="0" fontId="7" fillId="5" borderId="16" xfId="5" applyFont="1" applyFill="1" applyBorder="1" applyAlignment="1">
      <alignment horizontal="center" wrapText="1"/>
    </xf>
    <xf numFmtId="0" fontId="7" fillId="5" borderId="17" xfId="5" applyFont="1" applyFill="1" applyBorder="1" applyAlignment="1">
      <alignment horizontal="center" wrapText="1"/>
    </xf>
    <xf numFmtId="0" fontId="7" fillId="5" borderId="43" xfId="5" applyFont="1" applyFill="1" applyBorder="1" applyAlignment="1">
      <alignment horizontal="center" wrapText="1"/>
    </xf>
    <xf numFmtId="0" fontId="23" fillId="7" borderId="6" xfId="3" applyFont="1" applyFill="1" applyBorder="1" applyAlignment="1">
      <alignment horizontal="left" indent="1"/>
    </xf>
    <xf numFmtId="3" fontId="23" fillId="0" borderId="0" xfId="3" applyNumberFormat="1" applyFont="1" applyAlignment="1">
      <alignment horizontal="right" vertical="center"/>
    </xf>
    <xf numFmtId="0" fontId="23" fillId="7" borderId="6" xfId="3" applyFont="1" applyFill="1" applyBorder="1" applyAlignment="1">
      <alignment horizontal="left" vertical="center"/>
    </xf>
    <xf numFmtId="168" fontId="23" fillId="10" borderId="4" xfId="3" applyNumberFormat="1" applyFont="1" applyFill="1" applyBorder="1" applyAlignment="1">
      <alignment horizontal="right" vertical="center"/>
    </xf>
    <xf numFmtId="0" fontId="23" fillId="3" borderId="4" xfId="3" applyFont="1" applyFill="1" applyBorder="1"/>
    <xf numFmtId="0" fontId="23" fillId="7" borderId="4" xfId="3" applyFont="1" applyFill="1" applyBorder="1"/>
    <xf numFmtId="0" fontId="30" fillId="4" borderId="4" xfId="3" applyFont="1" applyFill="1" applyBorder="1"/>
    <xf numFmtId="0" fontId="14" fillId="7" borderId="4" xfId="10" applyNumberFormat="1" applyFont="1" applyFill="1" applyBorder="1"/>
    <xf numFmtId="0" fontId="30" fillId="3" borderId="4" xfId="10" applyNumberFormat="1" applyFont="1" applyFill="1" applyBorder="1"/>
    <xf numFmtId="0" fontId="30" fillId="4" borderId="4" xfId="10" applyNumberFormat="1" applyFont="1" applyFill="1" applyBorder="1"/>
    <xf numFmtId="0" fontId="23" fillId="0" borderId="0" xfId="3" applyFont="1" applyAlignment="1">
      <alignment horizontal="left"/>
    </xf>
    <xf numFmtId="167" fontId="14" fillId="7" borderId="4" xfId="10" applyNumberFormat="1" applyFont="1" applyFill="1" applyBorder="1"/>
    <xf numFmtId="167" fontId="30" fillId="3" borderId="4" xfId="10" applyNumberFormat="1" applyFont="1" applyFill="1" applyBorder="1"/>
    <xf numFmtId="0" fontId="30" fillId="4" borderId="4" xfId="3" applyFont="1" applyFill="1" applyBorder="1" applyAlignment="1">
      <alignment horizontal="center"/>
    </xf>
    <xf numFmtId="167" fontId="30" fillId="4" borderId="4" xfId="10" applyNumberFormat="1" applyFont="1" applyFill="1" applyBorder="1" applyAlignment="1">
      <alignment horizontal="right"/>
    </xf>
    <xf numFmtId="167" fontId="14" fillId="0" borderId="0" xfId="10" applyNumberFormat="1" applyFont="1"/>
    <xf numFmtId="167" fontId="23" fillId="6" borderId="4" xfId="12" applyNumberFormat="1" applyFont="1" applyFill="1" applyBorder="1" applyAlignment="1">
      <alignment horizontal="right" vertical="center"/>
    </xf>
    <xf numFmtId="0" fontId="29" fillId="3" borderId="4" xfId="3" applyFont="1" applyFill="1" applyBorder="1" applyAlignment="1">
      <alignment horizontal="center" vertical="center"/>
    </xf>
    <xf numFmtId="167" fontId="29" fillId="3" borderId="4" xfId="12" applyNumberFormat="1" applyFont="1" applyFill="1" applyBorder="1" applyAlignment="1">
      <alignment horizontal="center" vertical="center"/>
    </xf>
    <xf numFmtId="0" fontId="23" fillId="0" borderId="30" xfId="3" applyFont="1" applyBorder="1"/>
    <xf numFmtId="0" fontId="17" fillId="3" borderId="4" xfId="8" applyFont="1" applyFill="1" applyBorder="1" applyAlignment="1">
      <alignment vertical="center" wrapText="1"/>
    </xf>
    <xf numFmtId="0" fontId="15" fillId="5" borderId="10" xfId="5" applyFont="1" applyFill="1" applyBorder="1" applyAlignment="1">
      <alignment horizontal="center" vertical="center" wrapText="1"/>
    </xf>
    <xf numFmtId="3" fontId="23" fillId="3" borderId="4" xfId="3" applyNumberFormat="1" applyFont="1" applyFill="1" applyBorder="1" applyAlignment="1">
      <alignment horizontal="right" vertical="center"/>
    </xf>
    <xf numFmtId="3" fontId="30" fillId="3" borderId="4" xfId="3" applyNumberFormat="1" applyFont="1" applyFill="1" applyBorder="1" applyAlignment="1">
      <alignment horizontal="right" vertical="center"/>
    </xf>
    <xf numFmtId="0" fontId="29" fillId="3" borderId="4" xfId="3" applyFont="1" applyFill="1" applyBorder="1"/>
    <xf numFmtId="0" fontId="15" fillId="3" borderId="4" xfId="5" applyFont="1" applyFill="1" applyBorder="1" applyAlignment="1">
      <alignment horizontal="center" vertical="center" wrapText="1"/>
    </xf>
    <xf numFmtId="0" fontId="30" fillId="3" borderId="4" xfId="3" applyFont="1" applyFill="1" applyBorder="1"/>
    <xf numFmtId="0" fontId="7" fillId="5" borderId="4" xfId="5" applyFont="1" applyFill="1" applyBorder="1" applyAlignment="1">
      <alignment horizontal="center" vertical="center" wrapText="1"/>
    </xf>
    <xf numFmtId="0" fontId="15" fillId="3" borderId="19" xfId="5" applyFont="1" applyFill="1" applyBorder="1" applyAlignment="1">
      <alignment horizontal="center" vertical="center" wrapText="1"/>
    </xf>
    <xf numFmtId="0" fontId="15" fillId="3" borderId="21" xfId="5" applyFont="1" applyFill="1" applyBorder="1" applyAlignment="1">
      <alignment horizontal="center" vertical="center" wrapText="1"/>
    </xf>
    <xf numFmtId="0" fontId="23" fillId="0" borderId="0" xfId="3" applyFont="1" applyAlignment="1">
      <alignment horizontal="center" vertical="center" wrapText="1"/>
    </xf>
    <xf numFmtId="0" fontId="23" fillId="7" borderId="2" xfId="3" applyFont="1" applyFill="1" applyBorder="1" applyAlignment="1">
      <alignment horizontal="left" vertical="center"/>
    </xf>
    <xf numFmtId="3" fontId="9" fillId="11" borderId="3" xfId="9" applyNumberFormat="1" applyFont="1" applyFill="1" applyBorder="1" applyAlignment="1">
      <alignment horizontal="right" vertical="center"/>
    </xf>
    <xf numFmtId="0" fontId="15" fillId="5" borderId="45" xfId="5" applyFont="1" applyFill="1" applyBorder="1" applyAlignment="1">
      <alignment horizontal="center" vertical="center" wrapText="1"/>
    </xf>
    <xf numFmtId="0" fontId="13" fillId="7" borderId="15" xfId="11" applyFill="1" applyBorder="1" applyAlignment="1">
      <alignment horizontal="left" vertical="center"/>
    </xf>
    <xf numFmtId="0" fontId="2" fillId="3" borderId="19" xfId="3" applyFill="1" applyBorder="1"/>
    <xf numFmtId="0" fontId="2" fillId="3" borderId="17" xfId="3" applyFill="1" applyBorder="1"/>
    <xf numFmtId="0" fontId="0" fillId="12" borderId="4" xfId="0" applyFill="1" applyBorder="1" applyAlignment="1">
      <alignment horizontal="left" indent="1"/>
    </xf>
    <xf numFmtId="167" fontId="0" fillId="6" borderId="4" xfId="12" applyNumberFormat="1" applyFont="1" applyFill="1" applyBorder="1" applyAlignment="1">
      <alignment horizontal="right"/>
    </xf>
    <xf numFmtId="167" fontId="0" fillId="12" borderId="4" xfId="12" applyNumberFormat="1" applyFont="1" applyFill="1" applyBorder="1" applyAlignment="1">
      <alignment horizontal="right"/>
    </xf>
    <xf numFmtId="165" fontId="0" fillId="12" borderId="4" xfId="12" applyNumberFormat="1" applyFont="1" applyFill="1" applyBorder="1"/>
    <xf numFmtId="165" fontId="0" fillId="12" borderId="4" xfId="0" applyNumberFormat="1" applyFill="1" applyBorder="1"/>
    <xf numFmtId="167" fontId="20" fillId="13" borderId="4" xfId="12" applyNumberFormat="1" applyFont="1" applyFill="1" applyBorder="1"/>
    <xf numFmtId="167" fontId="0" fillId="12" borderId="4" xfId="12" applyNumberFormat="1" applyFont="1" applyFill="1" applyBorder="1"/>
    <xf numFmtId="1" fontId="5" fillId="3" borderId="4" xfId="12" applyNumberFormat="1" applyFont="1" applyFill="1" applyBorder="1"/>
    <xf numFmtId="1" fontId="0" fillId="6" borderId="4" xfId="12" applyNumberFormat="1" applyFont="1" applyFill="1" applyBorder="1"/>
    <xf numFmtId="1" fontId="0" fillId="12" borderId="4" xfId="12" applyNumberFormat="1" applyFont="1" applyFill="1" applyBorder="1"/>
    <xf numFmtId="165" fontId="0" fillId="10" borderId="4" xfId="0" applyNumberFormat="1" applyFill="1" applyBorder="1"/>
    <xf numFmtId="164" fontId="0" fillId="10" borderId="4" xfId="0" applyNumberFormat="1" applyFill="1" applyBorder="1"/>
    <xf numFmtId="167" fontId="0" fillId="10" borderId="4" xfId="12" applyNumberFormat="1" applyFont="1" applyFill="1" applyBorder="1"/>
    <xf numFmtId="0" fontId="31" fillId="0" borderId="0" xfId="0" applyFont="1"/>
    <xf numFmtId="0" fontId="13" fillId="0" borderId="0" xfId="11"/>
    <xf numFmtId="0" fontId="21" fillId="5" borderId="2" xfId="2" applyFont="1" applyFill="1" applyBorder="1" applyAlignment="1">
      <alignment horizontal="center" vertical="center" wrapText="1"/>
    </xf>
    <xf numFmtId="0" fontId="21" fillId="5" borderId="6" xfId="2" applyFont="1" applyFill="1" applyBorder="1" applyAlignment="1">
      <alignment horizontal="center" vertical="center" wrapText="1"/>
    </xf>
    <xf numFmtId="0" fontId="22" fillId="4" borderId="4" xfId="0" applyFont="1" applyFill="1" applyBorder="1" applyAlignment="1">
      <alignment horizontal="center" vertical="center"/>
    </xf>
    <xf numFmtId="0" fontId="0" fillId="3" borderId="19" xfId="0" applyFill="1" applyBorder="1" applyAlignment="1">
      <alignment horizontal="center" vertical="center"/>
    </xf>
    <xf numFmtId="0" fontId="0" fillId="3" borderId="18" xfId="0" applyFill="1" applyBorder="1" applyAlignment="1">
      <alignment horizontal="center" vertical="center"/>
    </xf>
    <xf numFmtId="0" fontId="0" fillId="3" borderId="17" xfId="0" applyFill="1" applyBorder="1" applyAlignment="1">
      <alignment horizontal="center" vertical="center"/>
    </xf>
    <xf numFmtId="0" fontId="19" fillId="3" borderId="2" xfId="0" applyFont="1" applyFill="1" applyBorder="1" applyAlignment="1">
      <alignment horizontal="center" vertical="center"/>
    </xf>
    <xf numFmtId="0" fontId="19" fillId="3" borderId="6" xfId="0" applyFont="1" applyFill="1" applyBorder="1" applyAlignment="1">
      <alignment horizontal="center" vertical="center"/>
    </xf>
    <xf numFmtId="0" fontId="6" fillId="2" borderId="20"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4" fillId="2" borderId="4" xfId="0" applyFont="1" applyFill="1" applyBorder="1" applyAlignment="1">
      <alignment horizontal="left"/>
    </xf>
    <xf numFmtId="0" fontId="6" fillId="2" borderId="27" xfId="1" applyFont="1" applyFill="1" applyBorder="1" applyAlignment="1">
      <alignment horizontal="center" vertical="center" wrapText="1"/>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0" xfId="0" applyFont="1" applyFill="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20" xfId="0" applyFont="1" applyFill="1" applyBorder="1" applyAlignment="1">
      <alignment horizontal="center"/>
    </xf>
    <xf numFmtId="0" fontId="4" fillId="2" borderId="14"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6" fillId="8" borderId="14" xfId="8" applyFont="1" applyFill="1" applyBorder="1" applyAlignment="1">
      <alignment horizontal="center" vertical="center" wrapText="1"/>
    </xf>
    <xf numFmtId="0" fontId="6" fillId="8" borderId="0" xfId="8" applyFont="1" applyFill="1" applyAlignment="1">
      <alignment horizontal="center" vertical="center" wrapText="1"/>
    </xf>
    <xf numFmtId="0" fontId="6" fillId="8" borderId="9" xfId="8" applyFont="1" applyFill="1" applyBorder="1" applyAlignment="1">
      <alignment horizontal="center" vertical="center" wrapText="1"/>
    </xf>
    <xf numFmtId="0" fontId="6" fillId="8" borderId="20" xfId="8" applyFont="1" applyFill="1" applyBorder="1" applyAlignment="1">
      <alignment horizontal="center" vertical="center" wrapText="1"/>
    </xf>
    <xf numFmtId="0" fontId="24" fillId="3" borderId="21" xfId="3" applyFont="1" applyFill="1" applyBorder="1" applyAlignment="1">
      <alignment horizontal="center" vertical="center"/>
    </xf>
    <xf numFmtId="0" fontId="24" fillId="3" borderId="5" xfId="3" applyFont="1" applyFill="1" applyBorder="1" applyAlignment="1">
      <alignment horizontal="center" vertical="center"/>
    </xf>
    <xf numFmtId="0" fontId="24" fillId="3" borderId="20" xfId="3" applyFont="1" applyFill="1" applyBorder="1" applyAlignment="1">
      <alignment horizontal="center" vertical="center"/>
    </xf>
    <xf numFmtId="0" fontId="24" fillId="3" borderId="4" xfId="3" applyFont="1" applyFill="1" applyBorder="1" applyAlignment="1">
      <alignment horizontal="center" vertical="center"/>
    </xf>
    <xf numFmtId="0" fontId="24" fillId="3" borderId="7" xfId="3" applyFont="1" applyFill="1" applyBorder="1" applyAlignment="1">
      <alignment horizontal="center" vertical="center"/>
    </xf>
    <xf numFmtId="0" fontId="24" fillId="3" borderId="8" xfId="3" applyFont="1" applyFill="1" applyBorder="1" applyAlignment="1">
      <alignment horizontal="center" vertical="center"/>
    </xf>
    <xf numFmtId="0" fontId="24" fillId="3" borderId="16" xfId="3" applyFont="1" applyFill="1" applyBorder="1" applyAlignment="1">
      <alignment horizontal="center" vertical="center"/>
    </xf>
    <xf numFmtId="0" fontId="24" fillId="3" borderId="15" xfId="3" applyFont="1" applyFill="1" applyBorder="1" applyAlignment="1">
      <alignment horizontal="center" vertical="center"/>
    </xf>
    <xf numFmtId="0" fontId="24" fillId="3" borderId="12" xfId="3" applyFont="1" applyFill="1" applyBorder="1" applyAlignment="1">
      <alignment horizontal="center" vertical="center"/>
    </xf>
    <xf numFmtId="0" fontId="24" fillId="3" borderId="10" xfId="3" applyFont="1" applyFill="1" applyBorder="1" applyAlignment="1">
      <alignment horizontal="center" vertical="center"/>
    </xf>
    <xf numFmtId="0" fontId="24" fillId="3" borderId="19" xfId="3" applyFont="1" applyFill="1" applyBorder="1" applyAlignment="1">
      <alignment horizontal="center" vertical="center"/>
    </xf>
    <xf numFmtId="0" fontId="24" fillId="3" borderId="18" xfId="3" applyFont="1" applyFill="1" applyBorder="1" applyAlignment="1">
      <alignment horizontal="center" vertical="center"/>
    </xf>
    <xf numFmtId="0" fontId="24" fillId="3" borderId="17" xfId="3" applyFont="1" applyFill="1" applyBorder="1" applyAlignment="1">
      <alignment horizontal="center" vertical="center"/>
    </xf>
    <xf numFmtId="0" fontId="17" fillId="3" borderId="7" xfId="8" applyFont="1" applyFill="1" applyBorder="1" applyAlignment="1">
      <alignment horizontal="center" vertical="center"/>
    </xf>
    <xf numFmtId="0" fontId="26" fillId="2" borderId="9" xfId="8" applyFont="1" applyFill="1" applyBorder="1" applyAlignment="1">
      <alignment horizontal="center" vertical="center"/>
    </xf>
    <xf numFmtId="0" fontId="17" fillId="3" borderId="12" xfId="8" applyFont="1" applyFill="1" applyBorder="1" applyAlignment="1">
      <alignment horizontal="center" vertical="center"/>
    </xf>
    <xf numFmtId="0" fontId="17" fillId="3" borderId="10" xfId="8" applyFont="1" applyFill="1" applyBorder="1" applyAlignment="1">
      <alignment horizontal="center" vertical="center"/>
    </xf>
    <xf numFmtId="0" fontId="28" fillId="9" borderId="20" xfId="3" applyFont="1" applyFill="1" applyBorder="1" applyAlignment="1">
      <alignment horizontal="center"/>
    </xf>
    <xf numFmtId="0" fontId="28" fillId="9" borderId="14" xfId="3" applyFont="1" applyFill="1" applyBorder="1" applyAlignment="1">
      <alignment horizontal="center"/>
    </xf>
    <xf numFmtId="167" fontId="28" fillId="9" borderId="20" xfId="10" applyNumberFormat="1" applyFont="1" applyFill="1" applyBorder="1" applyAlignment="1">
      <alignment horizontal="center"/>
    </xf>
    <xf numFmtId="167" fontId="28" fillId="9" borderId="14" xfId="10" applyNumberFormat="1" applyFont="1" applyFill="1" applyBorder="1" applyAlignment="1">
      <alignment horizontal="center"/>
    </xf>
    <xf numFmtId="0" fontId="32" fillId="10" borderId="2" xfId="3" applyFont="1" applyFill="1" applyBorder="1" applyAlignment="1">
      <alignment horizontal="left" vertical="top" wrapText="1"/>
    </xf>
    <xf numFmtId="0" fontId="32" fillId="10" borderId="3" xfId="3" applyFont="1" applyFill="1" applyBorder="1" applyAlignment="1">
      <alignment horizontal="left" vertical="top" wrapText="1"/>
    </xf>
    <xf numFmtId="0" fontId="32" fillId="10" borderId="6" xfId="3" applyFont="1" applyFill="1" applyBorder="1" applyAlignment="1">
      <alignment horizontal="left" vertical="top" wrapText="1"/>
    </xf>
    <xf numFmtId="0" fontId="32" fillId="10" borderId="2" xfId="3" applyFont="1" applyFill="1" applyBorder="1" applyAlignment="1">
      <alignment horizontal="left"/>
    </xf>
    <xf numFmtId="0" fontId="32" fillId="10" borderId="3" xfId="3" applyFont="1" applyFill="1" applyBorder="1" applyAlignment="1">
      <alignment horizontal="left"/>
    </xf>
    <xf numFmtId="0" fontId="32" fillId="10" borderId="6" xfId="3" applyFont="1" applyFill="1" applyBorder="1" applyAlignment="1">
      <alignment horizontal="left"/>
    </xf>
    <xf numFmtId="167" fontId="28" fillId="9" borderId="2" xfId="10" applyNumberFormat="1" applyFont="1" applyFill="1" applyBorder="1" applyAlignment="1">
      <alignment horizontal="center"/>
    </xf>
    <xf numFmtId="167" fontId="28" fillId="9" borderId="3" xfId="10" applyNumberFormat="1" applyFont="1" applyFill="1" applyBorder="1" applyAlignment="1">
      <alignment horizontal="center"/>
    </xf>
    <xf numFmtId="167" fontId="28" fillId="9" borderId="6" xfId="10" applyNumberFormat="1" applyFont="1" applyFill="1" applyBorder="1" applyAlignment="1">
      <alignment horizontal="center"/>
    </xf>
    <xf numFmtId="0" fontId="7" fillId="5" borderId="2" xfId="5" applyFont="1" applyFill="1" applyBorder="1" applyAlignment="1">
      <alignment horizontal="center" wrapText="1"/>
    </xf>
    <xf numFmtId="0" fontId="7" fillId="5" borderId="6" xfId="5" applyFont="1" applyFill="1" applyBorder="1" applyAlignment="1">
      <alignment horizontal="center" wrapText="1"/>
    </xf>
    <xf numFmtId="0" fontId="7" fillId="5" borderId="46" xfId="5" applyFont="1" applyFill="1" applyBorder="1" applyAlignment="1">
      <alignment horizontal="center" wrapText="1"/>
    </xf>
    <xf numFmtId="0" fontId="7" fillId="5" borderId="47" xfId="5" applyFont="1" applyFill="1" applyBorder="1" applyAlignment="1">
      <alignment horizontal="center" wrapText="1"/>
    </xf>
    <xf numFmtId="0" fontId="6" fillId="8" borderId="2" xfId="8" applyFont="1" applyFill="1" applyBorder="1" applyAlignment="1">
      <alignment horizontal="center" vertical="center" wrapText="1"/>
    </xf>
    <xf numFmtId="0" fontId="6" fillId="8" borderId="3" xfId="8" applyFont="1" applyFill="1" applyBorder="1" applyAlignment="1">
      <alignment horizontal="center" vertical="center" wrapText="1"/>
    </xf>
    <xf numFmtId="0" fontId="6" fillId="8" borderId="6" xfId="8" applyFont="1" applyFill="1" applyBorder="1" applyAlignment="1">
      <alignment horizontal="center" vertical="center" wrapText="1"/>
    </xf>
    <xf numFmtId="0" fontId="15" fillId="5" borderId="2" xfId="5" applyFont="1" applyFill="1" applyBorder="1" applyAlignment="1">
      <alignment horizontal="center" wrapText="1"/>
    </xf>
    <xf numFmtId="0" fontId="15" fillId="5" borderId="6" xfId="5" applyFont="1" applyFill="1" applyBorder="1" applyAlignment="1">
      <alignment horizontal="center" wrapText="1"/>
    </xf>
    <xf numFmtId="0" fontId="27" fillId="3" borderId="44" xfId="3" applyFont="1" applyFill="1" applyBorder="1" applyAlignment="1">
      <alignment horizontal="center" vertical="center"/>
    </xf>
    <xf numFmtId="0" fontId="27" fillId="3" borderId="16" xfId="3" applyFont="1" applyFill="1" applyBorder="1" applyAlignment="1">
      <alignment horizontal="center" vertical="center"/>
    </xf>
    <xf numFmtId="0" fontId="27" fillId="3" borderId="15" xfId="3" applyFont="1" applyFill="1" applyBorder="1" applyAlignment="1">
      <alignment horizontal="center" vertical="center"/>
    </xf>
    <xf numFmtId="0" fontId="27" fillId="3" borderId="8" xfId="3" applyFont="1" applyFill="1" applyBorder="1" applyAlignment="1">
      <alignment horizontal="center" vertical="center"/>
    </xf>
    <xf numFmtId="0" fontId="7" fillId="5" borderId="20" xfId="5" applyFont="1" applyFill="1" applyBorder="1" applyAlignment="1">
      <alignment horizontal="center" wrapText="1"/>
    </xf>
    <xf numFmtId="0" fontId="7" fillId="5" borderId="27" xfId="5" applyFont="1" applyFill="1" applyBorder="1" applyAlignment="1">
      <alignment horizontal="center" wrapText="1"/>
    </xf>
    <xf numFmtId="0" fontId="28" fillId="9" borderId="5" xfId="3" applyFont="1" applyFill="1" applyBorder="1" applyAlignment="1">
      <alignment horizontal="center"/>
    </xf>
    <xf numFmtId="0" fontId="28" fillId="9" borderId="0" xfId="3" applyFont="1" applyFill="1" applyAlignment="1">
      <alignment horizontal="center"/>
    </xf>
    <xf numFmtId="0" fontId="17" fillId="3" borderId="9" xfId="8" applyFont="1" applyFill="1" applyBorder="1" applyAlignment="1">
      <alignment horizontal="center" vertical="center" wrapText="1"/>
    </xf>
    <xf numFmtId="0" fontId="17" fillId="3" borderId="29" xfId="8" applyFont="1" applyFill="1" applyBorder="1" applyAlignment="1">
      <alignment horizontal="center" vertical="center" wrapText="1"/>
    </xf>
    <xf numFmtId="0" fontId="17" fillId="3" borderId="27" xfId="8" applyFont="1" applyFill="1" applyBorder="1" applyAlignment="1">
      <alignment horizontal="center" vertical="center" wrapText="1"/>
    </xf>
    <xf numFmtId="0" fontId="17" fillId="3" borderId="19" xfId="8" applyFont="1" applyFill="1" applyBorder="1" applyAlignment="1">
      <alignment horizontal="center" vertical="center" wrapText="1"/>
    </xf>
    <xf numFmtId="0" fontId="17" fillId="3" borderId="17" xfId="8" applyFont="1" applyFill="1" applyBorder="1" applyAlignment="1">
      <alignment horizontal="center" vertical="center" wrapText="1"/>
    </xf>
    <xf numFmtId="0" fontId="6" fillId="2" borderId="20" xfId="8" applyFont="1" applyFill="1" applyBorder="1" applyAlignment="1">
      <alignment horizontal="center" vertical="center" wrapText="1"/>
    </xf>
    <xf numFmtId="0" fontId="6" fillId="2" borderId="14" xfId="8" applyFont="1" applyFill="1" applyBorder="1" applyAlignment="1">
      <alignment horizontal="center" vertical="center" wrapText="1"/>
    </xf>
    <xf numFmtId="0" fontId="26" fillId="2" borderId="20" xfId="8" applyFont="1" applyFill="1" applyBorder="1" applyAlignment="1">
      <alignment horizontal="center" vertical="center" wrapText="1"/>
    </xf>
    <xf numFmtId="0" fontId="26" fillId="2" borderId="14" xfId="8" applyFont="1" applyFill="1" applyBorder="1" applyAlignment="1">
      <alignment horizontal="center" vertical="center" wrapText="1"/>
    </xf>
    <xf numFmtId="0" fontId="17" fillId="3" borderId="28" xfId="8" applyFont="1" applyFill="1" applyBorder="1" applyAlignment="1">
      <alignment horizontal="center" vertical="center" wrapText="1"/>
    </xf>
    <xf numFmtId="0" fontId="17" fillId="3" borderId="4" xfId="8" applyFont="1" applyFill="1" applyBorder="1" applyAlignment="1">
      <alignment horizontal="center" vertical="center" wrapText="1"/>
    </xf>
    <xf numFmtId="0" fontId="30" fillId="3" borderId="2" xfId="3" applyFont="1" applyFill="1" applyBorder="1" applyAlignment="1">
      <alignment horizontal="center" vertical="center"/>
    </xf>
    <xf numFmtId="0" fontId="30" fillId="3" borderId="3" xfId="3" applyFont="1" applyFill="1" applyBorder="1" applyAlignment="1">
      <alignment horizontal="center" vertical="center"/>
    </xf>
    <xf numFmtId="0" fontId="30" fillId="3" borderId="6" xfId="3" applyFont="1" applyFill="1" applyBorder="1" applyAlignment="1">
      <alignment horizontal="center" vertical="center"/>
    </xf>
    <xf numFmtId="0" fontId="17" fillId="3" borderId="5" xfId="8" applyFont="1" applyFill="1" applyBorder="1" applyAlignment="1">
      <alignment horizontal="center" vertical="center" wrapText="1"/>
    </xf>
    <xf numFmtId="0" fontId="17" fillId="3" borderId="0" xfId="8" applyFont="1" applyFill="1" applyAlignment="1">
      <alignment horizontal="center" vertical="center" wrapText="1"/>
    </xf>
    <xf numFmtId="0" fontId="6" fillId="2" borderId="5" xfId="8" applyFont="1" applyFill="1" applyBorder="1" applyAlignment="1">
      <alignment horizontal="center" vertical="center" wrapText="1"/>
    </xf>
    <xf numFmtId="0" fontId="6" fillId="2" borderId="0" xfId="8" applyFont="1" applyFill="1" applyAlignment="1">
      <alignment horizontal="center" vertical="center" wrapText="1"/>
    </xf>
    <xf numFmtId="0" fontId="16" fillId="3" borderId="2" xfId="3" applyFont="1" applyFill="1" applyBorder="1" applyAlignment="1">
      <alignment horizontal="center"/>
    </xf>
    <xf numFmtId="0" fontId="16" fillId="3" borderId="6" xfId="3" applyFont="1" applyFill="1" applyBorder="1" applyAlignment="1">
      <alignment horizontal="center"/>
    </xf>
    <xf numFmtId="0" fontId="6" fillId="8" borderId="42" xfId="8" applyFont="1" applyFill="1" applyBorder="1" applyAlignment="1">
      <alignment horizontal="center" vertical="center" wrapText="1"/>
    </xf>
    <xf numFmtId="0" fontId="17" fillId="3" borderId="7" xfId="8" applyFont="1" applyFill="1" applyBorder="1" applyAlignment="1">
      <alignment horizontal="center" vertical="center" wrapText="1"/>
    </xf>
    <xf numFmtId="0" fontId="10" fillId="3" borderId="4" xfId="3" applyFont="1" applyFill="1" applyBorder="1" applyAlignment="1">
      <alignment horizontal="center" vertical="center"/>
    </xf>
    <xf numFmtId="0" fontId="10" fillId="3" borderId="19" xfId="3" applyFont="1" applyFill="1" applyBorder="1" applyAlignment="1">
      <alignment horizontal="center" vertical="center"/>
    </xf>
    <xf numFmtId="0" fontId="10" fillId="3" borderId="18" xfId="3" applyFont="1" applyFill="1" applyBorder="1" applyAlignment="1">
      <alignment horizontal="center" vertical="center"/>
    </xf>
    <xf numFmtId="0" fontId="10" fillId="3" borderId="17" xfId="3" applyFont="1" applyFill="1" applyBorder="1" applyAlignment="1">
      <alignment horizontal="center" vertical="center"/>
    </xf>
    <xf numFmtId="0" fontId="10" fillId="3" borderId="8" xfId="3" applyFont="1" applyFill="1" applyBorder="1" applyAlignment="1">
      <alignment horizontal="center" vertical="center"/>
    </xf>
    <xf numFmtId="0" fontId="10" fillId="3" borderId="16" xfId="3" applyFont="1" applyFill="1" applyBorder="1" applyAlignment="1">
      <alignment horizontal="center" vertical="center"/>
    </xf>
    <xf numFmtId="0" fontId="10" fillId="3" borderId="15" xfId="3" applyFont="1" applyFill="1" applyBorder="1" applyAlignment="1">
      <alignment horizontal="center" vertical="center"/>
    </xf>
    <xf numFmtId="0" fontId="17" fillId="3" borderId="2" xfId="8" applyFont="1" applyFill="1" applyBorder="1" applyAlignment="1">
      <alignment horizontal="center" vertical="center" wrapText="1"/>
    </xf>
    <xf numFmtId="0" fontId="17" fillId="3" borderId="3" xfId="8" applyFont="1" applyFill="1" applyBorder="1" applyAlignment="1">
      <alignment horizontal="center" vertical="center" wrapText="1"/>
    </xf>
    <xf numFmtId="0" fontId="17" fillId="3" borderId="6" xfId="8" applyFont="1" applyFill="1" applyBorder="1" applyAlignment="1">
      <alignment horizontal="center" vertical="center" wrapText="1"/>
    </xf>
    <xf numFmtId="0" fontId="6" fillId="8" borderId="21" xfId="8" applyFont="1" applyFill="1" applyBorder="1" applyAlignment="1">
      <alignment horizontal="center" vertical="center" wrapText="1"/>
    </xf>
    <xf numFmtId="0" fontId="6" fillId="8" borderId="31" xfId="8" applyFont="1" applyFill="1" applyBorder="1" applyAlignment="1">
      <alignment horizontal="center" vertical="center" wrapText="1"/>
    </xf>
    <xf numFmtId="0" fontId="6" fillId="8" borderId="32" xfId="8" applyFont="1" applyFill="1" applyBorder="1" applyAlignment="1">
      <alignment horizontal="center" vertical="center" wrapText="1"/>
    </xf>
  </cellXfs>
  <cellStyles count="14">
    <cellStyle name="Moneda" xfId="12" builtinId="4"/>
    <cellStyle name="Moneda 2" xfId="10" xr:uid="{2EBD3149-61EF-458C-A46F-2DE3DB414757}"/>
    <cellStyle name="Normal" xfId="0" builtinId="0"/>
    <cellStyle name="Normal 2" xfId="3" xr:uid="{C4190686-FC5A-42B1-B1F0-DFBAD71C25D6}"/>
    <cellStyle name="Normal 2 2" xfId="11" xr:uid="{73742A43-DDAA-4D80-9066-6D3051B0CE50}"/>
    <cellStyle name="Porcentaje" xfId="13" builtinId="5"/>
    <cellStyle name="Porcentaje 2" xfId="4" xr:uid="{0755ABED-F55D-4ED3-A162-9A5941DE356A}"/>
    <cellStyle name="style1755691641778" xfId="1" xr:uid="{02584261-1748-4C57-877F-875AF5E0BD5E}"/>
    <cellStyle name="style1755691641778 2" xfId="8" xr:uid="{5BE34748-FA16-4393-AA0F-B5F901964625}"/>
    <cellStyle name="style1755691641872" xfId="7" xr:uid="{B8CD801E-E745-431F-8FD8-3437477D16D8}"/>
    <cellStyle name="style1755691641996" xfId="6" xr:uid="{33ACE780-D194-40B5-8587-6C895DBF2E2A}"/>
    <cellStyle name="style1755691642090" xfId="2" xr:uid="{8F94E896-B705-4FDD-82A5-3FF5F26D0C06}"/>
    <cellStyle name="style1755691642090 2" xfId="5" xr:uid="{5E989450-B5EB-460B-9827-8C433AE2B822}"/>
    <cellStyle name="style1755691642309" xfId="9" xr:uid="{73354461-A7ED-4816-939B-EF0714BB0BD6}"/>
  </cellStyles>
  <dxfs count="0"/>
  <tableStyles count="0" defaultTableStyle="TableStyleMedium2" defaultPivotStyle="PivotStyleLight16"/>
  <colors>
    <mruColors>
      <color rgb="FFFEF9E6"/>
      <color rgb="FFAA66CD"/>
      <color rgb="FFB53535"/>
      <color rgb="FFE6E600"/>
      <color rgb="FFD9D9D9"/>
      <color rgb="FFDED1BE"/>
      <color rgb="FFFFE699"/>
      <color rgb="FFFFC000"/>
      <color rgb="FFF4B183"/>
      <color rgb="FFEAC1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942978</xdr:colOff>
      <xdr:row>12</xdr:row>
      <xdr:rowOff>57150</xdr:rowOff>
    </xdr:from>
    <xdr:ext cx="6400800" cy="1800225"/>
    <xdr:sp macro="" textlink="">
      <xdr:nvSpPr>
        <xdr:cNvPr id="2" name="Rectángulo 1">
          <a:extLst>
            <a:ext uri="{FF2B5EF4-FFF2-40B4-BE49-F238E27FC236}">
              <a16:creationId xmlns:a16="http://schemas.microsoft.com/office/drawing/2014/main" id="{E2BA92CA-0E66-44DC-A3C7-AD598DD5F13A}"/>
            </a:ext>
          </a:extLst>
        </xdr:cNvPr>
        <xdr:cNvSpPr/>
      </xdr:nvSpPr>
      <xdr:spPr>
        <a:xfrm>
          <a:off x="762003" y="2343150"/>
          <a:ext cx="6400800" cy="1800225"/>
        </a:xfrm>
        <a:prstGeom prst="rect">
          <a:avLst/>
        </a:prstGeom>
        <a:solidFill>
          <a:srgbClr val="F5E1A4"/>
        </a:solidFill>
        <a:ln cap="flat">
          <a:noFill/>
          <a:prstDash val="solid"/>
        </a:ln>
      </xdr:spPr>
      <xdr:txBody>
        <a:bodyPr vert="horz" wrap="square" lIns="91440" tIns="45720" rIns="91440" bIns="45720" anchor="ctr" anchorCtr="1" compatLnSpc="1">
          <a:noAutofit/>
        </a:bodyPr>
        <a:lstStyle/>
        <a:p>
          <a:pPr marL="0" marR="0" lvl="0" indent="0" algn="ctr"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s-ES" sz="2800" b="0" i="0" u="none" strike="noStrike" kern="1200" cap="none" spc="0" baseline="0">
              <a:solidFill>
                <a:srgbClr val="7B4C3C"/>
              </a:solidFill>
              <a:uFillTx/>
              <a:latin typeface="Noto Sans" pitchFamily="34"/>
              <a:ea typeface="Noto Sans" pitchFamily="34"/>
              <a:cs typeface="Times New Roman" pitchFamily="18"/>
            </a:rPr>
            <a:t> Indicador OD06</a:t>
          </a:r>
        </a:p>
        <a:p>
          <a:pPr marL="0" marR="0" lvl="0" indent="0" algn="ctr"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s-ES" sz="2800" b="0" i="0" u="none" strike="noStrike" kern="1200" cap="none" spc="0" baseline="0">
              <a:solidFill>
                <a:srgbClr val="7B4C3C"/>
              </a:solidFill>
              <a:uFillTx/>
              <a:latin typeface="Noto Sans" pitchFamily="34"/>
              <a:ea typeface="Noto Sans" pitchFamily="34"/>
              <a:cs typeface="Times New Roman" pitchFamily="18"/>
            </a:rPr>
            <a:t>Compraventa de vivienda</a:t>
          </a:r>
          <a:endParaRPr lang="es-ES" sz="2800" b="0" i="0" u="none" strike="noStrike" kern="1200" cap="none" spc="0" baseline="0">
            <a:solidFill>
              <a:srgbClr val="000000"/>
            </a:solidFill>
            <a:uFillTx/>
            <a:latin typeface="Noto Sans" pitchFamily="34"/>
            <a:ea typeface="Noto Sans" pitchFamily="34"/>
          </a:endParaRPr>
        </a:p>
      </xdr:txBody>
    </xdr:sp>
    <xdr:clientData/>
  </xdr:oneCellAnchor>
  <xdr:oneCellAnchor>
    <xdr:from>
      <xdr:col>0</xdr:col>
      <xdr:colOff>38100</xdr:colOff>
      <xdr:row>0</xdr:row>
      <xdr:rowOff>0</xdr:rowOff>
    </xdr:from>
    <xdr:ext cx="3120390" cy="1114425"/>
    <xdr:pic>
      <xdr:nvPicPr>
        <xdr:cNvPr id="3" name="Imagen 2">
          <a:extLst>
            <a:ext uri="{FF2B5EF4-FFF2-40B4-BE49-F238E27FC236}">
              <a16:creationId xmlns:a16="http://schemas.microsoft.com/office/drawing/2014/main" id="{997D37BF-3F29-4E9A-BDF4-35B18A7020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3120390" cy="1114425"/>
        </a:xfrm>
        <a:prstGeom prst="rect">
          <a:avLst/>
        </a:prstGeom>
        <a:noFill/>
        <a:ln>
          <a:noFill/>
        </a:ln>
      </xdr:spPr>
    </xdr:pic>
    <xdr:clientData/>
  </xdr:oneCellAnchor>
  <xdr:oneCellAnchor>
    <xdr:from>
      <xdr:col>5</xdr:col>
      <xdr:colOff>638175</xdr:colOff>
      <xdr:row>0</xdr:row>
      <xdr:rowOff>0</xdr:rowOff>
    </xdr:from>
    <xdr:ext cx="1964690" cy="1066800"/>
    <xdr:pic>
      <xdr:nvPicPr>
        <xdr:cNvPr id="4" name="Imagen 3">
          <a:extLst>
            <a:ext uri="{FF2B5EF4-FFF2-40B4-BE49-F238E27FC236}">
              <a16:creationId xmlns:a16="http://schemas.microsoft.com/office/drawing/2014/main" id="{FC748969-1362-4F6C-93D6-B70C00278ED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48175" y="0"/>
          <a:ext cx="1964690" cy="1066800"/>
        </a:xfrm>
        <a:prstGeom prst="rect">
          <a:avLst/>
        </a:prstGeom>
        <a:noFill/>
        <a:ln>
          <a:noFill/>
        </a:ln>
      </xdr:spPr>
    </xdr:pic>
    <xdr:clientData/>
  </xdr:oneCellAnchor>
  <xdr:twoCellAnchor>
    <xdr:from>
      <xdr:col>0</xdr:col>
      <xdr:colOff>9525</xdr:colOff>
      <xdr:row>7</xdr:row>
      <xdr:rowOff>95250</xdr:rowOff>
    </xdr:from>
    <xdr:to>
      <xdr:col>8</xdr:col>
      <xdr:colOff>674981</xdr:colOff>
      <xdr:row>12</xdr:row>
      <xdr:rowOff>144482</xdr:rowOff>
    </xdr:to>
    <xdr:sp macro="" textlink="">
      <xdr:nvSpPr>
        <xdr:cNvPr id="5" name="Rectangle 2">
          <a:extLst>
            <a:ext uri="{FF2B5EF4-FFF2-40B4-BE49-F238E27FC236}">
              <a16:creationId xmlns:a16="http://schemas.microsoft.com/office/drawing/2014/main" id="{6875D197-08C8-4A69-AE9D-B58C9A60FB12}"/>
            </a:ext>
          </a:extLst>
        </xdr:cNvPr>
        <xdr:cNvSpPr>
          <a:spLocks noChangeArrowheads="1"/>
        </xdr:cNvSpPr>
      </xdr:nvSpPr>
      <xdr:spPr bwMode="auto">
        <a:xfrm>
          <a:off x="9525" y="1428750"/>
          <a:ext cx="6761456" cy="1001732"/>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vert="horz" wrap="square" lIns="91440" tIns="45720" rIns="91440" bIns="45720" numCol="1" anchor="ctr"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0" fontAlgn="base" latinLnBrk="0" hangingPunct="0">
            <a:lnSpc>
              <a:spcPct val="100000"/>
            </a:lnSpc>
            <a:spcBef>
              <a:spcPct val="0"/>
            </a:spcBef>
            <a:spcAft>
              <a:spcPct val="0"/>
            </a:spcAft>
            <a:buClrTx/>
            <a:buSzTx/>
            <a:buFontTx/>
            <a:buNone/>
            <a:tabLst/>
          </a:pPr>
          <a:r>
            <a:rPr kumimoji="0" lang="es-ES" altLang="es-ES" sz="2800" b="1" i="0" u="none" strike="noStrike" cap="none" normalizeH="0" baseline="0">
              <a:ln>
                <a:noFill/>
              </a:ln>
              <a:solidFill>
                <a:srgbClr val="EAC175"/>
              </a:solidFill>
              <a:effectLst/>
              <a:latin typeface="Noto Sans" panose="020B0502040504020204" pitchFamily="34" charset="0"/>
              <a:ea typeface="Noto Sans" panose="020B0502040504020204" pitchFamily="34" charset="0"/>
              <a:cs typeface="Times New Roman" panose="02020603050405020304" pitchFamily="18" charset="0"/>
            </a:rPr>
            <a:t>Observatorio de la Vivienda de las Illes Balears</a:t>
          </a:r>
          <a:endParaRPr kumimoji="0" lang="es-ES" altLang="es-ES" sz="2800" b="0" i="0" u="none" strike="noStrike" cap="none" normalizeH="0" baseline="0">
            <a:ln>
              <a:noFill/>
            </a:ln>
            <a:solidFill>
              <a:srgbClr val="EAC175"/>
            </a:solidFill>
            <a:effectLst/>
            <a:latin typeface="Noto Sans" panose="020B0502040504020204" pitchFamily="34" charset="0"/>
            <a:ea typeface="Noto Sans" panose="020B0502040504020204" pitchFamily="34" charset="0"/>
          </a:endParaRPr>
        </a:p>
        <a:p>
          <a:pPr marL="0" marR="0" lvl="0" indent="0" algn="ctr" defTabSz="914400" rtl="0" eaLnBrk="0" fontAlgn="base" latinLnBrk="0" hangingPunct="0">
            <a:lnSpc>
              <a:spcPct val="100000"/>
            </a:lnSpc>
            <a:spcBef>
              <a:spcPct val="0"/>
            </a:spcBef>
            <a:spcAft>
              <a:spcPct val="0"/>
            </a:spcAft>
            <a:buClrTx/>
            <a:buSzTx/>
            <a:buFontTx/>
            <a:buNone/>
            <a:tabLst/>
          </a:pPr>
          <a:endParaRPr kumimoji="0" lang="es-ES" altLang="es-ES" sz="2800" b="0" i="0" u="none" strike="noStrike" cap="none" normalizeH="0" baseline="0">
            <a:ln>
              <a:noFill/>
            </a:ln>
            <a:solidFill>
              <a:srgbClr val="EAC175"/>
            </a:solidFill>
            <a:effectLst/>
            <a:latin typeface="Noto Sans" panose="020B0502040504020204" pitchFamily="34" charset="0"/>
            <a:ea typeface="Noto Sans" panose="020B050204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0TRABAJO%20EN%20CURSO/A&#209;ADIR%202025/_BASE%202025%20PARA%20ANALISIS/BASE%20DE%20DATOS%20ANALISIS%20CV2025_juan.xlsx" TargetMode="External"/><Relationship Id="rId1" Type="http://schemas.openxmlformats.org/officeDocument/2006/relationships/externalLinkPath" Target="/S10_DA/31_OBSERVATORI%20HABITATGE/3-SISTEMA%20D'INDICADORS/02%20Oferta%20Disponible/OD05-Compravenda%20habitatge/2.%20TRABAJO%20EN%20CURSO/A&#209;ADIR%202025/_BASE%202025%20PARA%20ANALISIS/BASE%20DE%20DATOS%20ANALISIS%20CV2025_ju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v2025"/>
      <sheetName val="T_DINÁMICA"/>
      <sheetName val="2025"/>
      <sheetName val="Nº Operacions per illa i tipus"/>
      <sheetName val="Preu mitjà per illa i tipus"/>
      <sheetName val="Preu m² per illa i tipus"/>
      <sheetName val="Nº operacions per comprador"/>
      <sheetName val="Preu mitjà per tipus comprador"/>
      <sheetName val="Preu M² per tipus de comprador"/>
      <sheetName val="Sup. per tipus de comprador"/>
      <sheetName val="Nº operacions per venedor"/>
      <sheetName val="Preu mitjà per venedor"/>
      <sheetName val="Preu m² per venedor"/>
      <sheetName val="Sup. tipus venedor"/>
      <sheetName val="Nucli Urbà"/>
    </sheetNames>
    <sheetDataSet>
      <sheetData sheetId="0" refreshError="1"/>
      <sheetData sheetId="1" refreshError="1"/>
      <sheetData sheetId="2" refreshError="1"/>
      <sheetData sheetId="3">
        <row r="14">
          <cell r="B14" t="str">
            <v>Eivissa</v>
          </cell>
          <cell r="C14">
            <v>954</v>
          </cell>
          <cell r="D14">
            <v>174</v>
          </cell>
          <cell r="E14">
            <v>1128</v>
          </cell>
        </row>
        <row r="15">
          <cell r="B15" t="str">
            <v>Eivissa</v>
          </cell>
          <cell r="C15">
            <v>386</v>
          </cell>
          <cell r="D15">
            <v>11</v>
          </cell>
          <cell r="E15">
            <v>397</v>
          </cell>
        </row>
        <row r="16">
          <cell r="B16" t="str">
            <v>Sant Antoni de Portmany</v>
          </cell>
          <cell r="C16">
            <v>108</v>
          </cell>
          <cell r="D16">
            <v>28</v>
          </cell>
          <cell r="E16">
            <v>136</v>
          </cell>
        </row>
        <row r="17">
          <cell r="B17" t="str">
            <v>Sant Joan de Labritja</v>
          </cell>
          <cell r="C17">
            <v>19</v>
          </cell>
          <cell r="D17">
            <v>8</v>
          </cell>
          <cell r="E17">
            <v>27</v>
          </cell>
        </row>
        <row r="18">
          <cell r="B18" t="str">
            <v>Sant Josep de sa Talaia</v>
          </cell>
          <cell r="C18">
            <v>165</v>
          </cell>
          <cell r="D18">
            <v>58</v>
          </cell>
          <cell r="E18">
            <v>223</v>
          </cell>
        </row>
        <row r="19">
          <cell r="B19" t="str">
            <v>Santa Eulària des Riu</v>
          </cell>
          <cell r="C19">
            <v>276</v>
          </cell>
          <cell r="D19">
            <v>69</v>
          </cell>
          <cell r="E19">
            <v>345</v>
          </cell>
        </row>
        <row r="20">
          <cell r="B20" t="str">
            <v>Formentera</v>
          </cell>
          <cell r="C20">
            <v>48</v>
          </cell>
          <cell r="D20">
            <v>10</v>
          </cell>
          <cell r="E20">
            <v>58</v>
          </cell>
        </row>
        <row r="21">
          <cell r="B21" t="str">
            <v>Formentera</v>
          </cell>
          <cell r="C21">
            <v>48</v>
          </cell>
          <cell r="D21">
            <v>10</v>
          </cell>
          <cell r="E21">
            <v>58</v>
          </cell>
        </row>
        <row r="22">
          <cell r="B22" t="str">
            <v>Mallorca</v>
          </cell>
          <cell r="C22">
            <v>6616</v>
          </cell>
          <cell r="D22">
            <v>2030</v>
          </cell>
          <cell r="E22">
            <v>8646</v>
          </cell>
        </row>
        <row r="23">
          <cell r="B23" t="str">
            <v>Alaró</v>
          </cell>
          <cell r="C23">
            <v>18</v>
          </cell>
          <cell r="D23">
            <v>36</v>
          </cell>
          <cell r="E23">
            <v>54</v>
          </cell>
        </row>
        <row r="24">
          <cell r="B24" t="str">
            <v>Alcúdia</v>
          </cell>
          <cell r="C24">
            <v>159</v>
          </cell>
          <cell r="D24">
            <v>39</v>
          </cell>
          <cell r="E24">
            <v>198</v>
          </cell>
        </row>
        <row r="25">
          <cell r="B25" t="str">
            <v>Algaida</v>
          </cell>
          <cell r="C25">
            <v>7</v>
          </cell>
          <cell r="D25">
            <v>15</v>
          </cell>
          <cell r="E25">
            <v>22</v>
          </cell>
        </row>
        <row r="26">
          <cell r="B26" t="str">
            <v>Andratx</v>
          </cell>
          <cell r="C26">
            <v>154</v>
          </cell>
          <cell r="D26">
            <v>79</v>
          </cell>
          <cell r="E26">
            <v>233</v>
          </cell>
        </row>
        <row r="27">
          <cell r="B27" t="str">
            <v>Ariany</v>
          </cell>
          <cell r="D27">
            <v>7</v>
          </cell>
          <cell r="E27">
            <v>7</v>
          </cell>
        </row>
        <row r="28">
          <cell r="B28" t="str">
            <v>Artà</v>
          </cell>
          <cell r="C28">
            <v>43</v>
          </cell>
          <cell r="D28">
            <v>42</v>
          </cell>
          <cell r="E28">
            <v>85</v>
          </cell>
        </row>
        <row r="29">
          <cell r="B29" t="str">
            <v>Banyalbufar</v>
          </cell>
          <cell r="C29">
            <v>1</v>
          </cell>
          <cell r="D29">
            <v>12</v>
          </cell>
          <cell r="E29">
            <v>13</v>
          </cell>
        </row>
        <row r="30">
          <cell r="B30" t="str">
            <v>Binissalem</v>
          </cell>
          <cell r="C30">
            <v>21</v>
          </cell>
          <cell r="D30">
            <v>23</v>
          </cell>
          <cell r="E30">
            <v>44</v>
          </cell>
        </row>
        <row r="31">
          <cell r="B31" t="str">
            <v>Búger</v>
          </cell>
          <cell r="C31">
            <v>3</v>
          </cell>
          <cell r="D31">
            <v>7</v>
          </cell>
          <cell r="E31">
            <v>10</v>
          </cell>
        </row>
        <row r="32">
          <cell r="B32" t="str">
            <v>Bunyola</v>
          </cell>
          <cell r="C32">
            <v>17</v>
          </cell>
          <cell r="D32">
            <v>43</v>
          </cell>
          <cell r="E32">
            <v>60</v>
          </cell>
        </row>
        <row r="33">
          <cell r="B33" t="str">
            <v>Calvià</v>
          </cell>
          <cell r="C33">
            <v>756</v>
          </cell>
          <cell r="D33">
            <v>202</v>
          </cell>
          <cell r="E33">
            <v>958</v>
          </cell>
        </row>
        <row r="34">
          <cell r="B34" t="str">
            <v>Campanet</v>
          </cell>
          <cell r="C34">
            <v>4</v>
          </cell>
          <cell r="D34">
            <v>10</v>
          </cell>
          <cell r="E34">
            <v>14</v>
          </cell>
        </row>
        <row r="35">
          <cell r="B35" t="str">
            <v>Campos</v>
          </cell>
          <cell r="C35">
            <v>60</v>
          </cell>
          <cell r="D35">
            <v>60</v>
          </cell>
          <cell r="E35">
            <v>120</v>
          </cell>
        </row>
        <row r="36">
          <cell r="B36" t="str">
            <v>Capdepera</v>
          </cell>
          <cell r="C36">
            <v>144</v>
          </cell>
          <cell r="D36">
            <v>41</v>
          </cell>
          <cell r="E36">
            <v>185</v>
          </cell>
        </row>
        <row r="37">
          <cell r="B37" t="str">
            <v>Consell</v>
          </cell>
          <cell r="C37">
            <v>15</v>
          </cell>
          <cell r="D37">
            <v>7</v>
          </cell>
          <cell r="E37">
            <v>22</v>
          </cell>
        </row>
        <row r="38">
          <cell r="B38" t="str">
            <v>Costitx</v>
          </cell>
          <cell r="C38">
            <v>1</v>
          </cell>
          <cell r="D38">
            <v>9</v>
          </cell>
          <cell r="E38">
            <v>10</v>
          </cell>
        </row>
        <row r="39">
          <cell r="B39" t="str">
            <v>Deià</v>
          </cell>
          <cell r="C39">
            <v>7</v>
          </cell>
          <cell r="D39">
            <v>16</v>
          </cell>
          <cell r="E39">
            <v>23</v>
          </cell>
        </row>
        <row r="40">
          <cell r="B40" t="str">
            <v>Escorca</v>
          </cell>
          <cell r="D40">
            <v>1</v>
          </cell>
          <cell r="E40">
            <v>1</v>
          </cell>
        </row>
        <row r="41">
          <cell r="B41" t="str">
            <v>Esporles</v>
          </cell>
          <cell r="C41">
            <v>6</v>
          </cell>
          <cell r="D41">
            <v>22</v>
          </cell>
          <cell r="E41">
            <v>28</v>
          </cell>
        </row>
        <row r="42">
          <cell r="B42" t="str">
            <v>Estellencs</v>
          </cell>
          <cell r="C42">
            <v>1</v>
          </cell>
          <cell r="D42">
            <v>1</v>
          </cell>
          <cell r="E42">
            <v>2</v>
          </cell>
        </row>
        <row r="43">
          <cell r="B43" t="str">
            <v>Felanitx</v>
          </cell>
          <cell r="C43">
            <v>158</v>
          </cell>
          <cell r="D43">
            <v>59</v>
          </cell>
          <cell r="E43">
            <v>217</v>
          </cell>
        </row>
        <row r="44">
          <cell r="B44" t="str">
            <v>Fornalutx</v>
          </cell>
          <cell r="C44">
            <v>2</v>
          </cell>
          <cell r="D44">
            <v>5</v>
          </cell>
          <cell r="E44">
            <v>7</v>
          </cell>
        </row>
        <row r="45">
          <cell r="B45" t="str">
            <v>Inca</v>
          </cell>
          <cell r="C45">
            <v>233</v>
          </cell>
          <cell r="D45">
            <v>50</v>
          </cell>
          <cell r="E45">
            <v>283</v>
          </cell>
        </row>
        <row r="46">
          <cell r="B46" t="str">
            <v>Lloret de Vistalegre</v>
          </cell>
          <cell r="C46">
            <v>1</v>
          </cell>
          <cell r="D46">
            <v>1</v>
          </cell>
          <cell r="E46">
            <v>2</v>
          </cell>
        </row>
        <row r="47">
          <cell r="B47" t="str">
            <v>Lloseta</v>
          </cell>
          <cell r="C47">
            <v>31</v>
          </cell>
          <cell r="D47">
            <v>16</v>
          </cell>
          <cell r="E47">
            <v>47</v>
          </cell>
        </row>
        <row r="48">
          <cell r="B48" t="str">
            <v>Llubí</v>
          </cell>
          <cell r="C48">
            <v>2</v>
          </cell>
          <cell r="D48">
            <v>13</v>
          </cell>
          <cell r="E48">
            <v>15</v>
          </cell>
        </row>
        <row r="49">
          <cell r="B49" t="str">
            <v>Llucmajor</v>
          </cell>
          <cell r="C49">
            <v>326</v>
          </cell>
          <cell r="D49">
            <v>136</v>
          </cell>
          <cell r="E49">
            <v>462</v>
          </cell>
        </row>
        <row r="50">
          <cell r="B50" t="str">
            <v>Manacor</v>
          </cell>
          <cell r="C50">
            <v>301</v>
          </cell>
          <cell r="D50">
            <v>90</v>
          </cell>
          <cell r="E50">
            <v>391</v>
          </cell>
        </row>
        <row r="51">
          <cell r="B51" t="str">
            <v>Mancor de la Vall</v>
          </cell>
          <cell r="C51">
            <v>1</v>
          </cell>
          <cell r="D51">
            <v>5</v>
          </cell>
          <cell r="E51">
            <v>6</v>
          </cell>
        </row>
        <row r="52">
          <cell r="B52" t="str">
            <v>Maó</v>
          </cell>
          <cell r="C52">
            <v>1</v>
          </cell>
          <cell r="E52">
            <v>1</v>
          </cell>
        </row>
        <row r="53">
          <cell r="B53" t="str">
            <v>Maria de la Salut</v>
          </cell>
          <cell r="C53">
            <v>1</v>
          </cell>
          <cell r="D53">
            <v>9</v>
          </cell>
          <cell r="E53">
            <v>10</v>
          </cell>
        </row>
        <row r="54">
          <cell r="B54" t="str">
            <v>Marratxí</v>
          </cell>
          <cell r="C54">
            <v>148</v>
          </cell>
          <cell r="D54">
            <v>89</v>
          </cell>
          <cell r="E54">
            <v>237</v>
          </cell>
        </row>
        <row r="55">
          <cell r="B55" t="str">
            <v>Montuïri</v>
          </cell>
          <cell r="C55">
            <v>4</v>
          </cell>
          <cell r="D55">
            <v>20</v>
          </cell>
          <cell r="E55">
            <v>24</v>
          </cell>
        </row>
        <row r="56">
          <cell r="B56" t="str">
            <v>Muro</v>
          </cell>
          <cell r="C56">
            <v>22</v>
          </cell>
          <cell r="D56">
            <v>21</v>
          </cell>
          <cell r="E56">
            <v>43</v>
          </cell>
        </row>
        <row r="57">
          <cell r="B57" t="str">
            <v>Palma</v>
          </cell>
          <cell r="C57">
            <v>3137</v>
          </cell>
          <cell r="D57">
            <v>367</v>
          </cell>
          <cell r="E57">
            <v>3504</v>
          </cell>
        </row>
        <row r="58">
          <cell r="B58" t="str">
            <v>Petra</v>
          </cell>
          <cell r="D58">
            <v>13</v>
          </cell>
          <cell r="E58">
            <v>13</v>
          </cell>
        </row>
        <row r="59">
          <cell r="B59" t="str">
            <v>Pollença</v>
          </cell>
          <cell r="C59">
            <v>141</v>
          </cell>
          <cell r="D59">
            <v>61</v>
          </cell>
          <cell r="E59">
            <v>202</v>
          </cell>
        </row>
        <row r="60">
          <cell r="B60" t="str">
            <v>Porreres</v>
          </cell>
          <cell r="C60">
            <v>10</v>
          </cell>
          <cell r="D60">
            <v>25</v>
          </cell>
          <cell r="E60">
            <v>35</v>
          </cell>
        </row>
        <row r="61">
          <cell r="B61" t="str">
            <v>Puigpunyent</v>
          </cell>
          <cell r="C61">
            <v>3</v>
          </cell>
          <cell r="D61">
            <v>14</v>
          </cell>
          <cell r="E61">
            <v>17</v>
          </cell>
        </row>
        <row r="62">
          <cell r="B62" t="str">
            <v>Sa Pobla</v>
          </cell>
          <cell r="C62">
            <v>50</v>
          </cell>
          <cell r="D62">
            <v>18</v>
          </cell>
          <cell r="E62">
            <v>68</v>
          </cell>
        </row>
        <row r="63">
          <cell r="B63" t="str">
            <v>Sant Joan</v>
          </cell>
          <cell r="C63">
            <v>8</v>
          </cell>
          <cell r="D63">
            <v>9</v>
          </cell>
          <cell r="E63">
            <v>17</v>
          </cell>
        </row>
        <row r="64">
          <cell r="B64" t="str">
            <v>Sant Llorenç des Cardassar</v>
          </cell>
          <cell r="C64">
            <v>74</v>
          </cell>
          <cell r="D64">
            <v>19</v>
          </cell>
          <cell r="E64">
            <v>93</v>
          </cell>
        </row>
        <row r="65">
          <cell r="B65" t="str">
            <v>Santa Eugènia</v>
          </cell>
          <cell r="C65">
            <v>2</v>
          </cell>
          <cell r="D65">
            <v>6</v>
          </cell>
          <cell r="E65">
            <v>8</v>
          </cell>
        </row>
        <row r="66">
          <cell r="B66" t="str">
            <v>Santa Margalida</v>
          </cell>
          <cell r="C66">
            <v>55</v>
          </cell>
          <cell r="D66">
            <v>38</v>
          </cell>
          <cell r="E66">
            <v>93</v>
          </cell>
        </row>
        <row r="67">
          <cell r="B67" t="str">
            <v>Santa Maria del Camí</v>
          </cell>
          <cell r="C67">
            <v>15</v>
          </cell>
          <cell r="D67">
            <v>17</v>
          </cell>
          <cell r="E67">
            <v>32</v>
          </cell>
        </row>
        <row r="68">
          <cell r="B68" t="str">
            <v>Santanyí</v>
          </cell>
          <cell r="C68">
            <v>222</v>
          </cell>
          <cell r="D68">
            <v>89</v>
          </cell>
          <cell r="E68">
            <v>311</v>
          </cell>
        </row>
        <row r="69">
          <cell r="B69" t="str">
            <v>Selva</v>
          </cell>
          <cell r="C69">
            <v>12</v>
          </cell>
          <cell r="D69">
            <v>12</v>
          </cell>
          <cell r="E69">
            <v>24</v>
          </cell>
        </row>
        <row r="70">
          <cell r="B70" t="str">
            <v>Sencelles</v>
          </cell>
          <cell r="C70">
            <v>5</v>
          </cell>
          <cell r="D70">
            <v>16</v>
          </cell>
          <cell r="E70">
            <v>21</v>
          </cell>
        </row>
        <row r="71">
          <cell r="B71" t="str">
            <v>Ses Salines</v>
          </cell>
          <cell r="C71">
            <v>45</v>
          </cell>
          <cell r="D71">
            <v>16</v>
          </cell>
          <cell r="E71">
            <v>61</v>
          </cell>
        </row>
        <row r="72">
          <cell r="B72" t="str">
            <v>Sineu</v>
          </cell>
          <cell r="C72">
            <v>10</v>
          </cell>
          <cell r="D72">
            <v>15</v>
          </cell>
          <cell r="E72">
            <v>25</v>
          </cell>
        </row>
        <row r="73">
          <cell r="B73" t="str">
            <v>Sóller</v>
          </cell>
          <cell r="C73">
            <v>51</v>
          </cell>
          <cell r="D73">
            <v>50</v>
          </cell>
          <cell r="E73">
            <v>101</v>
          </cell>
        </row>
        <row r="74">
          <cell r="B74" t="str">
            <v>Son Servera</v>
          </cell>
          <cell r="C74">
            <v>115</v>
          </cell>
          <cell r="D74">
            <v>36</v>
          </cell>
          <cell r="E74">
            <v>151</v>
          </cell>
        </row>
        <row r="75">
          <cell r="B75" t="str">
            <v>Valldemossa</v>
          </cell>
          <cell r="C75">
            <v>4</v>
          </cell>
          <cell r="D75">
            <v>17</v>
          </cell>
          <cell r="E75">
            <v>21</v>
          </cell>
        </row>
        <row r="76">
          <cell r="B76" t="str">
            <v>Vilafranca de Bonany</v>
          </cell>
          <cell r="C76">
            <v>9</v>
          </cell>
          <cell r="D76">
            <v>6</v>
          </cell>
          <cell r="E76">
            <v>15</v>
          </cell>
        </row>
        <row r="77">
          <cell r="B77" t="str">
            <v>Menorca</v>
          </cell>
          <cell r="C77">
            <v>864</v>
          </cell>
          <cell r="D77">
            <v>350</v>
          </cell>
          <cell r="E77">
            <v>1214</v>
          </cell>
        </row>
        <row r="78">
          <cell r="B78" t="str">
            <v>Alaior</v>
          </cell>
          <cell r="C78">
            <v>96</v>
          </cell>
          <cell r="D78">
            <v>51</v>
          </cell>
          <cell r="E78">
            <v>147</v>
          </cell>
        </row>
        <row r="79">
          <cell r="B79" t="str">
            <v>Ciutadella de Menorca</v>
          </cell>
          <cell r="C79">
            <v>247</v>
          </cell>
          <cell r="D79">
            <v>90</v>
          </cell>
          <cell r="E79">
            <v>337</v>
          </cell>
        </row>
        <row r="80">
          <cell r="B80" t="str">
            <v>Es Castell</v>
          </cell>
          <cell r="C80">
            <v>66</v>
          </cell>
          <cell r="D80">
            <v>33</v>
          </cell>
          <cell r="E80">
            <v>99</v>
          </cell>
        </row>
        <row r="81">
          <cell r="B81" t="str">
            <v>Es Mercadal</v>
          </cell>
          <cell r="C81">
            <v>146</v>
          </cell>
          <cell r="D81">
            <v>26</v>
          </cell>
          <cell r="E81">
            <v>172</v>
          </cell>
        </row>
        <row r="82">
          <cell r="B82" t="str">
            <v>Es Migjorn Gran</v>
          </cell>
          <cell r="C82">
            <v>15</v>
          </cell>
          <cell r="D82">
            <v>8</v>
          </cell>
          <cell r="E82">
            <v>23</v>
          </cell>
        </row>
        <row r="83">
          <cell r="B83" t="str">
            <v>Ferreries</v>
          </cell>
          <cell r="C83">
            <v>25</v>
          </cell>
          <cell r="D83">
            <v>9</v>
          </cell>
          <cell r="E83">
            <v>34</v>
          </cell>
        </row>
        <row r="84">
          <cell r="B84" t="str">
            <v>Maó</v>
          </cell>
          <cell r="C84">
            <v>233</v>
          </cell>
          <cell r="D84">
            <v>78</v>
          </cell>
          <cell r="E84">
            <v>311</v>
          </cell>
        </row>
        <row r="85">
          <cell r="B85" t="str">
            <v>Sant Lluís</v>
          </cell>
          <cell r="C85">
            <v>37</v>
          </cell>
          <cell r="D85">
            <v>55</v>
          </cell>
          <cell r="E85">
            <v>92</v>
          </cell>
        </row>
        <row r="86">
          <cell r="B86" t="str">
            <v>Total general</v>
          </cell>
          <cell r="C86">
            <v>8482</v>
          </cell>
          <cell r="D86">
            <v>2564</v>
          </cell>
          <cell r="E86">
            <v>11046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9EFE-09D6-455C-9246-130346CA5DDD}">
  <dimension ref="A1"/>
  <sheetViews>
    <sheetView showGridLines="0" showRowColHeaders="0" tabSelected="1" workbookViewId="0">
      <selection activeCell="A144" sqref="A144"/>
    </sheetView>
  </sheetViews>
  <sheetFormatPr baseColWidth="10" defaultRowHeight="14.25"/>
  <cols>
    <col min="1" max="1" width="36.85546875" style="228" customWidth="1"/>
    <col min="2" max="2" width="12.5703125" style="228" customWidth="1"/>
    <col min="3" max="16384" width="11.42578125" style="228"/>
  </cols>
  <sheetData/>
  <pageMargins left="0.70000000000000007" right="0.70000000000000007" top="0.75" bottom="0.75" header="0.30000000000000004" footer="0.3000000000000000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67F5F-F4E6-44C0-8A22-35E57FB05CE1}">
  <sheetPr>
    <tabColor rgb="FFB88E64"/>
  </sheetPr>
  <dimension ref="A1"/>
  <sheetViews>
    <sheetView showGridLines="0" showRowColHeaders="0" workbookViewId="0">
      <selection activeCell="E39" sqref="E39"/>
    </sheetView>
  </sheetViews>
  <sheetFormatPr baseColWidth="10"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50440-5111-498C-BDC5-FB250054C952}">
  <dimension ref="B3:K84"/>
  <sheetViews>
    <sheetView zoomScaleNormal="100" workbookViewId="0">
      <selection activeCell="A1048576" sqref="A1048576"/>
    </sheetView>
  </sheetViews>
  <sheetFormatPr baseColWidth="10" defaultRowHeight="12.75"/>
  <cols>
    <col min="2" max="5" width="22.28515625" customWidth="1"/>
    <col min="8" max="8" width="15.7109375" customWidth="1"/>
    <col min="9" max="10" width="17.140625" customWidth="1"/>
    <col min="11" max="11" width="22" customWidth="1"/>
  </cols>
  <sheetData>
    <row r="3" spans="2:11" ht="15.75" customHeight="1">
      <c r="B3" s="239" t="s">
        <v>553</v>
      </c>
      <c r="C3" s="239"/>
      <c r="D3" s="239"/>
      <c r="E3" s="239"/>
      <c r="G3" s="237" t="s">
        <v>522</v>
      </c>
      <c r="H3" s="238"/>
      <c r="I3" s="238"/>
      <c r="J3" s="238"/>
      <c r="K3" s="238"/>
    </row>
    <row r="4" spans="2:11">
      <c r="B4" s="76" t="s">
        <v>510</v>
      </c>
      <c r="C4" s="76" t="s">
        <v>14</v>
      </c>
      <c r="D4" s="76" t="s">
        <v>7</v>
      </c>
      <c r="E4" s="76" t="s">
        <v>90</v>
      </c>
      <c r="G4" s="90"/>
      <c r="H4" s="91"/>
      <c r="I4" s="229" t="s">
        <v>511</v>
      </c>
      <c r="J4" s="230"/>
      <c r="K4" s="231" t="s">
        <v>90</v>
      </c>
    </row>
    <row r="5" spans="2:11">
      <c r="B5" s="77" t="s">
        <v>2</v>
      </c>
      <c r="C5" s="78">
        <v>6616</v>
      </c>
      <c r="D5" s="78">
        <v>2030</v>
      </c>
      <c r="E5" s="78">
        <v>8646</v>
      </c>
      <c r="G5" s="92"/>
      <c r="H5" s="93"/>
      <c r="I5" s="125" t="s">
        <v>14</v>
      </c>
      <c r="J5" s="125" t="s">
        <v>7</v>
      </c>
      <c r="K5" s="231"/>
    </row>
    <row r="6" spans="2:11" ht="12.75" customHeight="1">
      <c r="B6" s="77" t="s">
        <v>33</v>
      </c>
      <c r="C6" s="78">
        <v>864</v>
      </c>
      <c r="D6" s="78">
        <v>350</v>
      </c>
      <c r="E6" s="78">
        <v>1214</v>
      </c>
      <c r="G6" s="232" t="s">
        <v>0</v>
      </c>
      <c r="H6" s="89" t="s">
        <v>2</v>
      </c>
      <c r="I6" s="6">
        <v>95287</v>
      </c>
      <c r="J6" s="6">
        <v>26059</v>
      </c>
      <c r="K6" s="25">
        <v>121346</v>
      </c>
    </row>
    <row r="7" spans="2:11" ht="12.75" customHeight="1">
      <c r="B7" s="77" t="s">
        <v>21</v>
      </c>
      <c r="C7" s="78">
        <v>954</v>
      </c>
      <c r="D7" s="78">
        <v>174</v>
      </c>
      <c r="E7" s="78">
        <v>1128</v>
      </c>
      <c r="G7" s="233"/>
      <c r="H7" s="89" t="s">
        <v>33</v>
      </c>
      <c r="I7" s="6">
        <v>11916</v>
      </c>
      <c r="J7" s="6">
        <v>5229</v>
      </c>
      <c r="K7" s="25">
        <v>17145</v>
      </c>
    </row>
    <row r="8" spans="2:11" ht="12.75" customHeight="1">
      <c r="B8" s="77" t="s">
        <v>61</v>
      </c>
      <c r="C8" s="78">
        <v>48</v>
      </c>
      <c r="D8" s="78">
        <v>10</v>
      </c>
      <c r="E8" s="78">
        <v>58</v>
      </c>
      <c r="G8" s="233"/>
      <c r="H8" s="89" t="s">
        <v>21</v>
      </c>
      <c r="I8" s="6">
        <v>15711</v>
      </c>
      <c r="J8" s="6">
        <v>3065</v>
      </c>
      <c r="K8" s="25">
        <v>18776</v>
      </c>
    </row>
    <row r="9" spans="2:11" ht="12.75" customHeight="1">
      <c r="B9" s="113" t="s">
        <v>552</v>
      </c>
      <c r="C9" s="79">
        <v>8482</v>
      </c>
      <c r="D9" s="79">
        <v>2564</v>
      </c>
      <c r="E9" s="79">
        <v>11046</v>
      </c>
      <c r="G9" s="233"/>
      <c r="H9" s="89" t="s">
        <v>61</v>
      </c>
      <c r="I9" s="6">
        <v>554</v>
      </c>
      <c r="J9" s="6">
        <v>266</v>
      </c>
      <c r="K9" s="25">
        <v>820</v>
      </c>
    </row>
    <row r="10" spans="2:11">
      <c r="G10" s="234"/>
      <c r="H10" s="89" t="s">
        <v>476</v>
      </c>
      <c r="I10" s="6">
        <v>4</v>
      </c>
      <c r="J10" s="6"/>
      <c r="K10" s="25">
        <v>4</v>
      </c>
    </row>
    <row r="11" spans="2:11" ht="15">
      <c r="B11" s="239" t="s">
        <v>521</v>
      </c>
      <c r="C11" s="239"/>
      <c r="D11" s="239"/>
      <c r="E11" s="239"/>
      <c r="G11" s="235" t="s">
        <v>414</v>
      </c>
      <c r="H11" s="236"/>
      <c r="I11" s="95">
        <v>123472</v>
      </c>
      <c r="J11" s="95">
        <v>34619</v>
      </c>
      <c r="K11" s="95">
        <v>158091</v>
      </c>
    </row>
    <row r="12" spans="2:11" ht="15.75" customHeight="1">
      <c r="B12" s="81" t="s">
        <v>510</v>
      </c>
      <c r="C12" s="81" t="s">
        <v>14</v>
      </c>
      <c r="D12" s="81" t="s">
        <v>7</v>
      </c>
      <c r="E12" s="81" t="s">
        <v>90</v>
      </c>
    </row>
    <row r="13" spans="2:11" ht="15" customHeight="1">
      <c r="B13" s="83" t="s">
        <v>2</v>
      </c>
      <c r="C13" s="84">
        <v>6616</v>
      </c>
      <c r="D13" s="84">
        <v>2030</v>
      </c>
      <c r="E13" s="84">
        <v>8646</v>
      </c>
      <c r="G13" s="237" t="s">
        <v>523</v>
      </c>
      <c r="H13" s="238"/>
      <c r="I13" s="238"/>
      <c r="J13" s="238"/>
      <c r="K13" s="240"/>
    </row>
    <row r="14" spans="2:11" ht="12.75" customHeight="1">
      <c r="B14" s="85" t="s">
        <v>73</v>
      </c>
      <c r="C14" s="86">
        <v>18</v>
      </c>
      <c r="D14" s="86">
        <v>36</v>
      </c>
      <c r="E14" s="86">
        <v>54</v>
      </c>
      <c r="G14" s="90"/>
      <c r="H14" s="91"/>
      <c r="I14" s="229" t="s">
        <v>511</v>
      </c>
      <c r="J14" s="230"/>
      <c r="K14" s="231" t="s">
        <v>90</v>
      </c>
    </row>
    <row r="15" spans="2:11">
      <c r="B15" s="85" t="s">
        <v>27</v>
      </c>
      <c r="C15" s="86">
        <v>159</v>
      </c>
      <c r="D15" s="86">
        <v>39</v>
      </c>
      <c r="E15" s="86">
        <v>198</v>
      </c>
      <c r="G15" s="92"/>
      <c r="H15" s="93"/>
      <c r="I15" s="125" t="s">
        <v>14</v>
      </c>
      <c r="J15" s="125" t="s">
        <v>7</v>
      </c>
      <c r="K15" s="231"/>
    </row>
    <row r="16" spans="2:11">
      <c r="B16" s="85" t="s">
        <v>29</v>
      </c>
      <c r="C16" s="86">
        <v>7</v>
      </c>
      <c r="D16" s="86">
        <v>15</v>
      </c>
      <c r="E16" s="86">
        <v>22</v>
      </c>
      <c r="G16" s="232" t="s">
        <v>0</v>
      </c>
      <c r="H16" s="89" t="s">
        <v>2</v>
      </c>
      <c r="I16" s="97">
        <f>I6/$K$6</f>
        <v>0.78525044088803919</v>
      </c>
      <c r="J16" s="97">
        <f>J6/K6</f>
        <v>0.21474955911196084</v>
      </c>
      <c r="K16" s="94">
        <v>1</v>
      </c>
    </row>
    <row r="17" spans="2:11">
      <c r="B17" s="85" t="s">
        <v>41</v>
      </c>
      <c r="C17" s="86">
        <v>154</v>
      </c>
      <c r="D17" s="86">
        <v>79</v>
      </c>
      <c r="E17" s="86">
        <v>233</v>
      </c>
      <c r="G17" s="233"/>
      <c r="H17" s="89" t="s">
        <v>33</v>
      </c>
      <c r="I17" s="97">
        <f>I7/K7</f>
        <v>0.6950131233595801</v>
      </c>
      <c r="J17" s="97">
        <f t="shared" ref="J17:J21" si="0">J7/K7</f>
        <v>0.30498687664041996</v>
      </c>
      <c r="K17" s="94">
        <v>1</v>
      </c>
    </row>
    <row r="18" spans="2:11">
      <c r="B18" s="85" t="s">
        <v>44</v>
      </c>
      <c r="C18" s="86"/>
      <c r="D18" s="86">
        <v>7</v>
      </c>
      <c r="E18" s="86">
        <v>7</v>
      </c>
      <c r="G18" s="233"/>
      <c r="H18" s="89" t="s">
        <v>21</v>
      </c>
      <c r="I18" s="97">
        <f t="shared" ref="I18:I21" si="1">I8/K8</f>
        <v>0.83675969322539412</v>
      </c>
      <c r="J18" s="97">
        <f t="shared" si="0"/>
        <v>0.16324030677460588</v>
      </c>
      <c r="K18" s="94">
        <v>1</v>
      </c>
    </row>
    <row r="19" spans="2:11">
      <c r="B19" s="85" t="s">
        <v>49</v>
      </c>
      <c r="C19" s="86">
        <v>43</v>
      </c>
      <c r="D19" s="86">
        <v>42</v>
      </c>
      <c r="E19" s="86">
        <v>85</v>
      </c>
      <c r="G19" s="233"/>
      <c r="H19" s="89" t="s">
        <v>61</v>
      </c>
      <c r="I19" s="97">
        <f t="shared" si="1"/>
        <v>0.67560975609756102</v>
      </c>
      <c r="J19" s="97">
        <f t="shared" si="0"/>
        <v>0.32439024390243903</v>
      </c>
      <c r="K19" s="94">
        <v>1</v>
      </c>
    </row>
    <row r="20" spans="2:11">
      <c r="B20" s="85" t="s">
        <v>62</v>
      </c>
      <c r="C20" s="86">
        <v>1</v>
      </c>
      <c r="D20" s="86">
        <v>12</v>
      </c>
      <c r="E20" s="86">
        <v>13</v>
      </c>
      <c r="G20" s="234"/>
      <c r="H20" s="89" t="s">
        <v>476</v>
      </c>
      <c r="I20" s="97">
        <f t="shared" si="1"/>
        <v>1</v>
      </c>
      <c r="J20" s="97">
        <f t="shared" si="0"/>
        <v>0</v>
      </c>
      <c r="K20" s="94">
        <v>1</v>
      </c>
    </row>
    <row r="21" spans="2:11" ht="14.25">
      <c r="B21" s="85" t="s">
        <v>3</v>
      </c>
      <c r="C21" s="86">
        <v>21</v>
      </c>
      <c r="D21" s="86">
        <v>23</v>
      </c>
      <c r="E21" s="86">
        <v>44</v>
      </c>
      <c r="G21" s="235" t="s">
        <v>414</v>
      </c>
      <c r="H21" s="236"/>
      <c r="I21" s="98">
        <f t="shared" si="1"/>
        <v>0.78101852730389454</v>
      </c>
      <c r="J21" s="98">
        <f t="shared" si="0"/>
        <v>0.21898147269610541</v>
      </c>
      <c r="K21" s="94">
        <v>1</v>
      </c>
    </row>
    <row r="22" spans="2:11">
      <c r="B22" s="85" t="s">
        <v>19</v>
      </c>
      <c r="C22" s="86">
        <v>3</v>
      </c>
      <c r="D22" s="86">
        <v>7</v>
      </c>
      <c r="E22" s="86">
        <v>10</v>
      </c>
    </row>
    <row r="23" spans="2:11" ht="15.75">
      <c r="B23" s="85" t="s">
        <v>37</v>
      </c>
      <c r="C23" s="86">
        <v>17</v>
      </c>
      <c r="D23" s="86">
        <v>43</v>
      </c>
      <c r="E23" s="86">
        <v>60</v>
      </c>
      <c r="G23" s="237" t="s">
        <v>524</v>
      </c>
      <c r="H23" s="238"/>
      <c r="I23" s="238"/>
      <c r="J23" s="238"/>
      <c r="K23" s="238"/>
    </row>
    <row r="24" spans="2:11" ht="15" customHeight="1">
      <c r="B24" s="85" t="s">
        <v>45</v>
      </c>
      <c r="C24" s="86">
        <v>756</v>
      </c>
      <c r="D24" s="86">
        <v>202</v>
      </c>
      <c r="E24" s="86">
        <v>958</v>
      </c>
      <c r="G24" s="90"/>
      <c r="H24" s="91"/>
      <c r="I24" s="229" t="s">
        <v>511</v>
      </c>
      <c r="J24" s="230"/>
      <c r="K24" s="231" t="s">
        <v>90</v>
      </c>
    </row>
    <row r="25" spans="2:11" ht="12.75" customHeight="1">
      <c r="B25" s="85" t="s">
        <v>67</v>
      </c>
      <c r="C25" s="86">
        <v>4</v>
      </c>
      <c r="D25" s="86">
        <v>10</v>
      </c>
      <c r="E25" s="86">
        <v>14</v>
      </c>
      <c r="G25" s="92"/>
      <c r="H25" s="93"/>
      <c r="I25" s="125" t="s">
        <v>14</v>
      </c>
      <c r="J25" s="125" t="s">
        <v>7</v>
      </c>
      <c r="K25" s="231"/>
    </row>
    <row r="26" spans="2:11">
      <c r="B26" s="85" t="s">
        <v>30</v>
      </c>
      <c r="C26" s="86">
        <v>60</v>
      </c>
      <c r="D26" s="86">
        <v>60</v>
      </c>
      <c r="E26" s="86">
        <v>120</v>
      </c>
      <c r="G26" s="232" t="s">
        <v>0</v>
      </c>
      <c r="H26" s="89" t="s">
        <v>2</v>
      </c>
      <c r="I26" s="97">
        <f>I6/$I$11</f>
        <v>0.77172962291045744</v>
      </c>
      <c r="J26" s="97">
        <f>J6/$J$11</f>
        <v>0.75273693636442418</v>
      </c>
      <c r="K26" s="94">
        <v>0.76757057644015159</v>
      </c>
    </row>
    <row r="27" spans="2:11" ht="14.25" customHeight="1">
      <c r="B27" s="85" t="s">
        <v>50</v>
      </c>
      <c r="C27" s="86">
        <v>144</v>
      </c>
      <c r="D27" s="86">
        <v>41</v>
      </c>
      <c r="E27" s="86">
        <v>185</v>
      </c>
      <c r="G27" s="233"/>
      <c r="H27" s="89" t="s">
        <v>33</v>
      </c>
      <c r="I27" s="97">
        <f t="shared" ref="I27:I29" si="2">I7/$I$11</f>
        <v>9.650771025009719E-2</v>
      </c>
      <c r="J27" s="97">
        <f t="shared" ref="J27:J30" si="3">J7/$J$11</f>
        <v>0.1510442242699096</v>
      </c>
      <c r="K27" s="94">
        <v>0.1084501964058675</v>
      </c>
    </row>
    <row r="28" spans="2:11">
      <c r="B28" s="85" t="s">
        <v>76</v>
      </c>
      <c r="C28" s="86">
        <v>15</v>
      </c>
      <c r="D28" s="86">
        <v>7</v>
      </c>
      <c r="E28" s="86">
        <v>22</v>
      </c>
      <c r="G28" s="233"/>
      <c r="H28" s="89" t="s">
        <v>21</v>
      </c>
      <c r="I28" s="97">
        <f t="shared" si="2"/>
        <v>0.12724342361021121</v>
      </c>
      <c r="J28" s="97">
        <f t="shared" si="3"/>
        <v>8.8535197434934571E-2</v>
      </c>
      <c r="K28" s="94">
        <v>0.1187670392368952</v>
      </c>
    </row>
    <row r="29" spans="2:11">
      <c r="B29" s="85" t="s">
        <v>20</v>
      </c>
      <c r="C29" s="86">
        <v>1</v>
      </c>
      <c r="D29" s="86">
        <v>9</v>
      </c>
      <c r="E29" s="86">
        <v>10</v>
      </c>
      <c r="G29" s="233"/>
      <c r="H29" s="89" t="s">
        <v>61</v>
      </c>
      <c r="I29" s="97">
        <f t="shared" si="2"/>
        <v>4.4868472204224437E-3</v>
      </c>
      <c r="J29" s="97">
        <f t="shared" si="3"/>
        <v>7.683641930731679E-3</v>
      </c>
      <c r="K29" s="94">
        <v>5.18688603399308E-3</v>
      </c>
    </row>
    <row r="30" spans="2:11">
      <c r="B30" s="85" t="s">
        <v>54</v>
      </c>
      <c r="C30" s="86">
        <v>7</v>
      </c>
      <c r="D30" s="86">
        <v>16</v>
      </c>
      <c r="E30" s="86">
        <v>23</v>
      </c>
      <c r="G30" s="234"/>
      <c r="H30" s="89" t="s">
        <v>476</v>
      </c>
      <c r="I30" s="97">
        <f>I10/$I$11</f>
        <v>3.2396008811714399E-5</v>
      </c>
      <c r="J30" s="97">
        <f t="shared" si="3"/>
        <v>0</v>
      </c>
      <c r="K30" s="94">
        <v>2.5301883092649171E-5</v>
      </c>
    </row>
    <row r="31" spans="2:11" ht="14.25">
      <c r="B31" s="85" t="s">
        <v>70</v>
      </c>
      <c r="C31" s="86"/>
      <c r="D31" s="86">
        <v>1</v>
      </c>
      <c r="E31" s="86">
        <v>1</v>
      </c>
      <c r="G31" s="235" t="s">
        <v>414</v>
      </c>
      <c r="H31" s="236"/>
      <c r="I31" s="96">
        <v>1</v>
      </c>
      <c r="J31" s="96">
        <v>1</v>
      </c>
      <c r="K31" s="96">
        <v>1</v>
      </c>
    </row>
    <row r="32" spans="2:11">
      <c r="B32" s="85" t="s">
        <v>71</v>
      </c>
      <c r="C32" s="86">
        <v>6</v>
      </c>
      <c r="D32" s="86">
        <v>22</v>
      </c>
      <c r="E32" s="86">
        <v>28</v>
      </c>
    </row>
    <row r="33" spans="2:5">
      <c r="B33" s="85" t="s">
        <v>58</v>
      </c>
      <c r="C33" s="86">
        <v>1</v>
      </c>
      <c r="D33" s="86">
        <v>1</v>
      </c>
      <c r="E33" s="86">
        <v>2</v>
      </c>
    </row>
    <row r="34" spans="2:5">
      <c r="B34" s="85" t="s">
        <v>38</v>
      </c>
      <c r="C34" s="86">
        <v>158</v>
      </c>
      <c r="D34" s="86">
        <v>59</v>
      </c>
      <c r="E34" s="86">
        <v>217</v>
      </c>
    </row>
    <row r="35" spans="2:5">
      <c r="B35" s="85" t="s">
        <v>23</v>
      </c>
      <c r="C35" s="86">
        <v>2</v>
      </c>
      <c r="D35" s="86">
        <v>5</v>
      </c>
      <c r="E35" s="86">
        <v>7</v>
      </c>
    </row>
    <row r="36" spans="2:5">
      <c r="B36" s="85" t="s">
        <v>81</v>
      </c>
      <c r="C36" s="86">
        <v>233</v>
      </c>
      <c r="D36" s="86">
        <v>50</v>
      </c>
      <c r="E36" s="86">
        <v>283</v>
      </c>
    </row>
    <row r="37" spans="2:5">
      <c r="B37" s="85" t="s">
        <v>32</v>
      </c>
      <c r="C37" s="86">
        <v>1</v>
      </c>
      <c r="D37" s="86">
        <v>1</v>
      </c>
      <c r="E37" s="86">
        <v>2</v>
      </c>
    </row>
    <row r="38" spans="2:5">
      <c r="B38" s="85" t="s">
        <v>86</v>
      </c>
      <c r="C38" s="86">
        <v>31</v>
      </c>
      <c r="D38" s="86">
        <v>16</v>
      </c>
      <c r="E38" s="86">
        <v>47</v>
      </c>
    </row>
    <row r="39" spans="2:5">
      <c r="B39" s="85" t="s">
        <v>69</v>
      </c>
      <c r="C39" s="86">
        <v>2</v>
      </c>
      <c r="D39" s="86">
        <v>13</v>
      </c>
      <c r="E39" s="86">
        <v>15</v>
      </c>
    </row>
    <row r="40" spans="2:5">
      <c r="B40" s="85" t="s">
        <v>80</v>
      </c>
      <c r="C40" s="86">
        <v>326</v>
      </c>
      <c r="D40" s="86">
        <v>136</v>
      </c>
      <c r="E40" s="86">
        <v>462</v>
      </c>
    </row>
    <row r="41" spans="2:5">
      <c r="B41" s="85" t="s">
        <v>17</v>
      </c>
      <c r="C41" s="86">
        <v>301</v>
      </c>
      <c r="D41" s="86">
        <v>90</v>
      </c>
      <c r="E41" s="86">
        <v>391</v>
      </c>
    </row>
    <row r="42" spans="2:5">
      <c r="B42" s="85" t="s">
        <v>83</v>
      </c>
      <c r="C42" s="86">
        <v>1</v>
      </c>
      <c r="D42" s="86">
        <v>5</v>
      </c>
      <c r="E42" s="86">
        <v>6</v>
      </c>
    </row>
    <row r="43" spans="2:5">
      <c r="B43" s="85" t="s">
        <v>51</v>
      </c>
      <c r="C43" s="86">
        <v>1</v>
      </c>
      <c r="D43" s="86">
        <v>9</v>
      </c>
      <c r="E43" s="86">
        <v>10</v>
      </c>
    </row>
    <row r="44" spans="2:5">
      <c r="B44" s="85" t="s">
        <v>75</v>
      </c>
      <c r="C44" s="86">
        <v>148</v>
      </c>
      <c r="D44" s="86">
        <v>89</v>
      </c>
      <c r="E44" s="86">
        <v>237</v>
      </c>
    </row>
    <row r="45" spans="2:5">
      <c r="B45" s="85" t="s">
        <v>66</v>
      </c>
      <c r="C45" s="86">
        <v>4</v>
      </c>
      <c r="D45" s="86">
        <v>20</v>
      </c>
      <c r="E45" s="86">
        <v>24</v>
      </c>
    </row>
    <row r="46" spans="2:5">
      <c r="B46" s="85" t="s">
        <v>42</v>
      </c>
      <c r="C46" s="86">
        <v>22</v>
      </c>
      <c r="D46" s="86">
        <v>21</v>
      </c>
      <c r="E46" s="86">
        <v>43</v>
      </c>
    </row>
    <row r="47" spans="2:5">
      <c r="B47" s="85" t="s">
        <v>36</v>
      </c>
      <c r="C47" s="86">
        <v>3137</v>
      </c>
      <c r="D47" s="86">
        <v>367</v>
      </c>
      <c r="E47" s="86">
        <v>3504</v>
      </c>
    </row>
    <row r="48" spans="2:5">
      <c r="B48" s="85" t="s">
        <v>25</v>
      </c>
      <c r="C48" s="86"/>
      <c r="D48" s="86">
        <v>13</v>
      </c>
      <c r="E48" s="86">
        <v>13</v>
      </c>
    </row>
    <row r="49" spans="2:5">
      <c r="B49" s="85" t="s">
        <v>28</v>
      </c>
      <c r="C49" s="86">
        <v>141</v>
      </c>
      <c r="D49" s="86">
        <v>61</v>
      </c>
      <c r="E49" s="86">
        <v>202</v>
      </c>
    </row>
    <row r="50" spans="2:5">
      <c r="B50" s="85" t="s">
        <v>60</v>
      </c>
      <c r="C50" s="86">
        <v>10</v>
      </c>
      <c r="D50" s="86">
        <v>25</v>
      </c>
      <c r="E50" s="86">
        <v>35</v>
      </c>
    </row>
    <row r="51" spans="2:5">
      <c r="B51" s="85" t="s">
        <v>68</v>
      </c>
      <c r="C51" s="86">
        <v>3</v>
      </c>
      <c r="D51" s="86">
        <v>14</v>
      </c>
      <c r="E51" s="86">
        <v>17</v>
      </c>
    </row>
    <row r="52" spans="2:5">
      <c r="B52" s="85" t="s">
        <v>79</v>
      </c>
      <c r="C52" s="86">
        <v>50</v>
      </c>
      <c r="D52" s="86">
        <v>18</v>
      </c>
      <c r="E52" s="86">
        <v>68</v>
      </c>
    </row>
    <row r="53" spans="2:5">
      <c r="B53" s="85" t="s">
        <v>57</v>
      </c>
      <c r="C53" s="86">
        <v>8</v>
      </c>
      <c r="D53" s="86">
        <v>9</v>
      </c>
      <c r="E53" s="86">
        <v>17</v>
      </c>
    </row>
    <row r="54" spans="2:5">
      <c r="B54" s="85" t="s">
        <v>82</v>
      </c>
      <c r="C54" s="86">
        <v>74</v>
      </c>
      <c r="D54" s="86">
        <v>19</v>
      </c>
      <c r="E54" s="86">
        <v>93</v>
      </c>
    </row>
    <row r="55" spans="2:5">
      <c r="B55" s="85" t="s">
        <v>35</v>
      </c>
      <c r="C55" s="86">
        <v>2</v>
      </c>
      <c r="D55" s="86">
        <v>6</v>
      </c>
      <c r="E55" s="86">
        <v>8</v>
      </c>
    </row>
    <row r="56" spans="2:5">
      <c r="B56" s="85" t="s">
        <v>72</v>
      </c>
      <c r="C56" s="86">
        <v>55</v>
      </c>
      <c r="D56" s="86">
        <v>38</v>
      </c>
      <c r="E56" s="86">
        <v>93</v>
      </c>
    </row>
    <row r="57" spans="2:5">
      <c r="B57" s="85" t="s">
        <v>85</v>
      </c>
      <c r="C57" s="86">
        <v>15</v>
      </c>
      <c r="D57" s="86">
        <v>17</v>
      </c>
      <c r="E57" s="86">
        <v>32</v>
      </c>
    </row>
    <row r="58" spans="2:5">
      <c r="B58" s="85" t="s">
        <v>77</v>
      </c>
      <c r="C58" s="86">
        <v>222</v>
      </c>
      <c r="D58" s="86">
        <v>89</v>
      </c>
      <c r="E58" s="86">
        <v>311</v>
      </c>
    </row>
    <row r="59" spans="2:5">
      <c r="B59" s="85" t="s">
        <v>39</v>
      </c>
      <c r="C59" s="86">
        <v>12</v>
      </c>
      <c r="D59" s="86">
        <v>12</v>
      </c>
      <c r="E59" s="86">
        <v>24</v>
      </c>
    </row>
    <row r="60" spans="2:5">
      <c r="B60" s="85" t="s">
        <v>24</v>
      </c>
      <c r="C60" s="86">
        <v>5</v>
      </c>
      <c r="D60" s="86">
        <v>16</v>
      </c>
      <c r="E60" s="86">
        <v>21</v>
      </c>
    </row>
    <row r="61" spans="2:5">
      <c r="B61" s="85" t="s">
        <v>48</v>
      </c>
      <c r="C61" s="86">
        <v>45</v>
      </c>
      <c r="D61" s="86">
        <v>16</v>
      </c>
      <c r="E61" s="86">
        <v>61</v>
      </c>
    </row>
    <row r="62" spans="2:5">
      <c r="B62" s="85" t="s">
        <v>87</v>
      </c>
      <c r="C62" s="86">
        <v>10</v>
      </c>
      <c r="D62" s="86">
        <v>15</v>
      </c>
      <c r="E62" s="86">
        <v>25</v>
      </c>
    </row>
    <row r="63" spans="2:5">
      <c r="B63" s="85" t="s">
        <v>52</v>
      </c>
      <c r="C63" s="86">
        <v>51</v>
      </c>
      <c r="D63" s="86">
        <v>50</v>
      </c>
      <c r="E63" s="86">
        <v>101</v>
      </c>
    </row>
    <row r="64" spans="2:5">
      <c r="B64" s="85" t="s">
        <v>65</v>
      </c>
      <c r="C64" s="86">
        <v>115</v>
      </c>
      <c r="D64" s="86">
        <v>36</v>
      </c>
      <c r="E64" s="86">
        <v>151</v>
      </c>
    </row>
    <row r="65" spans="2:5">
      <c r="B65" s="85" t="s">
        <v>47</v>
      </c>
      <c r="C65" s="86">
        <v>4</v>
      </c>
      <c r="D65" s="86">
        <v>17</v>
      </c>
      <c r="E65" s="86">
        <v>21</v>
      </c>
    </row>
    <row r="66" spans="2:5">
      <c r="B66" s="85" t="s">
        <v>88</v>
      </c>
      <c r="C66" s="86">
        <v>9</v>
      </c>
      <c r="D66" s="86">
        <v>6</v>
      </c>
      <c r="E66" s="86">
        <v>15</v>
      </c>
    </row>
    <row r="67" spans="2:5">
      <c r="B67" s="83" t="s">
        <v>33</v>
      </c>
      <c r="C67" s="84">
        <v>864</v>
      </c>
      <c r="D67" s="84">
        <v>350</v>
      </c>
      <c r="E67" s="84">
        <v>1214</v>
      </c>
    </row>
    <row r="68" spans="2:5">
      <c r="B68" s="85" t="s">
        <v>84</v>
      </c>
      <c r="C68" s="86">
        <v>96</v>
      </c>
      <c r="D68" s="86">
        <v>51</v>
      </c>
      <c r="E68" s="86">
        <v>147</v>
      </c>
    </row>
    <row r="69" spans="2:5">
      <c r="B69" s="85" t="s">
        <v>59</v>
      </c>
      <c r="C69" s="86">
        <v>247</v>
      </c>
      <c r="D69" s="86">
        <v>90</v>
      </c>
      <c r="E69" s="86">
        <v>337</v>
      </c>
    </row>
    <row r="70" spans="2:5">
      <c r="B70" s="85" t="s">
        <v>34</v>
      </c>
      <c r="C70" s="86">
        <v>66</v>
      </c>
      <c r="D70" s="86">
        <v>33</v>
      </c>
      <c r="E70" s="86">
        <v>99</v>
      </c>
    </row>
    <row r="71" spans="2:5">
      <c r="B71" s="85" t="s">
        <v>78</v>
      </c>
      <c r="C71" s="86">
        <v>146</v>
      </c>
      <c r="D71" s="86">
        <v>26</v>
      </c>
      <c r="E71" s="86">
        <v>172</v>
      </c>
    </row>
    <row r="72" spans="2:5">
      <c r="B72" s="85" t="s">
        <v>43</v>
      </c>
      <c r="C72" s="86">
        <v>15</v>
      </c>
      <c r="D72" s="86">
        <v>8</v>
      </c>
      <c r="E72" s="86">
        <v>23</v>
      </c>
    </row>
    <row r="73" spans="2:5">
      <c r="B73" s="85" t="s">
        <v>63</v>
      </c>
      <c r="C73" s="86">
        <v>25</v>
      </c>
      <c r="D73" s="86">
        <v>9</v>
      </c>
      <c r="E73" s="86">
        <v>34</v>
      </c>
    </row>
    <row r="74" spans="2:5">
      <c r="B74" s="85" t="s">
        <v>74</v>
      </c>
      <c r="C74" s="86">
        <v>233</v>
      </c>
      <c r="D74" s="86">
        <v>78</v>
      </c>
      <c r="E74" s="86">
        <v>311</v>
      </c>
    </row>
    <row r="75" spans="2:5">
      <c r="B75" s="85" t="s">
        <v>53</v>
      </c>
      <c r="C75" s="86">
        <v>37</v>
      </c>
      <c r="D75" s="86">
        <v>55</v>
      </c>
      <c r="E75" s="86">
        <v>92</v>
      </c>
    </row>
    <row r="76" spans="2:5">
      <c r="B76" s="83" t="s">
        <v>21</v>
      </c>
      <c r="C76" s="84">
        <v>954</v>
      </c>
      <c r="D76" s="84">
        <v>174</v>
      </c>
      <c r="E76" s="84">
        <v>1128</v>
      </c>
    </row>
    <row r="77" spans="2:5">
      <c r="B77" s="85" t="s">
        <v>21</v>
      </c>
      <c r="C77" s="86">
        <v>386</v>
      </c>
      <c r="D77" s="86">
        <v>11</v>
      </c>
      <c r="E77" s="86">
        <v>397</v>
      </c>
    </row>
    <row r="78" spans="2:5">
      <c r="B78" s="85" t="s">
        <v>55</v>
      </c>
      <c r="C78" s="86">
        <v>108</v>
      </c>
      <c r="D78" s="86">
        <v>28</v>
      </c>
      <c r="E78" s="86">
        <v>136</v>
      </c>
    </row>
    <row r="79" spans="2:5">
      <c r="B79" s="85" t="s">
        <v>22</v>
      </c>
      <c r="C79" s="86">
        <v>19</v>
      </c>
      <c r="D79" s="86">
        <v>8</v>
      </c>
      <c r="E79" s="86">
        <v>27</v>
      </c>
    </row>
    <row r="80" spans="2:5">
      <c r="B80" s="85" t="s">
        <v>40</v>
      </c>
      <c r="C80" s="86">
        <v>165</v>
      </c>
      <c r="D80" s="86">
        <v>58</v>
      </c>
      <c r="E80" s="86">
        <v>223</v>
      </c>
    </row>
    <row r="81" spans="2:5">
      <c r="B81" s="85" t="s">
        <v>26</v>
      </c>
      <c r="C81" s="86">
        <v>276</v>
      </c>
      <c r="D81" s="86">
        <v>69</v>
      </c>
      <c r="E81" s="86">
        <v>345</v>
      </c>
    </row>
    <row r="82" spans="2:5">
      <c r="B82" s="83" t="s">
        <v>61</v>
      </c>
      <c r="C82" s="84">
        <v>48</v>
      </c>
      <c r="D82" s="84">
        <v>10</v>
      </c>
      <c r="E82" s="84">
        <v>58</v>
      </c>
    </row>
    <row r="83" spans="2:5">
      <c r="B83" s="85" t="s">
        <v>61</v>
      </c>
      <c r="C83" s="86">
        <v>48</v>
      </c>
      <c r="D83" s="86">
        <v>10</v>
      </c>
      <c r="E83" s="86">
        <v>58</v>
      </c>
    </row>
    <row r="84" spans="2:5">
      <c r="B84" s="87" t="s">
        <v>90</v>
      </c>
      <c r="C84" s="88">
        <v>8482</v>
      </c>
      <c r="D84" s="88">
        <v>2564</v>
      </c>
      <c r="E84" s="88">
        <v>11046</v>
      </c>
    </row>
  </sheetData>
  <mergeCells count="17">
    <mergeCell ref="G16:G20"/>
    <mergeCell ref="G21:H21"/>
    <mergeCell ref="G11:H11"/>
    <mergeCell ref="G13:K13"/>
    <mergeCell ref="I14:J14"/>
    <mergeCell ref="K14:K15"/>
    <mergeCell ref="B3:E3"/>
    <mergeCell ref="B11:E11"/>
    <mergeCell ref="I4:J4"/>
    <mergeCell ref="K4:K5"/>
    <mergeCell ref="G3:K3"/>
    <mergeCell ref="G6:G10"/>
    <mergeCell ref="I24:J24"/>
    <mergeCell ref="K24:K25"/>
    <mergeCell ref="G26:G30"/>
    <mergeCell ref="G31:H31"/>
    <mergeCell ref="G23:K23"/>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0455-567C-4863-9053-7119BFF8C2E4}">
  <dimension ref="B2:E83"/>
  <sheetViews>
    <sheetView topLeftCell="A45" zoomScaleNormal="100" workbookViewId="0">
      <selection activeCell="E5" sqref="E5"/>
    </sheetView>
  </sheetViews>
  <sheetFormatPr baseColWidth="10" defaultRowHeight="12.75"/>
  <cols>
    <col min="2" max="2" width="32.140625" bestFit="1" customWidth="1"/>
    <col min="3" max="3" width="20" customWidth="1"/>
    <col min="4" max="4" width="17.85546875" customWidth="1"/>
    <col min="5" max="5" width="17.5703125" customWidth="1"/>
  </cols>
  <sheetData>
    <row r="2" spans="2:5" ht="15">
      <c r="B2" s="241" t="s">
        <v>519</v>
      </c>
      <c r="C2" s="241"/>
      <c r="D2" s="241"/>
      <c r="E2" s="241"/>
    </row>
    <row r="3" spans="2:5">
      <c r="B3" s="82" t="s">
        <v>510</v>
      </c>
      <c r="C3" s="81" t="s">
        <v>14</v>
      </c>
      <c r="D3" s="81" t="s">
        <v>7</v>
      </c>
      <c r="E3" s="81" t="s">
        <v>90</v>
      </c>
    </row>
    <row r="4" spans="2:5">
      <c r="B4" s="99" t="s">
        <v>2</v>
      </c>
      <c r="C4" s="105">
        <v>393635.7976885864</v>
      </c>
      <c r="D4" s="105">
        <v>1122108.3078128081</v>
      </c>
      <c r="E4" s="105">
        <v>564694.11990399065</v>
      </c>
    </row>
    <row r="5" spans="2:5">
      <c r="B5" s="99" t="s">
        <v>33</v>
      </c>
      <c r="C5" s="105">
        <v>254533.26925925928</v>
      </c>
      <c r="D5" s="105">
        <v>610079.5837428571</v>
      </c>
      <c r="E5" s="105">
        <v>357038.38463756174</v>
      </c>
    </row>
    <row r="6" spans="2:5">
      <c r="B6" s="99" t="s">
        <v>21</v>
      </c>
      <c r="C6" s="105">
        <v>538478.97047169833</v>
      </c>
      <c r="D6" s="105">
        <v>2548212.979885058</v>
      </c>
      <c r="E6" s="105">
        <v>848491.13149822725</v>
      </c>
    </row>
    <row r="7" spans="2:5">
      <c r="B7" s="99" t="s">
        <v>61</v>
      </c>
      <c r="C7" s="105">
        <v>469309.87041666667</v>
      </c>
      <c r="D7" s="105">
        <v>1391437.4029999999</v>
      </c>
      <c r="E7" s="105">
        <v>628297.37603448285</v>
      </c>
    </row>
    <row r="8" spans="2:5">
      <c r="B8" s="87" t="s">
        <v>552</v>
      </c>
      <c r="C8" s="106">
        <v>396165.21551049291</v>
      </c>
      <c r="D8" s="106">
        <v>1150043.3508970356</v>
      </c>
      <c r="E8" s="106">
        <v>571155.5775538655</v>
      </c>
    </row>
    <row r="10" spans="2:5" ht="15">
      <c r="B10" s="241" t="s">
        <v>520</v>
      </c>
      <c r="C10" s="241" t="s">
        <v>411</v>
      </c>
      <c r="D10" s="241"/>
      <c r="E10" s="241"/>
    </row>
    <row r="11" spans="2:5">
      <c r="B11" s="82" t="s">
        <v>510</v>
      </c>
      <c r="C11" s="81" t="s">
        <v>14</v>
      </c>
      <c r="D11" s="81" t="s">
        <v>7</v>
      </c>
      <c r="E11" s="81" t="s">
        <v>90</v>
      </c>
    </row>
    <row r="12" spans="2:5">
      <c r="B12" s="83" t="s">
        <v>2</v>
      </c>
      <c r="C12" s="108">
        <v>393635.79768858728</v>
      </c>
      <c r="D12" s="108">
        <v>1122108.3078128074</v>
      </c>
      <c r="E12" s="108">
        <v>564694.11990399077</v>
      </c>
    </row>
    <row r="13" spans="2:5">
      <c r="B13" s="85" t="s">
        <v>73</v>
      </c>
      <c r="C13" s="215">
        <v>355332.55555555556</v>
      </c>
      <c r="D13" s="215">
        <v>1483393.6525000001</v>
      </c>
      <c r="E13" s="215">
        <v>1107373.2868518517</v>
      </c>
    </row>
    <row r="14" spans="2:5">
      <c r="B14" s="85" t="s">
        <v>27</v>
      </c>
      <c r="C14" s="215">
        <v>281245.85660377354</v>
      </c>
      <c r="D14" s="215">
        <v>921196.10051282053</v>
      </c>
      <c r="E14" s="215">
        <v>407296.66222222219</v>
      </c>
    </row>
    <row r="15" spans="2:5">
      <c r="B15" s="85" t="s">
        <v>29</v>
      </c>
      <c r="C15" s="215">
        <v>414285.71428571426</v>
      </c>
      <c r="D15" s="215">
        <v>381189.07400000002</v>
      </c>
      <c r="E15" s="215">
        <v>391719.82318181818</v>
      </c>
    </row>
    <row r="16" spans="2:5">
      <c r="B16" s="85" t="s">
        <v>41</v>
      </c>
      <c r="C16" s="215">
        <v>759892.98409090913</v>
      </c>
      <c r="D16" s="215">
        <v>2606454.0607594936</v>
      </c>
      <c r="E16" s="215">
        <v>1385980.2160944208</v>
      </c>
    </row>
    <row r="17" spans="2:5">
      <c r="B17" s="214" t="s">
        <v>44</v>
      </c>
      <c r="C17" s="216"/>
      <c r="D17" s="216">
        <v>405571.42857142858</v>
      </c>
      <c r="E17" s="216">
        <v>405571.42857142858</v>
      </c>
    </row>
    <row r="18" spans="2:5">
      <c r="B18" s="85" t="s">
        <v>49</v>
      </c>
      <c r="C18" s="215">
        <v>344952.6867441861</v>
      </c>
      <c r="D18" s="215">
        <v>809822.02380952379</v>
      </c>
      <c r="E18" s="215">
        <v>574652.82976470585</v>
      </c>
    </row>
    <row r="19" spans="2:5">
      <c r="B19" s="214" t="s">
        <v>62</v>
      </c>
      <c r="C19" s="216">
        <v>545000</v>
      </c>
      <c r="D19" s="216">
        <v>491869.97333333333</v>
      </c>
      <c r="E19" s="216">
        <v>495956.89846153843</v>
      </c>
    </row>
    <row r="20" spans="2:5">
      <c r="B20" s="85" t="s">
        <v>3</v>
      </c>
      <c r="C20" s="215">
        <v>328536.25571428571</v>
      </c>
      <c r="D20" s="215">
        <v>428701.7265217391</v>
      </c>
      <c r="E20" s="215">
        <v>380895.47909090912</v>
      </c>
    </row>
    <row r="21" spans="2:5">
      <c r="B21" s="214" t="s">
        <v>19</v>
      </c>
      <c r="C21" s="216">
        <v>216879.01333333334</v>
      </c>
      <c r="D21" s="216">
        <v>362139.8528571428</v>
      </c>
      <c r="E21" s="216">
        <v>318561.60099999997</v>
      </c>
    </row>
    <row r="22" spans="2:5">
      <c r="B22" s="85" t="s">
        <v>37</v>
      </c>
      <c r="C22" s="215">
        <v>391813.80823529407</v>
      </c>
      <c r="D22" s="215">
        <v>611699.63302325574</v>
      </c>
      <c r="E22" s="215">
        <v>549398.64933333325</v>
      </c>
    </row>
    <row r="23" spans="2:5">
      <c r="B23" s="85" t="s">
        <v>45</v>
      </c>
      <c r="C23" s="215">
        <v>636957.79412698396</v>
      </c>
      <c r="D23" s="215">
        <v>2734146.6569306934</v>
      </c>
      <c r="E23" s="215">
        <v>1079162.5439039664</v>
      </c>
    </row>
    <row r="24" spans="2:5">
      <c r="B24" s="214" t="s">
        <v>67</v>
      </c>
      <c r="C24" s="216">
        <v>402500</v>
      </c>
      <c r="D24" s="216">
        <v>316850</v>
      </c>
      <c r="E24" s="216">
        <v>341321.42857142858</v>
      </c>
    </row>
    <row r="25" spans="2:5">
      <c r="B25" s="85" t="s">
        <v>30</v>
      </c>
      <c r="C25" s="215">
        <v>303543.07783333334</v>
      </c>
      <c r="D25" s="215">
        <v>905990.50333333341</v>
      </c>
      <c r="E25" s="215">
        <v>604766.79058333335</v>
      </c>
    </row>
    <row r="26" spans="2:5">
      <c r="B26" s="85" t="s">
        <v>50</v>
      </c>
      <c r="C26" s="215">
        <v>307101.89763888891</v>
      </c>
      <c r="D26" s="215">
        <v>904464.63609756099</v>
      </c>
      <c r="E26" s="215">
        <v>439490.39643243246</v>
      </c>
    </row>
    <row r="27" spans="2:5">
      <c r="B27" s="85" t="s">
        <v>76</v>
      </c>
      <c r="C27" s="215">
        <v>299597.8986666667</v>
      </c>
      <c r="D27" s="215">
        <v>342214.28571428574</v>
      </c>
      <c r="E27" s="215">
        <v>313157.6581818182</v>
      </c>
    </row>
    <row r="28" spans="2:5">
      <c r="B28" s="214" t="s">
        <v>20</v>
      </c>
      <c r="C28" s="216">
        <v>470000</v>
      </c>
      <c r="D28" s="216">
        <v>355825.00111111108</v>
      </c>
      <c r="E28" s="216">
        <v>367242.50099999999</v>
      </c>
    </row>
    <row r="29" spans="2:5">
      <c r="B29" s="214" t="s">
        <v>54</v>
      </c>
      <c r="C29" s="216">
        <v>870269.03428571427</v>
      </c>
      <c r="D29" s="216">
        <v>4655974.9112499999</v>
      </c>
      <c r="E29" s="216">
        <v>3503803.5573913041</v>
      </c>
    </row>
    <row r="30" spans="2:5">
      <c r="B30" s="214" t="s">
        <v>70</v>
      </c>
      <c r="C30" s="216"/>
      <c r="D30" s="216">
        <v>350000</v>
      </c>
      <c r="E30" s="216">
        <v>350000</v>
      </c>
    </row>
    <row r="31" spans="2:5">
      <c r="B31" s="85" t="s">
        <v>71</v>
      </c>
      <c r="C31" s="215">
        <v>401666.66666666669</v>
      </c>
      <c r="D31" s="215">
        <v>729430.62954545452</v>
      </c>
      <c r="E31" s="215">
        <v>659195.49464285723</v>
      </c>
    </row>
    <row r="32" spans="2:5">
      <c r="B32" s="214" t="s">
        <v>58</v>
      </c>
      <c r="C32" s="216">
        <v>70000</v>
      </c>
      <c r="D32" s="216">
        <v>11200000</v>
      </c>
      <c r="E32" s="216">
        <v>5635000</v>
      </c>
    </row>
    <row r="33" spans="2:5">
      <c r="B33" s="85" t="s">
        <v>38</v>
      </c>
      <c r="C33" s="215">
        <v>232222.52670886077</v>
      </c>
      <c r="D33" s="215">
        <v>581959.1606779662</v>
      </c>
      <c r="E33" s="215">
        <v>327312.21059907833</v>
      </c>
    </row>
    <row r="34" spans="2:5">
      <c r="B34" s="214" t="s">
        <v>23</v>
      </c>
      <c r="C34" s="216">
        <v>555000</v>
      </c>
      <c r="D34" s="216">
        <v>1032000</v>
      </c>
      <c r="E34" s="216">
        <v>895714.28571428568</v>
      </c>
    </row>
    <row r="35" spans="2:5">
      <c r="B35" s="85" t="s">
        <v>81</v>
      </c>
      <c r="C35" s="215">
        <v>222879.66339055795</v>
      </c>
      <c r="D35" s="215">
        <v>328715.95519999997</v>
      </c>
      <c r="E35" s="215">
        <v>241578.65487632513</v>
      </c>
    </row>
    <row r="36" spans="2:5">
      <c r="B36" s="214" t="s">
        <v>32</v>
      </c>
      <c r="C36" s="216">
        <v>233000</v>
      </c>
      <c r="D36" s="216">
        <v>320000</v>
      </c>
      <c r="E36" s="216">
        <v>276500</v>
      </c>
    </row>
    <row r="37" spans="2:5">
      <c r="B37" s="85" t="s">
        <v>86</v>
      </c>
      <c r="C37" s="215">
        <v>236924.70677419356</v>
      </c>
      <c r="D37" s="215">
        <v>309362.20624999999</v>
      </c>
      <c r="E37" s="215">
        <v>261584.28106382981</v>
      </c>
    </row>
    <row r="38" spans="2:5">
      <c r="B38" s="214" t="s">
        <v>69</v>
      </c>
      <c r="C38" s="216">
        <v>265000</v>
      </c>
      <c r="D38" s="216">
        <v>596261.97461538459</v>
      </c>
      <c r="E38" s="216">
        <v>552093.71133333328</v>
      </c>
    </row>
    <row r="39" spans="2:5">
      <c r="B39" s="85" t="s">
        <v>80</v>
      </c>
      <c r="C39" s="215">
        <v>383498.72506134969</v>
      </c>
      <c r="D39" s="215">
        <v>753564.991617647</v>
      </c>
      <c r="E39" s="215">
        <v>492435.98101731605</v>
      </c>
    </row>
    <row r="40" spans="2:5">
      <c r="B40" s="85" t="s">
        <v>17</v>
      </c>
      <c r="C40" s="215">
        <v>234908.32435215946</v>
      </c>
      <c r="D40" s="215">
        <v>580588.70600000001</v>
      </c>
      <c r="E40" s="215">
        <v>314476.69864450127</v>
      </c>
    </row>
    <row r="41" spans="2:5">
      <c r="B41" s="214" t="s">
        <v>83</v>
      </c>
      <c r="C41" s="216">
        <v>270000</v>
      </c>
      <c r="D41" s="216">
        <v>436000</v>
      </c>
      <c r="E41" s="216">
        <v>408333.33333333331</v>
      </c>
    </row>
    <row r="42" spans="2:5">
      <c r="B42" s="214" t="s">
        <v>51</v>
      </c>
      <c r="C42" s="216">
        <v>147161.88</v>
      </c>
      <c r="D42" s="216">
        <v>667093.61111111112</v>
      </c>
      <c r="E42" s="216">
        <v>615100.43799999997</v>
      </c>
    </row>
    <row r="43" spans="2:5">
      <c r="B43" s="85" t="s">
        <v>75</v>
      </c>
      <c r="C43" s="215">
        <v>403392.24317567569</v>
      </c>
      <c r="D43" s="215">
        <v>794996.89112359553</v>
      </c>
      <c r="E43" s="215">
        <v>550450.52869198308</v>
      </c>
    </row>
    <row r="44" spans="2:5">
      <c r="B44" s="85" t="s">
        <v>66</v>
      </c>
      <c r="C44" s="215">
        <v>253025.25</v>
      </c>
      <c r="D44" s="215">
        <v>416200</v>
      </c>
      <c r="E44" s="215">
        <v>389004.20833333331</v>
      </c>
    </row>
    <row r="45" spans="2:5">
      <c r="B45" s="85" t="s">
        <v>42</v>
      </c>
      <c r="C45" s="215">
        <v>236617.75045454546</v>
      </c>
      <c r="D45" s="215">
        <v>326440.0176190476</v>
      </c>
      <c r="E45" s="215">
        <v>280484.43906976742</v>
      </c>
    </row>
    <row r="46" spans="2:5">
      <c r="B46" s="85" t="s">
        <v>36</v>
      </c>
      <c r="C46" s="215">
        <v>377843.21578259469</v>
      </c>
      <c r="D46" s="215">
        <v>1155755.7460762942</v>
      </c>
      <c r="E46" s="215">
        <v>459319.78502283094</v>
      </c>
    </row>
    <row r="47" spans="2:5">
      <c r="B47" s="214" t="s">
        <v>25</v>
      </c>
      <c r="C47" s="216"/>
      <c r="D47" s="216">
        <v>433846.15384615387</v>
      </c>
      <c r="E47" s="216">
        <v>433846.15384615387</v>
      </c>
    </row>
    <row r="48" spans="2:5">
      <c r="B48" s="85" t="s">
        <v>28</v>
      </c>
      <c r="C48" s="215">
        <v>537887.85836879432</v>
      </c>
      <c r="D48" s="215">
        <v>980384.50688524579</v>
      </c>
      <c r="E48" s="215">
        <v>671513.08391089109</v>
      </c>
    </row>
    <row r="49" spans="2:5">
      <c r="B49" s="85" t="s">
        <v>60</v>
      </c>
      <c r="C49" s="215">
        <v>282824</v>
      </c>
      <c r="D49" s="215">
        <v>526746.64560000005</v>
      </c>
      <c r="E49" s="215">
        <v>457054.46114285709</v>
      </c>
    </row>
    <row r="50" spans="2:5">
      <c r="B50" s="214" t="s">
        <v>68</v>
      </c>
      <c r="C50" s="216">
        <v>335585.96333333332</v>
      </c>
      <c r="D50" s="216">
        <v>653275.01142857142</v>
      </c>
      <c r="E50" s="216">
        <v>597212.238235294</v>
      </c>
    </row>
    <row r="51" spans="2:5">
      <c r="B51" s="85" t="s">
        <v>79</v>
      </c>
      <c r="C51" s="215">
        <v>365794.64780000004</v>
      </c>
      <c r="D51" s="215">
        <v>429779.92333333334</v>
      </c>
      <c r="E51" s="215">
        <v>382731.92661764706</v>
      </c>
    </row>
    <row r="52" spans="2:5">
      <c r="B52" s="214" t="s">
        <v>57</v>
      </c>
      <c r="C52" s="216">
        <v>208486.01374999998</v>
      </c>
      <c r="D52" s="216">
        <v>273946.88888888888</v>
      </c>
      <c r="E52" s="216">
        <v>243141.77117647059</v>
      </c>
    </row>
    <row r="53" spans="2:5">
      <c r="B53" s="85" t="s">
        <v>82</v>
      </c>
      <c r="C53" s="215">
        <v>260858.03851351354</v>
      </c>
      <c r="D53" s="215">
        <v>539275.85421052633</v>
      </c>
      <c r="E53" s="215">
        <v>317739.09763440862</v>
      </c>
    </row>
    <row r="54" spans="2:5">
      <c r="B54" s="214" t="s">
        <v>35</v>
      </c>
      <c r="C54" s="216">
        <v>437500</v>
      </c>
      <c r="D54" s="216">
        <v>1165666.6666666667</v>
      </c>
      <c r="E54" s="216">
        <v>983625</v>
      </c>
    </row>
    <row r="55" spans="2:5">
      <c r="B55" s="85" t="s">
        <v>72</v>
      </c>
      <c r="C55" s="215">
        <v>291598.22163636365</v>
      </c>
      <c r="D55" s="215">
        <v>419426.23342105263</v>
      </c>
      <c r="E55" s="215">
        <v>343829.02215053764</v>
      </c>
    </row>
    <row r="56" spans="2:5">
      <c r="B56" s="85" t="s">
        <v>85</v>
      </c>
      <c r="C56" s="215">
        <v>508333.33333333331</v>
      </c>
      <c r="D56" s="215">
        <v>666180.00411764707</v>
      </c>
      <c r="E56" s="215">
        <v>592189.37718750001</v>
      </c>
    </row>
    <row r="57" spans="2:5">
      <c r="B57" s="85" t="s">
        <v>77</v>
      </c>
      <c r="C57" s="215">
        <v>338945.05639639654</v>
      </c>
      <c r="D57" s="215">
        <v>1128183.2243820226</v>
      </c>
      <c r="E57" s="215">
        <v>564804.21057877818</v>
      </c>
    </row>
    <row r="58" spans="2:5">
      <c r="B58" s="85" t="s">
        <v>39</v>
      </c>
      <c r="C58" s="215">
        <v>354645.95249999996</v>
      </c>
      <c r="D58" s="215">
        <v>508333.33333333331</v>
      </c>
      <c r="E58" s="215">
        <v>431489.64291666663</v>
      </c>
    </row>
    <row r="59" spans="2:5">
      <c r="B59" s="85" t="s">
        <v>24</v>
      </c>
      <c r="C59" s="215">
        <v>611209.80000000005</v>
      </c>
      <c r="D59" s="215">
        <v>387456.27124999999</v>
      </c>
      <c r="E59" s="215">
        <v>440730.92095238093</v>
      </c>
    </row>
    <row r="60" spans="2:5">
      <c r="B60" s="85" t="s">
        <v>48</v>
      </c>
      <c r="C60" s="215">
        <v>367126.4831111111</v>
      </c>
      <c r="D60" s="215">
        <v>1135515.2762500001</v>
      </c>
      <c r="E60" s="215">
        <v>568671.0845901639</v>
      </c>
    </row>
    <row r="61" spans="2:5">
      <c r="B61" s="85" t="s">
        <v>87</v>
      </c>
      <c r="C61" s="215">
        <v>252113.71900000004</v>
      </c>
      <c r="D61" s="215">
        <v>522332</v>
      </c>
      <c r="E61" s="215">
        <v>414244.68760000006</v>
      </c>
    </row>
    <row r="62" spans="2:5">
      <c r="B62" s="85" t="s">
        <v>52</v>
      </c>
      <c r="C62" s="215">
        <v>456377.56450980389</v>
      </c>
      <c r="D62" s="215">
        <v>1138973.858</v>
      </c>
      <c r="E62" s="215">
        <v>794296.52168316825</v>
      </c>
    </row>
    <row r="63" spans="2:5">
      <c r="B63" s="85" t="s">
        <v>65</v>
      </c>
      <c r="C63" s="215">
        <v>231069.13199999998</v>
      </c>
      <c r="D63" s="215">
        <v>986839.01277777785</v>
      </c>
      <c r="E63" s="215">
        <v>411252.67973509931</v>
      </c>
    </row>
    <row r="64" spans="2:5">
      <c r="B64" s="85" t="s">
        <v>47</v>
      </c>
      <c r="C64" s="215">
        <v>375728.24249999999</v>
      </c>
      <c r="D64" s="215">
        <v>1367837.225882353</v>
      </c>
      <c r="E64" s="215">
        <v>1178864.0861904761</v>
      </c>
    </row>
    <row r="65" spans="2:5">
      <c r="B65" s="214" t="s">
        <v>88</v>
      </c>
      <c r="C65" s="216">
        <v>280855.55555555556</v>
      </c>
      <c r="D65" s="216">
        <v>333166.66666666669</v>
      </c>
      <c r="E65" s="216">
        <v>301780</v>
      </c>
    </row>
    <row r="66" spans="2:5">
      <c r="B66" s="83" t="s">
        <v>33</v>
      </c>
      <c r="C66" s="108">
        <v>254533.26925925928</v>
      </c>
      <c r="D66" s="108">
        <v>610079.5837428571</v>
      </c>
      <c r="E66" s="108">
        <v>357038.38463756174</v>
      </c>
    </row>
    <row r="67" spans="2:5">
      <c r="B67" s="85" t="s">
        <v>84</v>
      </c>
      <c r="C67" s="105">
        <v>207534.1121875</v>
      </c>
      <c r="D67" s="105">
        <v>441571.76352941169</v>
      </c>
      <c r="E67" s="105">
        <v>288730.84836734692</v>
      </c>
    </row>
    <row r="68" spans="2:5">
      <c r="B68" s="85" t="s">
        <v>59</v>
      </c>
      <c r="C68" s="105">
        <v>260142.27425101216</v>
      </c>
      <c r="D68" s="105">
        <v>521682.07244444446</v>
      </c>
      <c r="E68" s="105">
        <v>329989.69810089021</v>
      </c>
    </row>
    <row r="69" spans="2:5">
      <c r="B69" s="85" t="s">
        <v>34</v>
      </c>
      <c r="C69" s="105">
        <v>225987.9490909091</v>
      </c>
      <c r="D69" s="105">
        <v>566388.52424242429</v>
      </c>
      <c r="E69" s="105">
        <v>339454.80747474747</v>
      </c>
    </row>
    <row r="70" spans="2:5">
      <c r="B70" s="85" t="s">
        <v>78</v>
      </c>
      <c r="C70" s="105">
        <v>323458.15157534246</v>
      </c>
      <c r="D70" s="105">
        <v>549636.70961538469</v>
      </c>
      <c r="E70" s="105">
        <v>357647.93360465113</v>
      </c>
    </row>
    <row r="71" spans="2:5">
      <c r="B71" s="85" t="s">
        <v>43</v>
      </c>
      <c r="C71" s="105">
        <v>261353.25400000002</v>
      </c>
      <c r="D71" s="105">
        <v>907447.22625000007</v>
      </c>
      <c r="E71" s="105">
        <v>486081.59217391309</v>
      </c>
    </row>
    <row r="72" spans="2:5">
      <c r="B72" s="85" t="s">
        <v>63</v>
      </c>
      <c r="C72" s="105">
        <v>205468.69240000003</v>
      </c>
      <c r="D72" s="105">
        <v>456484.44444444444</v>
      </c>
      <c r="E72" s="105">
        <v>271914.03852941177</v>
      </c>
    </row>
    <row r="73" spans="2:5">
      <c r="B73" s="85" t="s">
        <v>74</v>
      </c>
      <c r="C73" s="105">
        <v>241544.74810344825</v>
      </c>
      <c r="D73" s="105">
        <v>734950.79307692312</v>
      </c>
      <c r="E73" s="105">
        <v>365692.07554838707</v>
      </c>
    </row>
    <row r="74" spans="2:5">
      <c r="B74" s="85" t="s">
        <v>53</v>
      </c>
      <c r="C74" s="105">
        <v>229806.36972972972</v>
      </c>
      <c r="D74" s="105">
        <v>770560.58963636379</v>
      </c>
      <c r="E74" s="105">
        <v>553083.34902173909</v>
      </c>
    </row>
    <row r="75" spans="2:5">
      <c r="B75" s="83" t="s">
        <v>21</v>
      </c>
      <c r="C75" s="108">
        <v>538478.97047169833</v>
      </c>
      <c r="D75" s="108">
        <v>2548212.9798850571</v>
      </c>
      <c r="E75" s="108">
        <v>848491.13149822701</v>
      </c>
    </row>
    <row r="76" spans="2:5">
      <c r="B76" s="85" t="s">
        <v>21</v>
      </c>
      <c r="C76" s="105">
        <v>495206.56507772015</v>
      </c>
      <c r="D76" s="105">
        <v>1052928.6227272728</v>
      </c>
      <c r="E76" s="105">
        <v>510659.82108312333</v>
      </c>
    </row>
    <row r="77" spans="2:5">
      <c r="B77" s="85" t="s">
        <v>55</v>
      </c>
      <c r="C77" s="105">
        <v>364558.16805555555</v>
      </c>
      <c r="D77" s="105">
        <v>2167328.5714285714</v>
      </c>
      <c r="E77" s="105">
        <v>735716.78051470593</v>
      </c>
    </row>
    <row r="78" spans="2:5">
      <c r="B78" s="85" t="s">
        <v>22</v>
      </c>
      <c r="C78" s="105">
        <v>309434.21052631579</v>
      </c>
      <c r="D78" s="105">
        <v>1951000</v>
      </c>
      <c r="E78" s="105">
        <v>795824.07407407404</v>
      </c>
    </row>
    <row r="79" spans="2:5">
      <c r="B79" s="85" t="s">
        <v>40</v>
      </c>
      <c r="C79" s="105">
        <v>578852.5422424241</v>
      </c>
      <c r="D79" s="105">
        <v>2267839.2996551725</v>
      </c>
      <c r="E79" s="105">
        <v>1018140.5778026904</v>
      </c>
    </row>
    <row r="80" spans="2:5">
      <c r="B80" s="85" t="s">
        <v>26</v>
      </c>
      <c r="C80" s="105">
        <v>658684.79018115939</v>
      </c>
      <c r="D80" s="105">
        <v>3246071.9459420289</v>
      </c>
      <c r="E80" s="105">
        <v>1176162.2213333333</v>
      </c>
    </row>
    <row r="81" spans="2:5">
      <c r="B81" s="83" t="s">
        <v>61</v>
      </c>
      <c r="C81" s="108">
        <v>469309.87041666667</v>
      </c>
      <c r="D81" s="108">
        <v>1391437.4029999999</v>
      </c>
      <c r="E81" s="108">
        <v>628297.37603448285</v>
      </c>
    </row>
    <row r="82" spans="2:5">
      <c r="B82" s="85" t="s">
        <v>61</v>
      </c>
      <c r="C82" s="105">
        <v>469309.87041666667</v>
      </c>
      <c r="D82" s="105">
        <v>1391437.4029999999</v>
      </c>
      <c r="E82" s="105">
        <v>628297.37603448285</v>
      </c>
    </row>
    <row r="83" spans="2:5">
      <c r="B83" s="87" t="s">
        <v>90</v>
      </c>
      <c r="C83" s="106">
        <v>396165.21551049326</v>
      </c>
      <c r="D83" s="106">
        <v>1150043.3508970356</v>
      </c>
      <c r="E83" s="106">
        <v>571155.57755386562</v>
      </c>
    </row>
  </sheetData>
  <mergeCells count="2">
    <mergeCell ref="B2:E2"/>
    <mergeCell ref="B10:E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D5F9C-13A9-4F47-8B72-0403D1434FA2}">
  <dimension ref="B2:E83"/>
  <sheetViews>
    <sheetView zoomScaleNormal="100" workbookViewId="0">
      <selection activeCell="A1048576" sqref="A1048576"/>
    </sheetView>
  </sheetViews>
  <sheetFormatPr baseColWidth="10" defaultRowHeight="12.75"/>
  <cols>
    <col min="2" max="2" width="26" bestFit="1" customWidth="1"/>
    <col min="3" max="3" width="12.28515625" bestFit="1" customWidth="1"/>
    <col min="4" max="4" width="11" bestFit="1" customWidth="1"/>
    <col min="5" max="5" width="13.140625" bestFit="1" customWidth="1"/>
  </cols>
  <sheetData>
    <row r="2" spans="2:5" ht="15">
      <c r="B2" s="241" t="s">
        <v>525</v>
      </c>
      <c r="C2" s="241" t="s">
        <v>14</v>
      </c>
      <c r="D2" s="241" t="s">
        <v>7</v>
      </c>
      <c r="E2" s="241" t="s">
        <v>413</v>
      </c>
    </row>
    <row r="3" spans="2:5">
      <c r="B3" s="82" t="s">
        <v>510</v>
      </c>
      <c r="C3" s="81" t="s">
        <v>14</v>
      </c>
      <c r="D3" s="81" t="s">
        <v>7</v>
      </c>
      <c r="E3" s="81" t="s">
        <v>90</v>
      </c>
    </row>
    <row r="4" spans="2:5">
      <c r="B4" s="99" t="s">
        <v>2</v>
      </c>
      <c r="C4" s="105">
        <v>3557.6931476618624</v>
      </c>
      <c r="D4" s="105">
        <v>3959.757642725875</v>
      </c>
      <c r="E4" s="105">
        <v>3652.1050533853982</v>
      </c>
    </row>
    <row r="5" spans="2:5">
      <c r="B5" s="99" t="s">
        <v>33</v>
      </c>
      <c r="C5" s="105">
        <v>2836.9305347070799</v>
      </c>
      <c r="D5" s="105">
        <v>3047.1227049024042</v>
      </c>
      <c r="E5" s="105">
        <v>2897.4797195370093</v>
      </c>
    </row>
    <row r="6" spans="2:5">
      <c r="B6" s="99" t="s">
        <v>21</v>
      </c>
      <c r="C6" s="105">
        <v>5151.2024283802666</v>
      </c>
      <c r="D6" s="105">
        <v>8128.9533599434199</v>
      </c>
      <c r="E6" s="105">
        <v>5610.5363486745855</v>
      </c>
    </row>
    <row r="7" spans="2:5">
      <c r="B7" s="99" t="s">
        <v>61</v>
      </c>
      <c r="C7" s="105">
        <v>5739.2704603703814</v>
      </c>
      <c r="D7" s="105">
        <v>8109.66186317948</v>
      </c>
      <c r="E7" s="105">
        <v>6147.958633268503</v>
      </c>
    </row>
    <row r="8" spans="2:5">
      <c r="B8" s="87" t="s">
        <v>552</v>
      </c>
      <c r="C8" s="106">
        <v>3675.7624596884498</v>
      </c>
      <c r="D8" s="106">
        <v>4134.2962030855333</v>
      </c>
      <c r="E8" s="106">
        <v>3782.1974151537879</v>
      </c>
    </row>
    <row r="10" spans="2:5" ht="15">
      <c r="B10" s="241" t="s">
        <v>526</v>
      </c>
      <c r="C10" s="241" t="s">
        <v>14</v>
      </c>
      <c r="D10" s="241" t="s">
        <v>7</v>
      </c>
      <c r="E10" s="241" t="s">
        <v>413</v>
      </c>
    </row>
    <row r="11" spans="2:5">
      <c r="B11" s="82" t="s">
        <v>510</v>
      </c>
      <c r="C11" s="81" t="s">
        <v>14</v>
      </c>
      <c r="D11" s="81" t="s">
        <v>7</v>
      </c>
      <c r="E11" s="81" t="s">
        <v>90</v>
      </c>
    </row>
    <row r="12" spans="2:5">
      <c r="B12" s="83" t="s">
        <v>2</v>
      </c>
      <c r="C12" s="107">
        <v>3557.6931476618533</v>
      </c>
      <c r="D12" s="107">
        <v>3959.7576427258823</v>
      </c>
      <c r="E12" s="107">
        <v>3652.1050533853972</v>
      </c>
    </row>
    <row r="13" spans="2:5">
      <c r="B13" s="85" t="s">
        <v>73</v>
      </c>
      <c r="C13" s="215">
        <v>2736.1846388739705</v>
      </c>
      <c r="D13" s="215">
        <v>3978.8462690875854</v>
      </c>
      <c r="E13" s="215">
        <v>3564.6257256830468</v>
      </c>
    </row>
    <row r="14" spans="2:5">
      <c r="B14" s="85" t="s">
        <v>27</v>
      </c>
      <c r="C14" s="215">
        <v>3028.0606770046875</v>
      </c>
      <c r="D14" s="215">
        <v>3761.5897435019178</v>
      </c>
      <c r="E14" s="215">
        <v>3172.5436749511105</v>
      </c>
    </row>
    <row r="15" spans="2:5">
      <c r="B15" s="85" t="s">
        <v>29</v>
      </c>
      <c r="C15" s="215">
        <v>2460.7389751865726</v>
      </c>
      <c r="D15" s="215">
        <v>2309.0461979570287</v>
      </c>
      <c r="E15" s="215">
        <v>2357.3120816209748</v>
      </c>
    </row>
    <row r="16" spans="2:5">
      <c r="B16" s="85" t="s">
        <v>41</v>
      </c>
      <c r="C16" s="215">
        <v>5952.4801548405667</v>
      </c>
      <c r="D16" s="215">
        <v>6837.0159935224283</v>
      </c>
      <c r="E16" s="215">
        <v>6252.387155938708</v>
      </c>
    </row>
    <row r="17" spans="2:5">
      <c r="B17" s="214" t="s">
        <v>44</v>
      </c>
      <c r="C17" s="216"/>
      <c r="D17" s="216">
        <v>1787.0172523954316</v>
      </c>
      <c r="E17" s="216">
        <v>1787.0172523954316</v>
      </c>
    </row>
    <row r="18" spans="2:5">
      <c r="B18" s="85" t="s">
        <v>49</v>
      </c>
      <c r="C18" s="215">
        <v>3430.8388688176678</v>
      </c>
      <c r="D18" s="215">
        <v>3003.6755575791285</v>
      </c>
      <c r="E18" s="215">
        <v>3219.7699385586261</v>
      </c>
    </row>
    <row r="19" spans="2:5">
      <c r="B19" s="214" t="s">
        <v>62</v>
      </c>
      <c r="C19" s="216">
        <v>3633.333333333333</v>
      </c>
      <c r="D19" s="216">
        <v>3272.5501939674227</v>
      </c>
      <c r="E19" s="216">
        <v>3300.3027431494152</v>
      </c>
    </row>
    <row r="20" spans="2:5">
      <c r="B20" s="85" t="s">
        <v>3</v>
      </c>
      <c r="C20" s="215">
        <v>2516.1170416640184</v>
      </c>
      <c r="D20" s="215">
        <v>2213.6992219011167</v>
      </c>
      <c r="E20" s="215">
        <v>2358.0349995152287</v>
      </c>
    </row>
    <row r="21" spans="2:5">
      <c r="B21" s="214" t="s">
        <v>19</v>
      </c>
      <c r="C21" s="216">
        <v>1381.4146039772841</v>
      </c>
      <c r="D21" s="216">
        <v>2126.418744916326</v>
      </c>
      <c r="E21" s="216">
        <v>1902.9175026346136</v>
      </c>
    </row>
    <row r="22" spans="2:5">
      <c r="B22" s="85" t="s">
        <v>37</v>
      </c>
      <c r="C22" s="215">
        <v>3104.5526265084391</v>
      </c>
      <c r="D22" s="215">
        <v>2925.8450428665838</v>
      </c>
      <c r="E22" s="215">
        <v>2976.4788582317751</v>
      </c>
    </row>
    <row r="23" spans="2:5">
      <c r="B23" s="85" t="s">
        <v>45</v>
      </c>
      <c r="C23" s="215">
        <v>5284.9091829960671</v>
      </c>
      <c r="D23" s="215">
        <v>7063.9086150409685</v>
      </c>
      <c r="E23" s="215">
        <v>5660.0217981036494</v>
      </c>
    </row>
    <row r="24" spans="2:5">
      <c r="B24" s="214" t="s">
        <v>67</v>
      </c>
      <c r="C24" s="216">
        <v>2088.4631490787269</v>
      </c>
      <c r="D24" s="216">
        <v>2564.9738362452126</v>
      </c>
      <c r="E24" s="216">
        <v>2428.8279256262167</v>
      </c>
    </row>
    <row r="25" spans="2:5">
      <c r="B25" s="85" t="s">
        <v>30</v>
      </c>
      <c r="C25" s="215">
        <v>2755.5392840081799</v>
      </c>
      <c r="D25" s="215">
        <v>3497.2752152692196</v>
      </c>
      <c r="E25" s="215">
        <v>3126.4072496386993</v>
      </c>
    </row>
    <row r="26" spans="2:5">
      <c r="B26" s="85" t="s">
        <v>50</v>
      </c>
      <c r="C26" s="215">
        <v>2968.7964789475554</v>
      </c>
      <c r="D26" s="215">
        <v>3325.3555549722259</v>
      </c>
      <c r="E26" s="215">
        <v>3047.81767958005</v>
      </c>
    </row>
    <row r="27" spans="2:5">
      <c r="B27" s="85" t="s">
        <v>76</v>
      </c>
      <c r="C27" s="215">
        <v>2341.5971960545007</v>
      </c>
      <c r="D27" s="215">
        <v>2454.5374026032878</v>
      </c>
      <c r="E27" s="215">
        <v>2377.5327163200245</v>
      </c>
    </row>
    <row r="28" spans="2:5">
      <c r="B28" s="214" t="s">
        <v>20</v>
      </c>
      <c r="C28" s="216">
        <v>1850.393700787401</v>
      </c>
      <c r="D28" s="216">
        <v>2375.3871240680351</v>
      </c>
      <c r="E28" s="216">
        <v>2322.8877817399716</v>
      </c>
    </row>
    <row r="29" spans="2:5">
      <c r="B29" s="214" t="s">
        <v>54</v>
      </c>
      <c r="C29" s="216">
        <v>6174.7007604596565</v>
      </c>
      <c r="D29" s="216">
        <v>12921.643253739356</v>
      </c>
      <c r="E29" s="216">
        <v>10868.22597317597</v>
      </c>
    </row>
    <row r="30" spans="2:5">
      <c r="B30" s="214" t="s">
        <v>70</v>
      </c>
      <c r="C30" s="216"/>
      <c r="D30" s="216">
        <v>1206.8965517241379</v>
      </c>
      <c r="E30" s="216">
        <v>1206.8965517241379</v>
      </c>
    </row>
    <row r="31" spans="2:5">
      <c r="B31" s="85" t="s">
        <v>71</v>
      </c>
      <c r="C31" s="215">
        <v>4023.5510081509256</v>
      </c>
      <c r="D31" s="215">
        <v>3361.0384047218727</v>
      </c>
      <c r="E31" s="215">
        <v>3503.0053911709556</v>
      </c>
    </row>
    <row r="32" spans="2:5">
      <c r="B32" s="214" t="s">
        <v>58</v>
      </c>
      <c r="C32" s="216">
        <v>1590.909090909091</v>
      </c>
      <c r="D32" s="216">
        <v>6730.7692307692296</v>
      </c>
      <c r="E32" s="216">
        <v>4160.8391608391603</v>
      </c>
    </row>
    <row r="33" spans="2:5">
      <c r="B33" s="85" t="s">
        <v>38</v>
      </c>
      <c r="C33" s="215">
        <v>2825.8692551521081</v>
      </c>
      <c r="D33" s="215">
        <v>2720.0516092445641</v>
      </c>
      <c r="E33" s="215">
        <v>2797.0985587993641</v>
      </c>
    </row>
    <row r="34" spans="2:5">
      <c r="B34" s="214" t="s">
        <v>23</v>
      </c>
      <c r="C34" s="216">
        <v>3585.043376710044</v>
      </c>
      <c r="D34" s="216">
        <v>5809.5135352744037</v>
      </c>
      <c r="E34" s="216">
        <v>5173.9506328274438</v>
      </c>
    </row>
    <row r="35" spans="2:5">
      <c r="B35" s="85" t="s">
        <v>81</v>
      </c>
      <c r="C35" s="215">
        <v>2086.3476596779656</v>
      </c>
      <c r="D35" s="215">
        <v>1995.5388444197736</v>
      </c>
      <c r="E35" s="215">
        <v>2070.3036993849983</v>
      </c>
    </row>
    <row r="36" spans="2:5">
      <c r="B36" s="214" t="s">
        <v>32</v>
      </c>
      <c r="C36" s="216">
        <v>2262.1359223300969</v>
      </c>
      <c r="D36" s="216">
        <v>2000</v>
      </c>
      <c r="E36" s="216">
        <v>2131.0679611650485</v>
      </c>
    </row>
    <row r="37" spans="2:5">
      <c r="B37" s="85" t="s">
        <v>86</v>
      </c>
      <c r="C37" s="215">
        <v>2036.4522314572378</v>
      </c>
      <c r="D37" s="215">
        <v>1969.9381532884636</v>
      </c>
      <c r="E37" s="215">
        <v>2013.8091410168042</v>
      </c>
    </row>
    <row r="38" spans="2:5">
      <c r="B38" s="214" t="s">
        <v>69</v>
      </c>
      <c r="C38" s="216">
        <v>2049.9534233814625</v>
      </c>
      <c r="D38" s="216">
        <v>2006.6581653506214</v>
      </c>
      <c r="E38" s="216">
        <v>2012.4308664214002</v>
      </c>
    </row>
    <row r="39" spans="2:5">
      <c r="B39" s="85" t="s">
        <v>80</v>
      </c>
      <c r="C39" s="215">
        <v>3256.0404976418017</v>
      </c>
      <c r="D39" s="215">
        <v>3054.6100594347572</v>
      </c>
      <c r="E39" s="215">
        <v>3196.7449573903755</v>
      </c>
    </row>
    <row r="40" spans="2:5">
      <c r="B40" s="85" t="s">
        <v>17</v>
      </c>
      <c r="C40" s="215">
        <v>2449.0980525599075</v>
      </c>
      <c r="D40" s="215">
        <v>2712.0261298139039</v>
      </c>
      <c r="E40" s="215">
        <v>2509.6185818511076</v>
      </c>
    </row>
    <row r="41" spans="2:5">
      <c r="B41" s="214" t="s">
        <v>83</v>
      </c>
      <c r="C41" s="216">
        <v>3214.2857142857142</v>
      </c>
      <c r="D41" s="216">
        <v>2567.9595403576673</v>
      </c>
      <c r="E41" s="216">
        <v>2675.6805693456749</v>
      </c>
    </row>
    <row r="42" spans="2:5">
      <c r="B42" s="214" t="s">
        <v>51</v>
      </c>
      <c r="C42" s="216">
        <v>1268.636896551724</v>
      </c>
      <c r="D42" s="216">
        <v>3343.2218530121431</v>
      </c>
      <c r="E42" s="216">
        <v>3135.7633573661014</v>
      </c>
    </row>
    <row r="43" spans="2:5">
      <c r="B43" s="85" t="s">
        <v>75</v>
      </c>
      <c r="C43" s="215">
        <v>3039.5960444294315</v>
      </c>
      <c r="D43" s="215">
        <v>2865.3922888888092</v>
      </c>
      <c r="E43" s="215">
        <v>2974.1777564837967</v>
      </c>
    </row>
    <row r="44" spans="2:5">
      <c r="B44" s="85" t="s">
        <v>66</v>
      </c>
      <c r="C44" s="215">
        <v>1740.1587435310346</v>
      </c>
      <c r="D44" s="215">
        <v>1669.1074695553907</v>
      </c>
      <c r="E44" s="215">
        <v>1680.9493485513312</v>
      </c>
    </row>
    <row r="45" spans="2:5">
      <c r="B45" s="85" t="s">
        <v>42</v>
      </c>
      <c r="C45" s="215">
        <v>2334.1236261223894</v>
      </c>
      <c r="D45" s="215">
        <v>1782.5360502359613</v>
      </c>
      <c r="E45" s="215">
        <v>2064.7436472011104</v>
      </c>
    </row>
    <row r="46" spans="2:5">
      <c r="B46" s="85" t="s">
        <v>36</v>
      </c>
      <c r="C46" s="215">
        <v>3523.4295718959579</v>
      </c>
      <c r="D46" s="215">
        <v>4468.6367404830698</v>
      </c>
      <c r="E46" s="215">
        <v>3622.4281537656689</v>
      </c>
    </row>
    <row r="47" spans="2:5">
      <c r="B47" s="214" t="s">
        <v>25</v>
      </c>
      <c r="C47" s="216"/>
      <c r="D47" s="216">
        <v>2133.2930970297452</v>
      </c>
      <c r="E47" s="216">
        <v>2133.2930970297452</v>
      </c>
    </row>
    <row r="48" spans="2:5">
      <c r="B48" s="85" t="s">
        <v>28</v>
      </c>
      <c r="C48" s="215">
        <v>3910.7513186723531</v>
      </c>
      <c r="D48" s="215">
        <v>4161.5578791612097</v>
      </c>
      <c r="E48" s="215">
        <v>3986.4899334734441</v>
      </c>
    </row>
    <row r="49" spans="2:5">
      <c r="B49" s="85" t="s">
        <v>60</v>
      </c>
      <c r="C49" s="215">
        <v>2149.1224653134586</v>
      </c>
      <c r="D49" s="215">
        <v>2240.2727813427919</v>
      </c>
      <c r="E49" s="215">
        <v>2214.2298339058393</v>
      </c>
    </row>
    <row r="50" spans="2:5">
      <c r="B50" s="214" t="s">
        <v>68</v>
      </c>
      <c r="C50" s="216">
        <v>1728.8373740981115</v>
      </c>
      <c r="D50" s="216">
        <v>3171.1424257430126</v>
      </c>
      <c r="E50" s="216">
        <v>2916.618004864501</v>
      </c>
    </row>
    <row r="51" spans="2:5">
      <c r="B51" s="85" t="s">
        <v>79</v>
      </c>
      <c r="C51" s="215">
        <v>2500.4562561643643</v>
      </c>
      <c r="D51" s="215">
        <v>2346.8652637768519</v>
      </c>
      <c r="E51" s="215">
        <v>2459.7998170029641</v>
      </c>
    </row>
    <row r="52" spans="2:5">
      <c r="B52" s="214" t="s">
        <v>57</v>
      </c>
      <c r="C52" s="216">
        <v>1984.1654327123244</v>
      </c>
      <c r="D52" s="216">
        <v>1446.8975285891897</v>
      </c>
      <c r="E52" s="216">
        <v>1699.7294834706652</v>
      </c>
    </row>
    <row r="53" spans="2:5">
      <c r="B53" s="85" t="s">
        <v>82</v>
      </c>
      <c r="C53" s="215">
        <v>3027.0390688591406</v>
      </c>
      <c r="D53" s="215">
        <v>2222.6734101617117</v>
      </c>
      <c r="E53" s="215">
        <v>2862.7062998779456</v>
      </c>
    </row>
    <row r="54" spans="2:5">
      <c r="B54" s="214" t="s">
        <v>35</v>
      </c>
      <c r="C54" s="216">
        <v>2073.1561041566711</v>
      </c>
      <c r="D54" s="216">
        <v>3255.0666575566115</v>
      </c>
      <c r="E54" s="216">
        <v>2959.5890192066263</v>
      </c>
    </row>
    <row r="55" spans="2:5">
      <c r="B55" s="85" t="s">
        <v>72</v>
      </c>
      <c r="C55" s="215">
        <v>2556.5349253224003</v>
      </c>
      <c r="D55" s="215">
        <v>2146.3792444711739</v>
      </c>
      <c r="E55" s="215">
        <v>2388.9444320713615</v>
      </c>
    </row>
    <row r="56" spans="2:5">
      <c r="B56" s="85" t="s">
        <v>85</v>
      </c>
      <c r="C56" s="215">
        <v>3325.2089002347707</v>
      </c>
      <c r="D56" s="215">
        <v>3228.7104560310386</v>
      </c>
      <c r="E56" s="215">
        <v>3273.9441017515392</v>
      </c>
    </row>
    <row r="57" spans="2:5">
      <c r="B57" s="85" t="s">
        <v>77</v>
      </c>
      <c r="C57" s="215">
        <v>3604.8518562489203</v>
      </c>
      <c r="D57" s="215">
        <v>4671.2253388399122</v>
      </c>
      <c r="E57" s="215">
        <v>3910.0198303665989</v>
      </c>
    </row>
    <row r="58" spans="2:5">
      <c r="B58" s="85" t="s">
        <v>39</v>
      </c>
      <c r="C58" s="215">
        <v>2323.458961071784</v>
      </c>
      <c r="D58" s="215">
        <v>2465.6803006313216</v>
      </c>
      <c r="E58" s="215">
        <v>2394.569630851553</v>
      </c>
    </row>
    <row r="59" spans="2:5">
      <c r="B59" s="85" t="s">
        <v>24</v>
      </c>
      <c r="C59" s="215">
        <v>3398.2774159154787</v>
      </c>
      <c r="D59" s="215">
        <v>2291.1086789210403</v>
      </c>
      <c r="E59" s="215">
        <v>2554.7202829673356</v>
      </c>
    </row>
    <row r="60" spans="2:5">
      <c r="B60" s="85" t="s">
        <v>48</v>
      </c>
      <c r="C60" s="215">
        <v>3509.6865720947271</v>
      </c>
      <c r="D60" s="215">
        <v>3729.9139406878962</v>
      </c>
      <c r="E60" s="215">
        <v>3567.4511277912952</v>
      </c>
    </row>
    <row r="61" spans="2:5">
      <c r="B61" s="85" t="s">
        <v>87</v>
      </c>
      <c r="C61" s="215">
        <v>2059.8677277493357</v>
      </c>
      <c r="D61" s="215">
        <v>3652.6454334105306</v>
      </c>
      <c r="E61" s="215">
        <v>3015.5343511460524</v>
      </c>
    </row>
    <row r="62" spans="2:5">
      <c r="B62" s="85" t="s">
        <v>52</v>
      </c>
      <c r="C62" s="215">
        <v>4860.0127234038227</v>
      </c>
      <c r="D62" s="215">
        <v>4300.0006732268112</v>
      </c>
      <c r="E62" s="215">
        <v>4582.7790351973817</v>
      </c>
    </row>
    <row r="63" spans="2:5">
      <c r="B63" s="85" t="s">
        <v>65</v>
      </c>
      <c r="C63" s="215">
        <v>2510.6694103423338</v>
      </c>
      <c r="D63" s="215">
        <v>3506.6084305253939</v>
      </c>
      <c r="E63" s="215">
        <v>2748.1118257502144</v>
      </c>
    </row>
    <row r="64" spans="2:5">
      <c r="B64" s="85" t="s">
        <v>47</v>
      </c>
      <c r="C64" s="215">
        <v>2954.258467732695</v>
      </c>
      <c r="D64" s="215">
        <v>4538.346749339039</v>
      </c>
      <c r="E64" s="215">
        <v>4236.6156480806876</v>
      </c>
    </row>
    <row r="65" spans="2:5">
      <c r="B65" s="214" t="s">
        <v>88</v>
      </c>
      <c r="C65" s="216">
        <v>2533.7537542403388</v>
      </c>
      <c r="D65" s="216">
        <v>1775.4006188369506</v>
      </c>
      <c r="E65" s="216">
        <v>2230.4125000789836</v>
      </c>
    </row>
    <row r="66" spans="2:5">
      <c r="B66" s="83" t="s">
        <v>33</v>
      </c>
      <c r="C66" s="119">
        <v>2836.9305347070776</v>
      </c>
      <c r="D66" s="119">
        <v>3047.1227049024042</v>
      </c>
      <c r="E66" s="119">
        <v>2897.479719537007</v>
      </c>
    </row>
    <row r="67" spans="2:5">
      <c r="B67" s="85" t="s">
        <v>84</v>
      </c>
      <c r="C67" s="115">
        <v>2859.9638160404174</v>
      </c>
      <c r="D67" s="115">
        <v>2688.9634570735866</v>
      </c>
      <c r="E67" s="115">
        <v>2800.6371608886598</v>
      </c>
    </row>
    <row r="68" spans="2:5">
      <c r="B68" s="85" t="s">
        <v>59</v>
      </c>
      <c r="C68" s="115">
        <v>2938.9745299572151</v>
      </c>
      <c r="D68" s="115">
        <v>2939.0207522844644</v>
      </c>
      <c r="E68" s="115">
        <v>2938.9868741989139</v>
      </c>
    </row>
    <row r="69" spans="2:5">
      <c r="B69" s="85" t="s">
        <v>34</v>
      </c>
      <c r="C69" s="115">
        <v>2755.9505581713161</v>
      </c>
      <c r="D69" s="115">
        <v>2980.1471171636417</v>
      </c>
      <c r="E69" s="115">
        <v>2830.6827445020904</v>
      </c>
    </row>
    <row r="70" spans="2:5">
      <c r="B70" s="85" t="s">
        <v>78</v>
      </c>
      <c r="C70" s="115">
        <v>3516.0890829715509</v>
      </c>
      <c r="D70" s="115">
        <v>2983.270438737467</v>
      </c>
      <c r="E70" s="115">
        <v>3435.5467297733749</v>
      </c>
    </row>
    <row r="71" spans="2:5">
      <c r="B71" s="85" t="s">
        <v>43</v>
      </c>
      <c r="C71" s="115">
        <v>2898.1241224505061</v>
      </c>
      <c r="D71" s="115">
        <v>2736.8491751241395</v>
      </c>
      <c r="E71" s="115">
        <v>2842.0284885978567</v>
      </c>
    </row>
    <row r="72" spans="2:5">
      <c r="B72" s="85" t="s">
        <v>63</v>
      </c>
      <c r="C72" s="115">
        <v>1843.5243332754349</v>
      </c>
      <c r="D72" s="115">
        <v>2259.8107331021392</v>
      </c>
      <c r="E72" s="115">
        <v>1953.7177920530919</v>
      </c>
    </row>
    <row r="73" spans="2:5">
      <c r="B73" s="85" t="s">
        <v>74</v>
      </c>
      <c r="C73" s="115">
        <v>2343.9488386525077</v>
      </c>
      <c r="D73" s="115">
        <v>3011.0506878682854</v>
      </c>
      <c r="E73" s="115">
        <v>2511.2605564622531</v>
      </c>
    </row>
    <row r="74" spans="2:5">
      <c r="B74" s="85" t="s">
        <v>53</v>
      </c>
      <c r="C74" s="115">
        <v>3311.34823660752</v>
      </c>
      <c r="D74" s="115">
        <v>3851.6184140595301</v>
      </c>
      <c r="E74" s="115">
        <v>3634.3358426929622</v>
      </c>
    </row>
    <row r="75" spans="2:5">
      <c r="B75" s="83" t="s">
        <v>21</v>
      </c>
      <c r="C75" s="119">
        <v>5151.2024283802593</v>
      </c>
      <c r="D75" s="119">
        <v>8128.9533599434199</v>
      </c>
      <c r="E75" s="119">
        <v>5610.5363486745791</v>
      </c>
    </row>
    <row r="76" spans="2:5">
      <c r="B76" s="85" t="s">
        <v>21</v>
      </c>
      <c r="C76" s="115">
        <v>5024.6477997600268</v>
      </c>
      <c r="D76" s="115">
        <v>8180.7403840867019</v>
      </c>
      <c r="E76" s="115">
        <v>5112.0962088975421</v>
      </c>
    </row>
    <row r="77" spans="2:5">
      <c r="B77" s="85" t="s">
        <v>55</v>
      </c>
      <c r="C77" s="115">
        <v>4442.6574749552337</v>
      </c>
      <c r="D77" s="115">
        <v>7552.6225764389301</v>
      </c>
      <c r="E77" s="115">
        <v>5082.9444076136415</v>
      </c>
    </row>
    <row r="78" spans="2:5">
      <c r="B78" s="85" t="s">
        <v>22</v>
      </c>
      <c r="C78" s="115">
        <v>4327.5447313310815</v>
      </c>
      <c r="D78" s="115">
        <v>9308.827085384044</v>
      </c>
      <c r="E78" s="115">
        <v>5803.4802436430709</v>
      </c>
    </row>
    <row r="79" spans="2:5">
      <c r="B79" s="85" t="s">
        <v>40</v>
      </c>
      <c r="C79" s="115">
        <v>5649.9525347695435</v>
      </c>
      <c r="D79" s="115">
        <v>8165.116440393781</v>
      </c>
      <c r="E79" s="115">
        <v>6304.1207254700184</v>
      </c>
    </row>
    <row r="80" spans="2:5">
      <c r="B80" s="85" t="s">
        <v>26</v>
      </c>
      <c r="C80" s="115">
        <v>5363.9874657245246</v>
      </c>
      <c r="D80" s="115">
        <v>8187.3759136086965</v>
      </c>
      <c r="E80" s="115">
        <v>5928.6651553013598</v>
      </c>
    </row>
    <row r="81" spans="2:5">
      <c r="B81" s="83" t="s">
        <v>61</v>
      </c>
      <c r="C81" s="119">
        <v>5739.2704603703814</v>
      </c>
      <c r="D81" s="119">
        <v>8109.66186317948</v>
      </c>
      <c r="E81" s="119">
        <v>6147.958633268503</v>
      </c>
    </row>
    <row r="82" spans="2:5">
      <c r="B82" s="85" t="s">
        <v>61</v>
      </c>
      <c r="C82" s="115">
        <v>5739.2704603703814</v>
      </c>
      <c r="D82" s="115">
        <v>8109.66186317948</v>
      </c>
      <c r="E82" s="115">
        <v>6147.958633268503</v>
      </c>
    </row>
    <row r="83" spans="2:5">
      <c r="B83" s="87" t="s">
        <v>90</v>
      </c>
      <c r="C83" s="116">
        <v>3675.7624596884393</v>
      </c>
      <c r="D83" s="116">
        <v>4134.2962030855351</v>
      </c>
      <c r="E83" s="116">
        <v>3782.1974151537856</v>
      </c>
    </row>
  </sheetData>
  <mergeCells count="2">
    <mergeCell ref="B2:E2"/>
    <mergeCell ref="B10:E10"/>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120D3-BE81-4E90-9689-629B79E121E6}">
  <dimension ref="B2:F89"/>
  <sheetViews>
    <sheetView zoomScaleNormal="100" workbookViewId="0">
      <selection activeCell="A1048576" sqref="A1048576"/>
    </sheetView>
  </sheetViews>
  <sheetFormatPr baseColWidth="10" defaultRowHeight="12.75"/>
  <cols>
    <col min="2" max="2" width="26" bestFit="1" customWidth="1"/>
    <col min="3" max="3" width="29.140625" bestFit="1" customWidth="1"/>
    <col min="4" max="4" width="31.28515625" bestFit="1" customWidth="1"/>
    <col min="5" max="5" width="26.140625" bestFit="1" customWidth="1"/>
    <col min="6" max="6" width="13.140625" bestFit="1" customWidth="1"/>
  </cols>
  <sheetData>
    <row r="2" spans="2:6" ht="15">
      <c r="B2" s="241" t="s">
        <v>527</v>
      </c>
      <c r="C2" s="241"/>
      <c r="D2" s="241"/>
      <c r="E2" s="241"/>
      <c r="F2" s="241"/>
    </row>
    <row r="3" spans="2:6">
      <c r="B3" s="82" t="s">
        <v>512</v>
      </c>
      <c r="C3" s="82" t="s">
        <v>4</v>
      </c>
      <c r="D3" s="82" t="s">
        <v>5</v>
      </c>
      <c r="E3" s="82" t="s">
        <v>8</v>
      </c>
      <c r="F3" s="82" t="s">
        <v>90</v>
      </c>
    </row>
    <row r="4" spans="2:6">
      <c r="B4" s="99" t="s">
        <v>14</v>
      </c>
      <c r="C4" s="101">
        <v>766</v>
      </c>
      <c r="D4" s="101">
        <v>2919</v>
      </c>
      <c r="E4" s="101">
        <v>4797</v>
      </c>
      <c r="F4" s="101">
        <v>8482</v>
      </c>
    </row>
    <row r="5" spans="2:6">
      <c r="B5" s="99" t="s">
        <v>7</v>
      </c>
      <c r="C5" s="117">
        <v>296</v>
      </c>
      <c r="D5" s="117">
        <v>1205</v>
      </c>
      <c r="E5" s="117">
        <v>1063</v>
      </c>
      <c r="F5" s="117">
        <v>2564</v>
      </c>
    </row>
    <row r="6" spans="2:6">
      <c r="B6" s="87" t="s">
        <v>90</v>
      </c>
      <c r="C6" s="118">
        <v>1062</v>
      </c>
      <c r="D6" s="118">
        <v>4124</v>
      </c>
      <c r="E6" s="118">
        <v>5860</v>
      </c>
      <c r="F6" s="118">
        <v>11046</v>
      </c>
    </row>
    <row r="8" spans="2:6" ht="15">
      <c r="B8" s="242" t="s">
        <v>528</v>
      </c>
      <c r="C8" s="243"/>
      <c r="D8" s="243"/>
      <c r="E8" s="243"/>
      <c r="F8" s="243"/>
    </row>
    <row r="9" spans="2:6">
      <c r="B9" s="82" t="s">
        <v>510</v>
      </c>
      <c r="C9" s="80" t="s">
        <v>4</v>
      </c>
      <c r="D9" s="80" t="s">
        <v>5</v>
      </c>
      <c r="E9" s="80" t="s">
        <v>8</v>
      </c>
      <c r="F9" s="80" t="s">
        <v>90</v>
      </c>
    </row>
    <row r="10" spans="2:6">
      <c r="B10" s="99" t="s">
        <v>2</v>
      </c>
      <c r="C10" s="101">
        <v>724</v>
      </c>
      <c r="D10" s="101">
        <v>3421</v>
      </c>
      <c r="E10" s="101">
        <v>4500</v>
      </c>
      <c r="F10" s="101">
        <v>8645</v>
      </c>
    </row>
    <row r="11" spans="2:6">
      <c r="B11" s="99" t="s">
        <v>33</v>
      </c>
      <c r="C11" s="101">
        <v>124</v>
      </c>
      <c r="D11" s="101">
        <v>235</v>
      </c>
      <c r="E11" s="101">
        <v>856</v>
      </c>
      <c r="F11" s="101">
        <v>1215</v>
      </c>
    </row>
    <row r="12" spans="2:6">
      <c r="B12" s="99" t="s">
        <v>21</v>
      </c>
      <c r="C12" s="101">
        <v>202</v>
      </c>
      <c r="D12" s="101">
        <v>448</v>
      </c>
      <c r="E12" s="101">
        <v>478</v>
      </c>
      <c r="F12" s="101">
        <v>1128</v>
      </c>
    </row>
    <row r="13" spans="2:6">
      <c r="B13" s="99" t="s">
        <v>61</v>
      </c>
      <c r="C13" s="101">
        <v>12</v>
      </c>
      <c r="D13" s="101">
        <v>20</v>
      </c>
      <c r="E13" s="101">
        <v>26</v>
      </c>
      <c r="F13" s="101">
        <v>58</v>
      </c>
    </row>
    <row r="14" spans="2:6">
      <c r="B14" s="87" t="s">
        <v>552</v>
      </c>
      <c r="C14" s="102">
        <v>1062</v>
      </c>
      <c r="D14" s="102">
        <v>4124</v>
      </c>
      <c r="E14" s="102">
        <v>5860</v>
      </c>
      <c r="F14" s="102">
        <v>11046</v>
      </c>
    </row>
    <row r="16" spans="2:6" ht="15">
      <c r="B16" s="241" t="s">
        <v>529</v>
      </c>
      <c r="C16" s="241"/>
      <c r="D16" s="241"/>
      <c r="E16" s="241"/>
      <c r="F16" s="241"/>
    </row>
    <row r="17" spans="2:6">
      <c r="B17" s="82" t="s">
        <v>510</v>
      </c>
      <c r="C17" s="82" t="s">
        <v>4</v>
      </c>
      <c r="D17" s="82" t="s">
        <v>5</v>
      </c>
      <c r="E17" s="82" t="s">
        <v>8</v>
      </c>
      <c r="F17" s="82" t="s">
        <v>90</v>
      </c>
    </row>
    <row r="18" spans="2:6">
      <c r="B18" s="83" t="s">
        <v>2</v>
      </c>
      <c r="C18" s="103">
        <v>724</v>
      </c>
      <c r="D18" s="103">
        <v>3421</v>
      </c>
      <c r="E18" s="103">
        <v>4500</v>
      </c>
      <c r="F18" s="103">
        <v>8645</v>
      </c>
    </row>
    <row r="19" spans="2:6">
      <c r="B19" s="85" t="s">
        <v>73</v>
      </c>
      <c r="C19" s="218">
        <v>1</v>
      </c>
      <c r="D19" s="218">
        <v>29</v>
      </c>
      <c r="E19" s="218">
        <v>24</v>
      </c>
      <c r="F19" s="218">
        <v>54</v>
      </c>
    </row>
    <row r="20" spans="2:6">
      <c r="B20" s="85" t="s">
        <v>27</v>
      </c>
      <c r="C20" s="101">
        <v>24</v>
      </c>
      <c r="D20" s="101">
        <v>77</v>
      </c>
      <c r="E20" s="101">
        <v>97</v>
      </c>
      <c r="F20" s="101">
        <v>198</v>
      </c>
    </row>
    <row r="21" spans="2:6">
      <c r="B21" s="85" t="s">
        <v>29</v>
      </c>
      <c r="C21" s="218"/>
      <c r="D21" s="218">
        <v>5</v>
      </c>
      <c r="E21" s="218">
        <v>17</v>
      </c>
      <c r="F21" s="218">
        <v>22</v>
      </c>
    </row>
    <row r="22" spans="2:6">
      <c r="B22" s="85" t="s">
        <v>41</v>
      </c>
      <c r="C22" s="101">
        <v>20</v>
      </c>
      <c r="D22" s="101">
        <v>157</v>
      </c>
      <c r="E22" s="101">
        <v>56</v>
      </c>
      <c r="F22" s="101">
        <v>233</v>
      </c>
    </row>
    <row r="23" spans="2:6">
      <c r="B23" s="85" t="s">
        <v>44</v>
      </c>
      <c r="C23" s="218">
        <v>2</v>
      </c>
      <c r="D23" s="218">
        <v>1</v>
      </c>
      <c r="E23" s="218">
        <v>4</v>
      </c>
      <c r="F23" s="218">
        <v>7</v>
      </c>
    </row>
    <row r="24" spans="2:6">
      <c r="B24" s="85" t="s">
        <v>49</v>
      </c>
      <c r="C24" s="218">
        <v>5</v>
      </c>
      <c r="D24" s="218">
        <v>52</v>
      </c>
      <c r="E24" s="218">
        <v>28</v>
      </c>
      <c r="F24" s="218">
        <v>85</v>
      </c>
    </row>
    <row r="25" spans="2:6">
      <c r="B25" s="85" t="s">
        <v>62</v>
      </c>
      <c r="C25" s="218">
        <v>4</v>
      </c>
      <c r="D25" s="218">
        <v>4</v>
      </c>
      <c r="E25" s="218">
        <v>5</v>
      </c>
      <c r="F25" s="218">
        <v>13</v>
      </c>
    </row>
    <row r="26" spans="2:6">
      <c r="B26" s="85" t="s">
        <v>3</v>
      </c>
      <c r="C26" s="218">
        <v>2</v>
      </c>
      <c r="D26" s="218">
        <v>7</v>
      </c>
      <c r="E26" s="218">
        <v>35</v>
      </c>
      <c r="F26" s="218">
        <v>44</v>
      </c>
    </row>
    <row r="27" spans="2:6">
      <c r="B27" s="85" t="s">
        <v>19</v>
      </c>
      <c r="C27" s="218">
        <v>2</v>
      </c>
      <c r="D27" s="218">
        <v>2</v>
      </c>
      <c r="E27" s="218">
        <v>6</v>
      </c>
      <c r="F27" s="218">
        <v>10</v>
      </c>
    </row>
    <row r="28" spans="2:6">
      <c r="B28" s="85" t="s">
        <v>37</v>
      </c>
      <c r="C28" s="218">
        <v>3</v>
      </c>
      <c r="D28" s="218">
        <v>14</v>
      </c>
      <c r="E28" s="218">
        <v>43</v>
      </c>
      <c r="F28" s="218">
        <v>60</v>
      </c>
    </row>
    <row r="29" spans="2:6">
      <c r="B29" s="85" t="s">
        <v>45</v>
      </c>
      <c r="C29" s="101">
        <v>74</v>
      </c>
      <c r="D29" s="101">
        <v>649</v>
      </c>
      <c r="E29" s="101">
        <v>235</v>
      </c>
      <c r="F29" s="101">
        <v>958</v>
      </c>
    </row>
    <row r="30" spans="2:6">
      <c r="B30" s="85" t="s">
        <v>67</v>
      </c>
      <c r="C30" s="218">
        <v>1</v>
      </c>
      <c r="D30" s="218">
        <v>4</v>
      </c>
      <c r="E30" s="218">
        <v>9</v>
      </c>
      <c r="F30" s="218">
        <v>14</v>
      </c>
    </row>
    <row r="31" spans="2:6">
      <c r="B31" s="85" t="s">
        <v>30</v>
      </c>
      <c r="C31" s="101">
        <v>6</v>
      </c>
      <c r="D31" s="101">
        <v>58</v>
      </c>
      <c r="E31" s="101">
        <v>56</v>
      </c>
      <c r="F31" s="101">
        <v>120</v>
      </c>
    </row>
    <row r="32" spans="2:6">
      <c r="B32" s="85" t="s">
        <v>50</v>
      </c>
      <c r="C32" s="101">
        <v>10</v>
      </c>
      <c r="D32" s="101">
        <v>129</v>
      </c>
      <c r="E32" s="101">
        <v>46</v>
      </c>
      <c r="F32" s="101">
        <v>185</v>
      </c>
    </row>
    <row r="33" spans="2:6">
      <c r="B33" s="85" t="s">
        <v>76</v>
      </c>
      <c r="C33" s="218">
        <v>2</v>
      </c>
      <c r="D33" s="218">
        <v>1</v>
      </c>
      <c r="E33" s="218">
        <v>19</v>
      </c>
      <c r="F33" s="218">
        <v>22</v>
      </c>
    </row>
    <row r="34" spans="2:6">
      <c r="B34" s="85" t="s">
        <v>20</v>
      </c>
      <c r="C34" s="218"/>
      <c r="D34" s="218">
        <v>1</v>
      </c>
      <c r="E34" s="218">
        <v>9</v>
      </c>
      <c r="F34" s="218">
        <v>10</v>
      </c>
    </row>
    <row r="35" spans="2:6">
      <c r="B35" s="85" t="s">
        <v>54</v>
      </c>
      <c r="C35" s="218">
        <v>1</v>
      </c>
      <c r="D35" s="218">
        <v>19</v>
      </c>
      <c r="E35" s="218">
        <v>3</v>
      </c>
      <c r="F35" s="218">
        <v>23</v>
      </c>
    </row>
    <row r="36" spans="2:6">
      <c r="B36" s="85" t="s">
        <v>70</v>
      </c>
      <c r="C36" s="218"/>
      <c r="D36" s="218"/>
      <c r="E36" s="218">
        <v>1</v>
      </c>
      <c r="F36" s="218">
        <v>1</v>
      </c>
    </row>
    <row r="37" spans="2:6">
      <c r="B37" s="85" t="s">
        <v>71</v>
      </c>
      <c r="C37" s="218">
        <v>3</v>
      </c>
      <c r="D37" s="218">
        <v>13</v>
      </c>
      <c r="E37" s="218">
        <v>12</v>
      </c>
      <c r="F37" s="218">
        <v>28</v>
      </c>
    </row>
    <row r="38" spans="2:6">
      <c r="B38" s="85" t="s">
        <v>58</v>
      </c>
      <c r="C38" s="218">
        <v>1</v>
      </c>
      <c r="D38" s="218"/>
      <c r="E38" s="218">
        <v>1</v>
      </c>
      <c r="F38" s="218">
        <v>2</v>
      </c>
    </row>
    <row r="39" spans="2:6">
      <c r="B39" s="85" t="s">
        <v>38</v>
      </c>
      <c r="C39" s="101">
        <v>81</v>
      </c>
      <c r="D39" s="101">
        <v>73</v>
      </c>
      <c r="E39" s="101">
        <v>63</v>
      </c>
      <c r="F39" s="101">
        <v>217</v>
      </c>
    </row>
    <row r="40" spans="2:6">
      <c r="B40" s="85" t="s">
        <v>23</v>
      </c>
      <c r="C40" s="218"/>
      <c r="D40" s="218">
        <v>7</v>
      </c>
      <c r="E40" s="218"/>
      <c r="F40" s="218">
        <v>7</v>
      </c>
    </row>
    <row r="41" spans="2:6">
      <c r="B41" s="85" t="s">
        <v>81</v>
      </c>
      <c r="C41" s="101">
        <v>23</v>
      </c>
      <c r="D41" s="101">
        <v>34</v>
      </c>
      <c r="E41" s="101">
        <v>226</v>
      </c>
      <c r="F41" s="101">
        <v>283</v>
      </c>
    </row>
    <row r="42" spans="2:6">
      <c r="B42" s="85" t="s">
        <v>32</v>
      </c>
      <c r="C42" s="218"/>
      <c r="D42" s="218"/>
      <c r="E42" s="218">
        <v>2</v>
      </c>
      <c r="F42" s="218">
        <v>2</v>
      </c>
    </row>
    <row r="43" spans="2:6">
      <c r="B43" s="85" t="s">
        <v>86</v>
      </c>
      <c r="C43" s="218">
        <v>3</v>
      </c>
      <c r="D43" s="218">
        <v>4</v>
      </c>
      <c r="E43" s="218">
        <v>40</v>
      </c>
      <c r="F43" s="218">
        <v>47</v>
      </c>
    </row>
    <row r="44" spans="2:6">
      <c r="B44" s="85" t="s">
        <v>69</v>
      </c>
      <c r="C44" s="218"/>
      <c r="D44" s="218">
        <v>3</v>
      </c>
      <c r="E44" s="218">
        <v>12</v>
      </c>
      <c r="F44" s="218">
        <v>15</v>
      </c>
    </row>
    <row r="45" spans="2:6">
      <c r="B45" s="85" t="s">
        <v>80</v>
      </c>
      <c r="C45" s="101">
        <v>10</v>
      </c>
      <c r="D45" s="101">
        <v>194</v>
      </c>
      <c r="E45" s="101">
        <v>258</v>
      </c>
      <c r="F45" s="101">
        <v>462</v>
      </c>
    </row>
    <row r="46" spans="2:6">
      <c r="B46" s="85" t="s">
        <v>17</v>
      </c>
      <c r="C46" s="101">
        <v>16</v>
      </c>
      <c r="D46" s="101">
        <v>166</v>
      </c>
      <c r="E46" s="101">
        <v>209</v>
      </c>
      <c r="F46" s="101">
        <v>391</v>
      </c>
    </row>
    <row r="47" spans="2:6">
      <c r="B47" s="85" t="s">
        <v>83</v>
      </c>
      <c r="C47" s="218">
        <v>1</v>
      </c>
      <c r="D47" s="218">
        <v>1</v>
      </c>
      <c r="E47" s="218">
        <v>4</v>
      </c>
      <c r="F47" s="218">
        <v>6</v>
      </c>
    </row>
    <row r="48" spans="2:6">
      <c r="B48" s="85" t="s">
        <v>51</v>
      </c>
      <c r="C48" s="218">
        <v>3</v>
      </c>
      <c r="D48" s="218">
        <v>3</v>
      </c>
      <c r="E48" s="218">
        <v>4</v>
      </c>
      <c r="F48" s="218">
        <v>10</v>
      </c>
    </row>
    <row r="49" spans="2:6">
      <c r="B49" s="85" t="s">
        <v>75</v>
      </c>
      <c r="C49" s="101">
        <v>11</v>
      </c>
      <c r="D49" s="101">
        <v>39</v>
      </c>
      <c r="E49" s="101">
        <v>187</v>
      </c>
      <c r="F49" s="101">
        <v>237</v>
      </c>
    </row>
    <row r="50" spans="2:6">
      <c r="B50" s="85" t="s">
        <v>66</v>
      </c>
      <c r="C50" s="218">
        <v>2</v>
      </c>
      <c r="D50" s="218">
        <v>5</v>
      </c>
      <c r="E50" s="218">
        <v>17</v>
      </c>
      <c r="F50" s="218">
        <v>24</v>
      </c>
    </row>
    <row r="51" spans="2:6">
      <c r="B51" s="85" t="s">
        <v>42</v>
      </c>
      <c r="C51" s="218">
        <v>4</v>
      </c>
      <c r="D51" s="218">
        <v>11</v>
      </c>
      <c r="E51" s="218">
        <v>28</v>
      </c>
      <c r="F51" s="218">
        <v>43</v>
      </c>
    </row>
    <row r="52" spans="2:6">
      <c r="B52" s="85" t="s">
        <v>36</v>
      </c>
      <c r="C52" s="101">
        <v>292</v>
      </c>
      <c r="D52" s="101">
        <v>978</v>
      </c>
      <c r="E52" s="101">
        <v>2234</v>
      </c>
      <c r="F52" s="101">
        <v>3504</v>
      </c>
    </row>
    <row r="53" spans="2:6">
      <c r="B53" s="85" t="s">
        <v>25</v>
      </c>
      <c r="C53" s="218"/>
      <c r="D53" s="218">
        <v>6</v>
      </c>
      <c r="E53" s="218">
        <v>7</v>
      </c>
      <c r="F53" s="218">
        <v>13</v>
      </c>
    </row>
    <row r="54" spans="2:6">
      <c r="B54" s="85" t="s">
        <v>28</v>
      </c>
      <c r="C54" s="101">
        <v>16</v>
      </c>
      <c r="D54" s="101">
        <v>111</v>
      </c>
      <c r="E54" s="101">
        <v>75</v>
      </c>
      <c r="F54" s="101">
        <v>202</v>
      </c>
    </row>
    <row r="55" spans="2:6">
      <c r="B55" s="85" t="s">
        <v>60</v>
      </c>
      <c r="C55" s="218">
        <v>4</v>
      </c>
      <c r="D55" s="218">
        <v>6</v>
      </c>
      <c r="E55" s="218">
        <v>25</v>
      </c>
      <c r="F55" s="218">
        <v>35</v>
      </c>
    </row>
    <row r="56" spans="2:6">
      <c r="B56" s="85" t="s">
        <v>68</v>
      </c>
      <c r="C56" s="218">
        <v>2</v>
      </c>
      <c r="D56" s="218">
        <v>9</v>
      </c>
      <c r="E56" s="218">
        <v>6</v>
      </c>
      <c r="F56" s="218">
        <v>17</v>
      </c>
    </row>
    <row r="57" spans="2:6">
      <c r="B57" s="85" t="s">
        <v>79</v>
      </c>
      <c r="C57" s="101">
        <v>8</v>
      </c>
      <c r="D57" s="101">
        <v>22</v>
      </c>
      <c r="E57" s="101">
        <v>38</v>
      </c>
      <c r="F57" s="101">
        <v>68</v>
      </c>
    </row>
    <row r="58" spans="2:6">
      <c r="B58" s="85" t="s">
        <v>57</v>
      </c>
      <c r="C58" s="218">
        <v>2</v>
      </c>
      <c r="D58" s="218"/>
      <c r="E58" s="218">
        <v>15</v>
      </c>
      <c r="F58" s="218">
        <v>17</v>
      </c>
    </row>
    <row r="59" spans="2:6">
      <c r="B59" s="85" t="s">
        <v>82</v>
      </c>
      <c r="C59" s="218">
        <v>6</v>
      </c>
      <c r="D59" s="218">
        <v>60</v>
      </c>
      <c r="E59" s="218">
        <v>27</v>
      </c>
      <c r="F59" s="218">
        <v>93</v>
      </c>
    </row>
    <row r="60" spans="2:6">
      <c r="B60" s="85" t="s">
        <v>35</v>
      </c>
      <c r="C60" s="218">
        <v>1</v>
      </c>
      <c r="D60" s="218">
        <v>2</v>
      </c>
      <c r="E60" s="218">
        <v>5</v>
      </c>
      <c r="F60" s="218">
        <v>8</v>
      </c>
    </row>
    <row r="61" spans="2:6">
      <c r="B61" s="85" t="s">
        <v>72</v>
      </c>
      <c r="C61" s="218">
        <v>6</v>
      </c>
      <c r="D61" s="218">
        <v>28</v>
      </c>
      <c r="E61" s="218">
        <v>59</v>
      </c>
      <c r="F61" s="218">
        <v>93</v>
      </c>
    </row>
    <row r="62" spans="2:6">
      <c r="B62" s="85" t="s">
        <v>85</v>
      </c>
      <c r="C62" s="218">
        <v>2</v>
      </c>
      <c r="D62" s="218">
        <v>12</v>
      </c>
      <c r="E62" s="218">
        <v>18</v>
      </c>
      <c r="F62" s="218">
        <v>32</v>
      </c>
    </row>
    <row r="63" spans="2:6">
      <c r="B63" s="85" t="s">
        <v>77</v>
      </c>
      <c r="C63" s="101">
        <v>44</v>
      </c>
      <c r="D63" s="101">
        <v>226</v>
      </c>
      <c r="E63" s="101">
        <v>41</v>
      </c>
      <c r="F63" s="101">
        <v>311</v>
      </c>
    </row>
    <row r="64" spans="2:6">
      <c r="B64" s="85" t="s">
        <v>39</v>
      </c>
      <c r="C64" s="218">
        <v>2</v>
      </c>
      <c r="D64" s="218">
        <v>8</v>
      </c>
      <c r="E64" s="218">
        <v>14</v>
      </c>
      <c r="F64" s="218">
        <v>24</v>
      </c>
    </row>
    <row r="65" spans="2:6">
      <c r="B65" s="85" t="s">
        <v>24</v>
      </c>
      <c r="C65" s="218"/>
      <c r="D65" s="218">
        <v>9</v>
      </c>
      <c r="E65" s="218">
        <v>12</v>
      </c>
      <c r="F65" s="218">
        <v>21</v>
      </c>
    </row>
    <row r="66" spans="2:6">
      <c r="B66" s="85" t="s">
        <v>48</v>
      </c>
      <c r="C66" s="218">
        <v>5</v>
      </c>
      <c r="D66" s="218">
        <v>24</v>
      </c>
      <c r="E66" s="218">
        <v>32</v>
      </c>
      <c r="F66" s="218">
        <v>61</v>
      </c>
    </row>
    <row r="67" spans="2:6">
      <c r="B67" s="85" t="s">
        <v>87</v>
      </c>
      <c r="C67" s="218">
        <v>3</v>
      </c>
      <c r="D67" s="218">
        <v>9</v>
      </c>
      <c r="E67" s="218">
        <v>13</v>
      </c>
      <c r="F67" s="218">
        <v>25</v>
      </c>
    </row>
    <row r="68" spans="2:6">
      <c r="B68" s="85" t="s">
        <v>52</v>
      </c>
      <c r="C68" s="101">
        <v>8</v>
      </c>
      <c r="D68" s="101">
        <v>57</v>
      </c>
      <c r="E68" s="101">
        <v>36</v>
      </c>
      <c r="F68" s="101">
        <v>101</v>
      </c>
    </row>
    <row r="69" spans="2:6">
      <c r="B69" s="85" t="s">
        <v>65</v>
      </c>
      <c r="C69" s="218">
        <v>6</v>
      </c>
      <c r="D69" s="218">
        <v>79</v>
      </c>
      <c r="E69" s="218">
        <v>66</v>
      </c>
      <c r="F69" s="218">
        <v>151</v>
      </c>
    </row>
    <row r="70" spans="2:6">
      <c r="B70" s="85" t="s">
        <v>47</v>
      </c>
      <c r="C70" s="218">
        <v>2</v>
      </c>
      <c r="D70" s="218">
        <v>10</v>
      </c>
      <c r="E70" s="218">
        <v>9</v>
      </c>
      <c r="F70" s="218">
        <v>21</v>
      </c>
    </row>
    <row r="71" spans="2:6">
      <c r="B71" s="85" t="s">
        <v>88</v>
      </c>
      <c r="C71" s="218"/>
      <c r="D71" s="218">
        <v>3</v>
      </c>
      <c r="E71" s="218">
        <v>12</v>
      </c>
      <c r="F71" s="218">
        <v>15</v>
      </c>
    </row>
    <row r="72" spans="2:6">
      <c r="B72" s="83" t="s">
        <v>33</v>
      </c>
      <c r="C72" s="103">
        <v>124</v>
      </c>
      <c r="D72" s="103">
        <v>235</v>
      </c>
      <c r="E72" s="103">
        <v>856</v>
      </c>
      <c r="F72" s="103">
        <v>1215</v>
      </c>
    </row>
    <row r="73" spans="2:6">
      <c r="B73" s="85" t="s">
        <v>84</v>
      </c>
      <c r="C73" s="101">
        <v>16</v>
      </c>
      <c r="D73" s="101">
        <v>35</v>
      </c>
      <c r="E73" s="101">
        <v>96</v>
      </c>
      <c r="F73" s="101">
        <v>147</v>
      </c>
    </row>
    <row r="74" spans="2:6">
      <c r="B74" s="85" t="s">
        <v>59</v>
      </c>
      <c r="C74" s="101">
        <v>39</v>
      </c>
      <c r="D74" s="101">
        <v>45</v>
      </c>
      <c r="E74" s="101">
        <v>253</v>
      </c>
      <c r="F74" s="101">
        <v>337</v>
      </c>
    </row>
    <row r="75" spans="2:6">
      <c r="B75" s="85" t="s">
        <v>34</v>
      </c>
      <c r="C75" s="101">
        <v>7</v>
      </c>
      <c r="D75" s="101">
        <v>25</v>
      </c>
      <c r="E75" s="101">
        <v>67</v>
      </c>
      <c r="F75" s="101">
        <v>99</v>
      </c>
    </row>
    <row r="76" spans="2:6">
      <c r="B76" s="85" t="s">
        <v>78</v>
      </c>
      <c r="C76" s="101">
        <v>16</v>
      </c>
      <c r="D76" s="101">
        <v>38</v>
      </c>
      <c r="E76" s="101">
        <v>118</v>
      </c>
      <c r="F76" s="101">
        <v>172</v>
      </c>
    </row>
    <row r="77" spans="2:6">
      <c r="B77" s="85" t="s">
        <v>43</v>
      </c>
      <c r="C77" s="224">
        <v>3</v>
      </c>
      <c r="D77" s="224">
        <v>4</v>
      </c>
      <c r="E77" s="224">
        <v>16</v>
      </c>
      <c r="F77" s="224">
        <v>23</v>
      </c>
    </row>
    <row r="78" spans="2:6">
      <c r="B78" s="85" t="s">
        <v>63</v>
      </c>
      <c r="C78" s="224">
        <v>4</v>
      </c>
      <c r="D78" s="224">
        <v>4</v>
      </c>
      <c r="E78" s="224">
        <v>26</v>
      </c>
      <c r="F78" s="224">
        <v>34</v>
      </c>
    </row>
    <row r="79" spans="2:6">
      <c r="B79" s="85" t="s">
        <v>74</v>
      </c>
      <c r="C79" s="101">
        <v>31</v>
      </c>
      <c r="D79" s="101">
        <v>51</v>
      </c>
      <c r="E79" s="101">
        <v>229</v>
      </c>
      <c r="F79" s="101">
        <v>311</v>
      </c>
    </row>
    <row r="80" spans="2:6">
      <c r="B80" s="85" t="s">
        <v>53</v>
      </c>
      <c r="C80" s="101">
        <v>8</v>
      </c>
      <c r="D80" s="101">
        <v>33</v>
      </c>
      <c r="E80" s="101">
        <v>51</v>
      </c>
      <c r="F80" s="101">
        <v>92</v>
      </c>
    </row>
    <row r="81" spans="2:6">
      <c r="B81" s="83" t="s">
        <v>21</v>
      </c>
      <c r="C81" s="103">
        <v>202</v>
      </c>
      <c r="D81" s="103">
        <v>448</v>
      </c>
      <c r="E81" s="103">
        <v>478</v>
      </c>
      <c r="F81" s="103">
        <v>1128</v>
      </c>
    </row>
    <row r="82" spans="2:6">
      <c r="B82" s="85" t="s">
        <v>21</v>
      </c>
      <c r="C82" s="101">
        <v>73</v>
      </c>
      <c r="D82" s="101">
        <v>134</v>
      </c>
      <c r="E82" s="101">
        <v>190</v>
      </c>
      <c r="F82" s="101">
        <v>397</v>
      </c>
    </row>
    <row r="83" spans="2:6">
      <c r="B83" s="85" t="s">
        <v>55</v>
      </c>
      <c r="C83" s="101">
        <v>31</v>
      </c>
      <c r="D83" s="101">
        <v>36</v>
      </c>
      <c r="E83" s="101">
        <v>69</v>
      </c>
      <c r="F83" s="101">
        <v>136</v>
      </c>
    </row>
    <row r="84" spans="2:6">
      <c r="B84" s="85" t="s">
        <v>22</v>
      </c>
      <c r="C84" s="224">
        <v>3</v>
      </c>
      <c r="D84" s="224">
        <v>11</v>
      </c>
      <c r="E84" s="224">
        <v>13</v>
      </c>
      <c r="F84" s="224">
        <v>27</v>
      </c>
    </row>
    <row r="85" spans="2:6">
      <c r="B85" s="85" t="s">
        <v>40</v>
      </c>
      <c r="C85" s="101">
        <v>41</v>
      </c>
      <c r="D85" s="101">
        <v>104</v>
      </c>
      <c r="E85" s="101">
        <v>78</v>
      </c>
      <c r="F85" s="101">
        <v>223</v>
      </c>
    </row>
    <row r="86" spans="2:6">
      <c r="B86" s="85" t="s">
        <v>26</v>
      </c>
      <c r="C86" s="101">
        <v>54</v>
      </c>
      <c r="D86" s="101">
        <v>163</v>
      </c>
      <c r="E86" s="101">
        <v>128</v>
      </c>
      <c r="F86" s="101">
        <v>345</v>
      </c>
    </row>
    <row r="87" spans="2:6">
      <c r="B87" s="83" t="s">
        <v>61</v>
      </c>
      <c r="C87" s="103">
        <v>12</v>
      </c>
      <c r="D87" s="103">
        <v>20</v>
      </c>
      <c r="E87" s="103">
        <v>26</v>
      </c>
      <c r="F87" s="103">
        <v>58</v>
      </c>
    </row>
    <row r="88" spans="2:6">
      <c r="B88" s="85" t="s">
        <v>61</v>
      </c>
      <c r="C88" s="101">
        <v>12</v>
      </c>
      <c r="D88" s="101">
        <v>20</v>
      </c>
      <c r="E88" s="101">
        <v>26</v>
      </c>
      <c r="F88" s="101">
        <v>58</v>
      </c>
    </row>
    <row r="89" spans="2:6">
      <c r="B89" s="87" t="s">
        <v>90</v>
      </c>
      <c r="C89" s="104">
        <v>1062</v>
      </c>
      <c r="D89" s="104">
        <v>4124</v>
      </c>
      <c r="E89" s="104">
        <v>5860</v>
      </c>
      <c r="F89" s="104">
        <v>11046</v>
      </c>
    </row>
  </sheetData>
  <mergeCells count="3">
    <mergeCell ref="B2:F2"/>
    <mergeCell ref="B16:F16"/>
    <mergeCell ref="B8:F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50DFB-5392-4740-AD11-5BE33B9AEC21}">
  <dimension ref="B2:F89"/>
  <sheetViews>
    <sheetView topLeftCell="A51" zoomScaleNormal="100" workbookViewId="0">
      <selection activeCell="F72" sqref="F72"/>
    </sheetView>
  </sheetViews>
  <sheetFormatPr baseColWidth="10" defaultRowHeight="12.75"/>
  <cols>
    <col min="2" max="2" width="32.140625" bestFit="1" customWidth="1"/>
    <col min="3" max="3" width="29.140625" bestFit="1" customWidth="1"/>
    <col min="4" max="4" width="31.28515625" bestFit="1" customWidth="1"/>
    <col min="5" max="5" width="26.140625" bestFit="1" customWidth="1"/>
    <col min="6" max="6" width="14.42578125" bestFit="1" customWidth="1"/>
  </cols>
  <sheetData>
    <row r="2" spans="2:6" ht="15">
      <c r="B2" s="241" t="s">
        <v>530</v>
      </c>
      <c r="C2" s="241"/>
      <c r="D2" s="241"/>
      <c r="E2" s="241"/>
      <c r="F2" s="241"/>
    </row>
    <row r="3" spans="2:6">
      <c r="B3" s="109" t="s">
        <v>512</v>
      </c>
      <c r="C3" s="110" t="s">
        <v>4</v>
      </c>
      <c r="D3" s="110" t="s">
        <v>5</v>
      </c>
      <c r="E3" s="110" t="s">
        <v>8</v>
      </c>
      <c r="F3" s="110" t="s">
        <v>90</v>
      </c>
    </row>
    <row r="4" spans="2:6">
      <c r="B4" s="99" t="s">
        <v>14</v>
      </c>
      <c r="C4" s="105">
        <v>391470.87894255872</v>
      </c>
      <c r="D4" s="105">
        <v>548662.35088043823</v>
      </c>
      <c r="E4" s="105">
        <v>304119.50437148236</v>
      </c>
      <c r="F4" s="105">
        <v>396165.21551049245</v>
      </c>
    </row>
    <row r="5" spans="2:6">
      <c r="B5" s="111" t="s">
        <v>7</v>
      </c>
      <c r="C5" s="112">
        <v>1482338.3536824326</v>
      </c>
      <c r="D5" s="112">
        <v>1684620.0308962653</v>
      </c>
      <c r="E5" s="112">
        <v>451525.74015051732</v>
      </c>
      <c r="F5" s="112">
        <v>1150043.3508970356</v>
      </c>
    </row>
    <row r="6" spans="2:6">
      <c r="B6" s="113" t="s">
        <v>90</v>
      </c>
      <c r="C6" s="114">
        <v>695516.80410546146</v>
      </c>
      <c r="D6" s="114">
        <v>880580.15020611032</v>
      </c>
      <c r="E6" s="114">
        <v>330858.89492320834</v>
      </c>
      <c r="F6" s="114">
        <v>571155.57755386527</v>
      </c>
    </row>
    <row r="8" spans="2:6" ht="15">
      <c r="B8" s="241" t="s">
        <v>531</v>
      </c>
      <c r="C8" s="241"/>
      <c r="D8" s="241"/>
      <c r="E8" s="241"/>
      <c r="F8" s="241"/>
    </row>
    <row r="9" spans="2:6">
      <c r="B9" s="82" t="s">
        <v>510</v>
      </c>
      <c r="C9" s="82" t="s">
        <v>4</v>
      </c>
      <c r="D9" s="82" t="s">
        <v>5</v>
      </c>
      <c r="E9" s="82" t="s">
        <v>8</v>
      </c>
      <c r="F9" s="82" t="s">
        <v>90</v>
      </c>
    </row>
    <row r="10" spans="2:6">
      <c r="B10" s="99" t="s">
        <v>2</v>
      </c>
      <c r="C10" s="115">
        <v>611764.97261049738</v>
      </c>
      <c r="D10" s="115">
        <v>870874.49966384051</v>
      </c>
      <c r="E10" s="115">
        <v>324355.8140111111</v>
      </c>
      <c r="F10" s="115">
        <v>564694.11990398914</v>
      </c>
    </row>
    <row r="11" spans="2:6">
      <c r="B11" s="99" t="s">
        <v>33</v>
      </c>
      <c r="C11" s="115">
        <v>407163.47274193552</v>
      </c>
      <c r="D11" s="115">
        <v>526924.75204255315</v>
      </c>
      <c r="E11" s="115">
        <v>302977.81728971965</v>
      </c>
      <c r="F11" s="105">
        <v>357038.38463756174</v>
      </c>
    </row>
    <row r="12" spans="2:6">
      <c r="B12" s="99" t="s">
        <v>21</v>
      </c>
      <c r="C12" s="115">
        <v>1157317.3879702969</v>
      </c>
      <c r="D12" s="115">
        <v>1154306.837611607</v>
      </c>
      <c r="E12" s="115">
        <v>431360.71278242685</v>
      </c>
      <c r="F12" s="115">
        <v>848491.13149822678</v>
      </c>
    </row>
    <row r="13" spans="2:6">
      <c r="B13" s="99" t="s">
        <v>61</v>
      </c>
      <c r="C13" s="115">
        <v>954551.9</v>
      </c>
      <c r="D13" s="115">
        <v>564704.8060000001</v>
      </c>
      <c r="E13" s="115">
        <v>526635.72653846152</v>
      </c>
      <c r="F13" s="115">
        <v>628297.37603448285</v>
      </c>
    </row>
    <row r="14" spans="2:6">
      <c r="B14" s="87" t="s">
        <v>552</v>
      </c>
      <c r="C14" s="116">
        <v>695516.80410546088</v>
      </c>
      <c r="D14" s="116">
        <v>880580.15020611009</v>
      </c>
      <c r="E14" s="116">
        <v>330858.89492320846</v>
      </c>
      <c r="F14" s="116">
        <v>571155.57755386434</v>
      </c>
    </row>
    <row r="16" spans="2:6" ht="15">
      <c r="B16" s="241" t="s">
        <v>532</v>
      </c>
      <c r="C16" s="241"/>
      <c r="D16" s="241"/>
      <c r="E16" s="241"/>
      <c r="F16" s="241"/>
    </row>
    <row r="17" spans="2:6">
      <c r="B17" s="82" t="s">
        <v>510</v>
      </c>
      <c r="C17" s="82" t="s">
        <v>4</v>
      </c>
      <c r="D17" s="82" t="s">
        <v>5</v>
      </c>
      <c r="E17" s="82" t="s">
        <v>8</v>
      </c>
      <c r="F17" s="82" t="s">
        <v>90</v>
      </c>
    </row>
    <row r="18" spans="2:6">
      <c r="B18" s="83" t="s">
        <v>2</v>
      </c>
      <c r="C18" s="100">
        <v>611764.97261049703</v>
      </c>
      <c r="D18" s="100">
        <v>870874.49966384063</v>
      </c>
      <c r="E18" s="100">
        <v>324355.8140111111</v>
      </c>
      <c r="F18" s="100">
        <v>564694.11990399088</v>
      </c>
    </row>
    <row r="19" spans="2:6">
      <c r="B19" s="85" t="s">
        <v>73</v>
      </c>
      <c r="C19" s="220">
        <v>341365.54</v>
      </c>
      <c r="D19" s="220">
        <v>1782451.2413793104</v>
      </c>
      <c r="E19" s="220">
        <v>323571.08124999999</v>
      </c>
      <c r="F19" s="220">
        <v>1107373.286851852</v>
      </c>
    </row>
    <row r="20" spans="2:6">
      <c r="B20" s="85" t="s">
        <v>27</v>
      </c>
      <c r="C20" s="115">
        <v>690027.14416666667</v>
      </c>
      <c r="D20" s="115">
        <v>462953.72649350646</v>
      </c>
      <c r="E20" s="115">
        <v>293161.34762886597</v>
      </c>
      <c r="F20" s="115">
        <v>407296.66222222219</v>
      </c>
    </row>
    <row r="21" spans="2:6">
      <c r="B21" s="85" t="s">
        <v>29</v>
      </c>
      <c r="C21" s="220"/>
      <c r="D21" s="220">
        <v>363800</v>
      </c>
      <c r="E21" s="220">
        <v>399931.53588235297</v>
      </c>
      <c r="F21" s="220">
        <v>391719.82318181818</v>
      </c>
    </row>
    <row r="22" spans="2:6">
      <c r="B22" s="85" t="s">
        <v>41</v>
      </c>
      <c r="C22" s="115">
        <v>2107032.6004999997</v>
      </c>
      <c r="D22" s="115">
        <v>1650363.1032484076</v>
      </c>
      <c r="E22" s="115">
        <v>387245.19875000004</v>
      </c>
      <c r="F22" s="115">
        <v>1385980.2160944205</v>
      </c>
    </row>
    <row r="23" spans="2:6">
      <c r="B23" s="85" t="s">
        <v>44</v>
      </c>
      <c r="C23" s="220">
        <v>367000</v>
      </c>
      <c r="D23" s="220">
        <v>775000</v>
      </c>
      <c r="E23" s="220">
        <v>332500</v>
      </c>
      <c r="F23" s="220">
        <v>405571.42857142858</v>
      </c>
    </row>
    <row r="24" spans="2:6">
      <c r="B24" s="85" t="s">
        <v>49</v>
      </c>
      <c r="C24" s="220">
        <v>752205</v>
      </c>
      <c r="D24" s="220">
        <v>697876.00961538462</v>
      </c>
      <c r="E24" s="220">
        <v>314104.03678571433</v>
      </c>
      <c r="F24" s="220">
        <v>574652.82976470585</v>
      </c>
    </row>
    <row r="25" spans="2:6">
      <c r="B25" s="85" t="s">
        <v>62</v>
      </c>
      <c r="C25" s="220">
        <v>650921.66749999998</v>
      </c>
      <c r="D25" s="220">
        <v>608750</v>
      </c>
      <c r="E25" s="220">
        <v>281750.60200000001</v>
      </c>
      <c r="F25" s="220">
        <v>495956.89846153843</v>
      </c>
    </row>
    <row r="26" spans="2:6">
      <c r="B26" s="85" t="s">
        <v>3</v>
      </c>
      <c r="C26" s="220">
        <v>480049.685</v>
      </c>
      <c r="D26" s="220">
        <v>551493.37428571435</v>
      </c>
      <c r="E26" s="220">
        <v>341109.94542857143</v>
      </c>
      <c r="F26" s="220">
        <v>380895.47909090912</v>
      </c>
    </row>
    <row r="27" spans="2:6">
      <c r="B27" s="85" t="s">
        <v>19</v>
      </c>
      <c r="C27" s="220">
        <v>176700</v>
      </c>
      <c r="D27" s="220">
        <v>516198.7</v>
      </c>
      <c r="E27" s="220">
        <v>299969.76833333337</v>
      </c>
      <c r="F27" s="220">
        <v>318561.60099999997</v>
      </c>
    </row>
    <row r="28" spans="2:6">
      <c r="B28" s="85" t="s">
        <v>37</v>
      </c>
      <c r="C28" s="220">
        <v>646666.66666666663</v>
      </c>
      <c r="D28" s="220">
        <v>810717.54357142851</v>
      </c>
      <c r="E28" s="220">
        <v>457531.93837209308</v>
      </c>
      <c r="F28" s="220">
        <v>549398.64933333325</v>
      </c>
    </row>
    <row r="29" spans="2:6">
      <c r="B29" s="85" t="s">
        <v>45</v>
      </c>
      <c r="C29" s="115">
        <v>1339313.2671621621</v>
      </c>
      <c r="D29" s="115">
        <v>1290523.0104006163</v>
      </c>
      <c r="E29" s="115">
        <v>413528.09165957448</v>
      </c>
      <c r="F29" s="115">
        <v>1079162.5439039664</v>
      </c>
    </row>
    <row r="30" spans="2:6">
      <c r="B30" s="85" t="s">
        <v>67</v>
      </c>
      <c r="C30" s="220">
        <v>375000</v>
      </c>
      <c r="D30" s="220">
        <v>435250</v>
      </c>
      <c r="E30" s="220">
        <v>295833.33333333331</v>
      </c>
      <c r="F30" s="220">
        <v>341321.42857142858</v>
      </c>
    </row>
    <row r="31" spans="2:6">
      <c r="B31" s="85" t="s">
        <v>30</v>
      </c>
      <c r="C31" s="115">
        <v>495831.64500000002</v>
      </c>
      <c r="D31" s="115">
        <v>904542.17913793109</v>
      </c>
      <c r="E31" s="115">
        <v>305956.76089285716</v>
      </c>
      <c r="F31" s="115">
        <v>604766.79058333335</v>
      </c>
    </row>
    <row r="32" spans="2:6">
      <c r="B32" s="85" t="s">
        <v>50</v>
      </c>
      <c r="C32" s="115">
        <v>442937.03700000001</v>
      </c>
      <c r="D32" s="115">
        <v>514703.06224806205</v>
      </c>
      <c r="E32" s="115">
        <v>227818.65086956517</v>
      </c>
      <c r="F32" s="115">
        <v>439490.39643243252</v>
      </c>
    </row>
    <row r="33" spans="2:6">
      <c r="B33" s="85" t="s">
        <v>76</v>
      </c>
      <c r="C33" s="220">
        <v>247500</v>
      </c>
      <c r="D33" s="220">
        <v>380000</v>
      </c>
      <c r="E33" s="220">
        <v>316550.97263157897</v>
      </c>
      <c r="F33" s="220">
        <v>313157.6581818182</v>
      </c>
    </row>
    <row r="34" spans="2:6">
      <c r="B34" s="85" t="s">
        <v>20</v>
      </c>
      <c r="C34" s="220"/>
      <c r="D34" s="220">
        <v>550000.01</v>
      </c>
      <c r="E34" s="220">
        <v>346936.11111111112</v>
      </c>
      <c r="F34" s="220">
        <v>367242.50099999999</v>
      </c>
    </row>
    <row r="35" spans="2:6">
      <c r="B35" s="85" t="s">
        <v>54</v>
      </c>
      <c r="C35" s="220">
        <v>3900000</v>
      </c>
      <c r="D35" s="220">
        <v>3958235.8852631575</v>
      </c>
      <c r="E35" s="220">
        <v>493666.66666666669</v>
      </c>
      <c r="F35" s="220">
        <v>3503803.5573913041</v>
      </c>
    </row>
    <row r="36" spans="2:6">
      <c r="B36" s="85" t="s">
        <v>70</v>
      </c>
      <c r="C36" s="220"/>
      <c r="D36" s="220"/>
      <c r="E36" s="220">
        <v>350000</v>
      </c>
      <c r="F36" s="220">
        <v>350000</v>
      </c>
    </row>
    <row r="37" spans="2:6">
      <c r="B37" s="85" t="s">
        <v>71</v>
      </c>
      <c r="C37" s="220">
        <v>1553403.8266666669</v>
      </c>
      <c r="D37" s="220">
        <v>683712.49000000011</v>
      </c>
      <c r="E37" s="220">
        <v>409083.33333333331</v>
      </c>
      <c r="F37" s="220">
        <v>659195.49464285723</v>
      </c>
    </row>
    <row r="38" spans="2:6">
      <c r="B38" s="85" t="s">
        <v>58</v>
      </c>
      <c r="C38" s="220">
        <v>11200000</v>
      </c>
      <c r="D38" s="220"/>
      <c r="E38" s="220">
        <v>70000</v>
      </c>
      <c r="F38" s="220">
        <v>5635000</v>
      </c>
    </row>
    <row r="39" spans="2:6">
      <c r="B39" s="85" t="s">
        <v>38</v>
      </c>
      <c r="C39" s="115">
        <v>228949.71098765431</v>
      </c>
      <c r="D39" s="115">
        <v>493012.16438356164</v>
      </c>
      <c r="E39" s="115">
        <v>261776.74777777778</v>
      </c>
      <c r="F39" s="115">
        <v>327312.21059907833</v>
      </c>
    </row>
    <row r="40" spans="2:6">
      <c r="B40" s="85" t="s">
        <v>23</v>
      </c>
      <c r="C40" s="220"/>
      <c r="D40" s="220">
        <v>895714.28571428568</v>
      </c>
      <c r="E40" s="220"/>
      <c r="F40" s="220">
        <v>895714.28571428568</v>
      </c>
    </row>
    <row r="41" spans="2:6">
      <c r="B41" s="85" t="s">
        <v>81</v>
      </c>
      <c r="C41" s="115">
        <v>294981.28347826091</v>
      </c>
      <c r="D41" s="115">
        <v>226525.75323529411</v>
      </c>
      <c r="E41" s="115">
        <v>238408.46991150448</v>
      </c>
      <c r="F41" s="115">
        <v>241578.65487632513</v>
      </c>
    </row>
    <row r="42" spans="2:6">
      <c r="B42" s="85" t="s">
        <v>32</v>
      </c>
      <c r="C42" s="220"/>
      <c r="D42" s="220"/>
      <c r="E42" s="220">
        <v>276500</v>
      </c>
      <c r="F42" s="220">
        <v>276500</v>
      </c>
    </row>
    <row r="43" spans="2:6">
      <c r="B43" s="85" t="s">
        <v>86</v>
      </c>
      <c r="C43" s="220">
        <v>152326.35</v>
      </c>
      <c r="D43" s="220">
        <v>321750</v>
      </c>
      <c r="E43" s="220">
        <v>263762.054</v>
      </c>
      <c r="F43" s="220">
        <v>261584.28106382981</v>
      </c>
    </row>
    <row r="44" spans="2:6">
      <c r="B44" s="85" t="s">
        <v>69</v>
      </c>
      <c r="C44" s="220"/>
      <c r="D44" s="220">
        <v>1660466.6666666667</v>
      </c>
      <c r="E44" s="220">
        <v>275000.47249999997</v>
      </c>
      <c r="F44" s="220">
        <v>552093.7113333334</v>
      </c>
    </row>
    <row r="45" spans="2:6">
      <c r="B45" s="85" t="s">
        <v>80</v>
      </c>
      <c r="C45" s="115">
        <v>401360.701</v>
      </c>
      <c r="D45" s="115">
        <v>714082.91814432992</v>
      </c>
      <c r="E45" s="115">
        <v>329301.27945736435</v>
      </c>
      <c r="F45" s="115">
        <v>492435.98101731605</v>
      </c>
    </row>
    <row r="46" spans="2:6">
      <c r="B46" s="85" t="s">
        <v>17</v>
      </c>
      <c r="C46" s="115">
        <v>516171.91625000001</v>
      </c>
      <c r="D46" s="115">
        <v>451178.47927710845</v>
      </c>
      <c r="E46" s="115">
        <v>190459.38253588515</v>
      </c>
      <c r="F46" s="115">
        <v>314476.69864450133</v>
      </c>
    </row>
    <row r="47" spans="2:6">
      <c r="B47" s="85" t="s">
        <v>83</v>
      </c>
      <c r="C47" s="220">
        <v>200000</v>
      </c>
      <c r="D47" s="220">
        <v>500000</v>
      </c>
      <c r="E47" s="220">
        <v>437500</v>
      </c>
      <c r="F47" s="220">
        <v>408333.33333333331</v>
      </c>
    </row>
    <row r="48" spans="2:6">
      <c r="B48" s="85" t="s">
        <v>51</v>
      </c>
      <c r="C48" s="220">
        <v>285947.5</v>
      </c>
      <c r="D48" s="220">
        <v>1364053.96</v>
      </c>
      <c r="E48" s="220">
        <v>300250</v>
      </c>
      <c r="F48" s="220">
        <v>615100.43799999997</v>
      </c>
    </row>
    <row r="49" spans="2:6">
      <c r="B49" s="85" t="s">
        <v>75</v>
      </c>
      <c r="C49" s="115">
        <v>546356.22</v>
      </c>
      <c r="D49" s="115">
        <v>918432.40564102563</v>
      </c>
      <c r="E49" s="115">
        <v>473946.48695187166</v>
      </c>
      <c r="F49" s="115">
        <v>550450.52869198308</v>
      </c>
    </row>
    <row r="50" spans="2:6">
      <c r="B50" s="85" t="s">
        <v>66</v>
      </c>
      <c r="C50" s="220">
        <v>96000</v>
      </c>
      <c r="D50" s="220">
        <v>695000</v>
      </c>
      <c r="E50" s="220">
        <v>333476.5294117647</v>
      </c>
      <c r="F50" s="220">
        <v>389004.20833333331</v>
      </c>
    </row>
    <row r="51" spans="2:6">
      <c r="B51" s="85" t="s">
        <v>42</v>
      </c>
      <c r="C51" s="220">
        <v>294022.6275</v>
      </c>
      <c r="D51" s="220">
        <v>447954.54545454547</v>
      </c>
      <c r="E51" s="220">
        <v>212758.58464285714</v>
      </c>
      <c r="F51" s="220">
        <v>280484.43906976742</v>
      </c>
    </row>
    <row r="52" spans="2:6">
      <c r="B52" s="85" t="s">
        <v>36</v>
      </c>
      <c r="C52" s="115">
        <v>498521.03698630142</v>
      </c>
      <c r="D52" s="115">
        <v>750890.56604294491</v>
      </c>
      <c r="E52" s="115">
        <v>326552.10847358976</v>
      </c>
      <c r="F52" s="115">
        <v>459319.78502283129</v>
      </c>
    </row>
    <row r="53" spans="2:6">
      <c r="B53" s="85" t="s">
        <v>25</v>
      </c>
      <c r="C53" s="220"/>
      <c r="D53" s="220">
        <v>658333.33333333337</v>
      </c>
      <c r="E53" s="220">
        <v>241428.57142857142</v>
      </c>
      <c r="F53" s="220">
        <v>433846.15384615387</v>
      </c>
    </row>
    <row r="54" spans="2:6">
      <c r="B54" s="85" t="s">
        <v>28</v>
      </c>
      <c r="C54" s="115">
        <v>822130.5</v>
      </c>
      <c r="D54" s="115">
        <v>818070.89144144137</v>
      </c>
      <c r="E54" s="115">
        <v>422475.81333333341</v>
      </c>
      <c r="F54" s="115">
        <v>671513.08391089109</v>
      </c>
    </row>
    <row r="55" spans="2:6">
      <c r="B55" s="85" t="s">
        <v>60</v>
      </c>
      <c r="C55" s="220">
        <v>676310</v>
      </c>
      <c r="D55" s="220">
        <v>1018333.3333333334</v>
      </c>
      <c r="E55" s="220">
        <v>287266.64559999999</v>
      </c>
      <c r="F55" s="220">
        <v>457054.46114285709</v>
      </c>
    </row>
    <row r="56" spans="2:6">
      <c r="B56" s="85" t="s">
        <v>68</v>
      </c>
      <c r="C56" s="220">
        <v>502899.75</v>
      </c>
      <c r="D56" s="220">
        <v>726907.02222222229</v>
      </c>
      <c r="E56" s="220">
        <v>434107.55833333335</v>
      </c>
      <c r="F56" s="220">
        <v>597212.238235294</v>
      </c>
    </row>
    <row r="57" spans="2:6">
      <c r="B57" s="85" t="s">
        <v>79</v>
      </c>
      <c r="C57" s="115">
        <v>767331.60875000001</v>
      </c>
      <c r="D57" s="115">
        <v>446793.91272727272</v>
      </c>
      <c r="E57" s="115">
        <v>264675.05421052634</v>
      </c>
      <c r="F57" s="115">
        <v>382731.92661764706</v>
      </c>
    </row>
    <row r="58" spans="2:6">
      <c r="B58" s="85" t="s">
        <v>57</v>
      </c>
      <c r="C58" s="220">
        <v>390500</v>
      </c>
      <c r="D58" s="220"/>
      <c r="E58" s="220">
        <v>223494.00733333334</v>
      </c>
      <c r="F58" s="220">
        <v>243141.77117647059</v>
      </c>
    </row>
    <row r="59" spans="2:6">
      <c r="B59" s="85" t="s">
        <v>82</v>
      </c>
      <c r="C59" s="220">
        <v>279779.45833333331</v>
      </c>
      <c r="D59" s="220">
        <v>370776.80549999996</v>
      </c>
      <c r="E59" s="220">
        <v>208313</v>
      </c>
      <c r="F59" s="220">
        <v>317739.09763440856</v>
      </c>
    </row>
    <row r="60" spans="2:6">
      <c r="B60" s="85" t="s">
        <v>35</v>
      </c>
      <c r="C60" s="220">
        <v>3900000</v>
      </c>
      <c r="D60" s="220">
        <v>895000</v>
      </c>
      <c r="E60" s="220">
        <v>435800</v>
      </c>
      <c r="F60" s="220">
        <v>983625</v>
      </c>
    </row>
    <row r="61" spans="2:6">
      <c r="B61" s="85" t="s">
        <v>72</v>
      </c>
      <c r="C61" s="220">
        <v>283166.66666666669</v>
      </c>
      <c r="D61" s="220">
        <v>443383.50142857141</v>
      </c>
      <c r="E61" s="220">
        <v>302751.88169491524</v>
      </c>
      <c r="F61" s="220">
        <v>343829.02215053764</v>
      </c>
    </row>
    <row r="62" spans="2:6">
      <c r="B62" s="85" t="s">
        <v>85</v>
      </c>
      <c r="C62" s="220">
        <v>500000</v>
      </c>
      <c r="D62" s="220">
        <v>938583.33333333337</v>
      </c>
      <c r="E62" s="220">
        <v>371503.33722222224</v>
      </c>
      <c r="F62" s="220">
        <v>592189.37718750001</v>
      </c>
    </row>
    <row r="63" spans="2:6">
      <c r="B63" s="85" t="s">
        <v>77</v>
      </c>
      <c r="C63" s="115">
        <v>255695.18022727268</v>
      </c>
      <c r="D63" s="115">
        <v>662182.00761061965</v>
      </c>
      <c r="E63" s="115">
        <v>359765.55707317073</v>
      </c>
      <c r="F63" s="115">
        <v>564804.21057877818</v>
      </c>
    </row>
    <row r="64" spans="2:6">
      <c r="B64" s="85" t="s">
        <v>39</v>
      </c>
      <c r="C64" s="220">
        <v>437625.71499999997</v>
      </c>
      <c r="D64" s="220">
        <v>588000</v>
      </c>
      <c r="E64" s="220">
        <v>341178.57142857142</v>
      </c>
      <c r="F64" s="220">
        <v>431489.64291666663</v>
      </c>
    </row>
    <row r="65" spans="2:6">
      <c r="B65" s="85" t="s">
        <v>24</v>
      </c>
      <c r="C65" s="220"/>
      <c r="D65" s="220">
        <v>520232.65111111104</v>
      </c>
      <c r="E65" s="220">
        <v>381104.62333333335</v>
      </c>
      <c r="F65" s="220">
        <v>440730.92095238093</v>
      </c>
    </row>
    <row r="66" spans="2:6">
      <c r="B66" s="85" t="s">
        <v>48</v>
      </c>
      <c r="C66" s="220">
        <v>598200</v>
      </c>
      <c r="D66" s="220">
        <v>880685.82166666666</v>
      </c>
      <c r="E66" s="220">
        <v>330046.13875000004</v>
      </c>
      <c r="F66" s="220">
        <v>568671.0845901639</v>
      </c>
    </row>
    <row r="67" spans="2:6">
      <c r="B67" s="85" t="s">
        <v>87</v>
      </c>
      <c r="C67" s="220">
        <v>130615.45666666667</v>
      </c>
      <c r="D67" s="220">
        <v>702327.77777777775</v>
      </c>
      <c r="E67" s="220">
        <v>280255.4476923077</v>
      </c>
      <c r="F67" s="220">
        <v>414244.68760000006</v>
      </c>
    </row>
    <row r="68" spans="2:6">
      <c r="B68" s="85" t="s">
        <v>52</v>
      </c>
      <c r="C68" s="115">
        <v>463153.08124999999</v>
      </c>
      <c r="D68" s="115">
        <v>1081208.0666666667</v>
      </c>
      <c r="E68" s="115">
        <v>413607.34</v>
      </c>
      <c r="F68" s="115">
        <v>794296.52168316848</v>
      </c>
    </row>
    <row r="69" spans="2:6">
      <c r="B69" s="85" t="s">
        <v>65</v>
      </c>
      <c r="C69" s="220">
        <v>270668.67833333334</v>
      </c>
      <c r="D69" s="220">
        <v>587859.83189873421</v>
      </c>
      <c r="E69" s="220">
        <v>212639.63409090909</v>
      </c>
      <c r="F69" s="220">
        <v>411252.67973509926</v>
      </c>
    </row>
    <row r="70" spans="2:6">
      <c r="B70" s="85" t="s">
        <v>47</v>
      </c>
      <c r="C70" s="220">
        <v>708000</v>
      </c>
      <c r="D70" s="220">
        <v>1868371.97</v>
      </c>
      <c r="E70" s="220">
        <v>517380.6788888888</v>
      </c>
      <c r="F70" s="220">
        <v>1178864.0861904761</v>
      </c>
    </row>
    <row r="71" spans="2:6">
      <c r="B71" s="85" t="s">
        <v>88</v>
      </c>
      <c r="C71" s="220"/>
      <c r="D71" s="220">
        <v>345000</v>
      </c>
      <c r="E71" s="220">
        <v>290975</v>
      </c>
      <c r="F71" s="220">
        <v>301780</v>
      </c>
    </row>
    <row r="72" spans="2:6">
      <c r="B72" s="83" t="s">
        <v>33</v>
      </c>
      <c r="C72" s="119">
        <v>407163.47274193546</v>
      </c>
      <c r="D72" s="119">
        <v>526924.75204255315</v>
      </c>
      <c r="E72" s="119">
        <v>302977.81728971971</v>
      </c>
      <c r="F72" s="119">
        <v>357038.38463756174</v>
      </c>
    </row>
    <row r="73" spans="2:6">
      <c r="B73" s="85" t="s">
        <v>84</v>
      </c>
      <c r="C73" s="115">
        <v>307040.22125</v>
      </c>
      <c r="D73" s="115">
        <v>350472.1942857143</v>
      </c>
      <c r="E73" s="115">
        <v>263169.42052083329</v>
      </c>
      <c r="F73" s="115">
        <v>288730.84836734692</v>
      </c>
    </row>
    <row r="74" spans="2:6">
      <c r="B74" s="85" t="s">
        <v>59</v>
      </c>
      <c r="C74" s="115">
        <v>382950.78307692305</v>
      </c>
      <c r="D74" s="115">
        <v>526823.09200000006</v>
      </c>
      <c r="E74" s="115">
        <v>286815.84418972337</v>
      </c>
      <c r="F74" s="115">
        <v>329989.69810089021</v>
      </c>
    </row>
    <row r="75" spans="2:6">
      <c r="B75" s="85" t="s">
        <v>34</v>
      </c>
      <c r="C75" s="115">
        <v>223950.75714285712</v>
      </c>
      <c r="D75" s="115">
        <v>496658.23840000003</v>
      </c>
      <c r="E75" s="115">
        <v>292864.39820895524</v>
      </c>
      <c r="F75" s="115">
        <v>339454.80747474747</v>
      </c>
    </row>
    <row r="76" spans="2:6">
      <c r="B76" s="85" t="s">
        <v>78</v>
      </c>
      <c r="C76" s="115">
        <v>566543.47437499999</v>
      </c>
      <c r="D76" s="115">
        <v>460601.97421052639</v>
      </c>
      <c r="E76" s="115">
        <v>296168.42347457627</v>
      </c>
      <c r="F76" s="115">
        <v>357647.93360465119</v>
      </c>
    </row>
    <row r="77" spans="2:6">
      <c r="B77" s="85" t="s">
        <v>43</v>
      </c>
      <c r="C77" s="226">
        <v>211666.66666666666</v>
      </c>
      <c r="D77" s="226">
        <v>573750</v>
      </c>
      <c r="E77" s="226">
        <v>515617.28875000001</v>
      </c>
      <c r="F77" s="226">
        <v>486081.59217391303</v>
      </c>
    </row>
    <row r="78" spans="2:6">
      <c r="B78" s="85" t="s">
        <v>63</v>
      </c>
      <c r="C78" s="226">
        <v>213983.07750000001</v>
      </c>
      <c r="D78" s="226">
        <v>564000</v>
      </c>
      <c r="E78" s="226">
        <v>235890.19230769231</v>
      </c>
      <c r="F78" s="226">
        <v>271914.03852941177</v>
      </c>
    </row>
    <row r="79" spans="2:6">
      <c r="B79" s="85" t="s">
        <v>74</v>
      </c>
      <c r="C79" s="115">
        <v>423879.46258064522</v>
      </c>
      <c r="D79" s="115">
        <v>567611.29529411765</v>
      </c>
      <c r="E79" s="115">
        <v>312210.06122270739</v>
      </c>
      <c r="F79" s="115">
        <v>365223.61228295823</v>
      </c>
    </row>
    <row r="80" spans="2:6">
      <c r="B80" s="85" t="s">
        <v>53</v>
      </c>
      <c r="C80" s="115">
        <v>672125</v>
      </c>
      <c r="D80" s="115">
        <v>740461.93181818177</v>
      </c>
      <c r="E80" s="115">
        <v>413165.18352941173</v>
      </c>
      <c r="F80" s="115">
        <v>553083.34902173921</v>
      </c>
    </row>
    <row r="81" spans="2:6">
      <c r="B81" s="83" t="s">
        <v>21</v>
      </c>
      <c r="C81" s="119">
        <v>1157317.3879702971</v>
      </c>
      <c r="D81" s="119">
        <v>1154306.8376116073</v>
      </c>
      <c r="E81" s="119">
        <v>431360.7127824268</v>
      </c>
      <c r="F81" s="119">
        <v>848491.13149822701</v>
      </c>
    </row>
    <row r="82" spans="2:6">
      <c r="B82" s="85" t="s">
        <v>21</v>
      </c>
      <c r="C82" s="115">
        <v>517341.61438356177</v>
      </c>
      <c r="D82" s="115">
        <v>605865.04410447774</v>
      </c>
      <c r="E82" s="115">
        <v>440947.86952631577</v>
      </c>
      <c r="F82" s="115">
        <v>510659.82108312356</v>
      </c>
    </row>
    <row r="83" spans="2:6">
      <c r="B83" s="85" t="s">
        <v>55</v>
      </c>
      <c r="C83" s="115">
        <v>538473.17870967742</v>
      </c>
      <c r="D83" s="115">
        <v>1660378.2608333332</v>
      </c>
      <c r="E83" s="115">
        <v>341901.39449275361</v>
      </c>
      <c r="F83" s="115">
        <v>735716.78051470593</v>
      </c>
    </row>
    <row r="84" spans="2:6">
      <c r="B84" s="85" t="s">
        <v>22</v>
      </c>
      <c r="C84" s="226">
        <v>1701000</v>
      </c>
      <c r="D84" s="226">
        <v>1113636.3636363635</v>
      </c>
      <c r="E84" s="226">
        <v>318019.23076923075</v>
      </c>
      <c r="F84" s="226">
        <v>795824.07407407404</v>
      </c>
    </row>
    <row r="85" spans="2:6">
      <c r="B85" s="85" t="s">
        <v>40</v>
      </c>
      <c r="C85" s="115">
        <v>1638449.4041463414</v>
      </c>
      <c r="D85" s="115">
        <v>1192296.428653846</v>
      </c>
      <c r="E85" s="115">
        <v>459873.00897435902</v>
      </c>
      <c r="F85" s="115">
        <v>1018140.5778026904</v>
      </c>
    </row>
    <row r="86" spans="2:6">
      <c r="B86" s="85" t="s">
        <v>26</v>
      </c>
      <c r="C86" s="115">
        <v>1982223.7112962962</v>
      </c>
      <c r="D86" s="115">
        <v>1471908.5973619632</v>
      </c>
      <c r="E86" s="115">
        <v>459490.50453124999</v>
      </c>
      <c r="F86" s="115">
        <v>1176162.2213333333</v>
      </c>
    </row>
    <row r="87" spans="2:6">
      <c r="B87" s="83" t="s">
        <v>61</v>
      </c>
      <c r="C87" s="119">
        <v>954551.9</v>
      </c>
      <c r="D87" s="119">
        <v>564704.8060000001</v>
      </c>
      <c r="E87" s="119">
        <v>526635.72653846152</v>
      </c>
      <c r="F87" s="119">
        <v>628297.37603448285</v>
      </c>
    </row>
    <row r="88" spans="2:6">
      <c r="B88" s="85" t="s">
        <v>61</v>
      </c>
      <c r="C88" s="115">
        <v>954551.9</v>
      </c>
      <c r="D88" s="115">
        <v>564704.8060000001</v>
      </c>
      <c r="E88" s="115">
        <v>526635.72653846152</v>
      </c>
      <c r="F88" s="115">
        <v>628297.37603448285</v>
      </c>
    </row>
    <row r="89" spans="2:6">
      <c r="B89" s="87" t="s">
        <v>90</v>
      </c>
      <c r="C89" s="116">
        <v>695516.80410546216</v>
      </c>
      <c r="D89" s="116">
        <v>880580.15020611067</v>
      </c>
      <c r="E89" s="116">
        <v>330858.8949232084</v>
      </c>
      <c r="F89" s="116">
        <v>571155.57755386585</v>
      </c>
    </row>
  </sheetData>
  <mergeCells count="3">
    <mergeCell ref="B2:F2"/>
    <mergeCell ref="B16:F16"/>
    <mergeCell ref="B8:F8"/>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DF24B-B591-448B-9389-83F28AF6EEBA}">
  <dimension ref="B2:F89"/>
  <sheetViews>
    <sheetView zoomScaleNormal="100" workbookViewId="0">
      <selection activeCell="A1048576" sqref="A1048576"/>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7.28515625" bestFit="1" customWidth="1"/>
  </cols>
  <sheetData>
    <row r="2" spans="2:6" ht="15">
      <c r="B2" s="241" t="s">
        <v>533</v>
      </c>
      <c r="C2" s="241"/>
      <c r="D2" s="241"/>
      <c r="E2" s="241"/>
      <c r="F2" s="241"/>
    </row>
    <row r="3" spans="2:6">
      <c r="B3" s="109" t="s">
        <v>512</v>
      </c>
      <c r="C3" s="110" t="s">
        <v>4</v>
      </c>
      <c r="D3" s="110" t="s">
        <v>5</v>
      </c>
      <c r="E3" s="110" t="s">
        <v>8</v>
      </c>
      <c r="F3" s="110" t="s">
        <v>90</v>
      </c>
    </row>
    <row r="4" spans="2:6">
      <c r="B4" s="99" t="s">
        <v>14</v>
      </c>
      <c r="C4" s="105">
        <v>3624.8340004410811</v>
      </c>
      <c r="D4" s="105">
        <v>4681.6631765113007</v>
      </c>
      <c r="E4" s="105">
        <v>3071.7989423604358</v>
      </c>
      <c r="F4" s="105">
        <v>3675.7624596884316</v>
      </c>
    </row>
    <row r="5" spans="2:6">
      <c r="B5" s="111" t="s">
        <v>7</v>
      </c>
      <c r="C5" s="112">
        <v>4592.7444296612075</v>
      </c>
      <c r="D5" s="112">
        <v>5372.0378730087423</v>
      </c>
      <c r="E5" s="112">
        <v>2603.5535997705369</v>
      </c>
      <c r="F5" s="112">
        <v>4134.2962030855406</v>
      </c>
    </row>
    <row r="6" spans="2:6">
      <c r="B6" s="113" t="s">
        <v>90</v>
      </c>
      <c r="C6" s="114">
        <v>3894.6094119751251</v>
      </c>
      <c r="D6" s="114">
        <v>4883.3851719718768</v>
      </c>
      <c r="E6" s="114">
        <v>2986.8595568360251</v>
      </c>
      <c r="F6" s="114">
        <v>3782.1974151537752</v>
      </c>
    </row>
    <row r="8" spans="2:6" ht="15">
      <c r="B8" s="241" t="s">
        <v>534</v>
      </c>
      <c r="C8" s="241"/>
      <c r="D8" s="241"/>
      <c r="E8" s="241"/>
      <c r="F8" s="241"/>
    </row>
    <row r="9" spans="2:6">
      <c r="B9" s="82" t="s">
        <v>510</v>
      </c>
      <c r="C9" s="82" t="s">
        <v>4</v>
      </c>
      <c r="D9" s="82" t="s">
        <v>5</v>
      </c>
      <c r="E9" s="82" t="s">
        <v>8</v>
      </c>
      <c r="F9" s="82" t="s">
        <v>90</v>
      </c>
    </row>
    <row r="10" spans="2:6">
      <c r="B10" s="99" t="s">
        <v>2</v>
      </c>
      <c r="C10" s="115">
        <v>3310.2225151240127</v>
      </c>
      <c r="D10" s="115">
        <v>4758.8731691901703</v>
      </c>
      <c r="E10" s="115">
        <v>2865.7204386149715</v>
      </c>
      <c r="F10" s="115">
        <v>3652.1050533853804</v>
      </c>
    </row>
    <row r="11" spans="2:6">
      <c r="B11" s="99" t="s">
        <v>33</v>
      </c>
      <c r="C11" s="115">
        <v>3225.9037684694458</v>
      </c>
      <c r="D11" s="115">
        <v>3337.4873223164473</v>
      </c>
      <c r="E11" s="115">
        <v>2729.1077934613159</v>
      </c>
      <c r="F11" s="115">
        <v>2897.4797195370079</v>
      </c>
    </row>
    <row r="12" spans="2:6">
      <c r="B12" s="99" t="s">
        <v>21</v>
      </c>
      <c r="C12" s="115">
        <v>6269.1779552943135</v>
      </c>
      <c r="D12" s="115">
        <v>6523.5283893307105</v>
      </c>
      <c r="E12" s="115">
        <v>4476.5069789023382</v>
      </c>
      <c r="F12" s="115">
        <v>5610.5363486745737</v>
      </c>
    </row>
    <row r="13" spans="2:6">
      <c r="B13" s="99" t="s">
        <v>61</v>
      </c>
      <c r="C13" s="115">
        <v>6090.6733590116191</v>
      </c>
      <c r="D13" s="115">
        <v>7606.2549123959661</v>
      </c>
      <c r="E13" s="115">
        <v>5052.6316220582439</v>
      </c>
      <c r="F13" s="115">
        <v>6147.9586332685039</v>
      </c>
    </row>
    <row r="14" spans="2:6">
      <c r="B14" s="87" t="s">
        <v>90</v>
      </c>
      <c r="C14" s="116">
        <v>3894.6094119751247</v>
      </c>
      <c r="D14" s="116">
        <v>4883.3851719718723</v>
      </c>
      <c r="E14" s="116">
        <v>2986.8595568360206</v>
      </c>
      <c r="F14" s="116">
        <v>3782.1974151537725</v>
      </c>
    </row>
    <row r="16" spans="2:6" ht="15">
      <c r="B16" s="241" t="s">
        <v>535</v>
      </c>
      <c r="C16" s="241"/>
      <c r="D16" s="241"/>
      <c r="E16" s="241"/>
      <c r="F16" s="241"/>
    </row>
    <row r="17" spans="2:6">
      <c r="B17" s="82" t="s">
        <v>510</v>
      </c>
      <c r="C17" s="82" t="s">
        <v>4</v>
      </c>
      <c r="D17" s="82" t="s">
        <v>5</v>
      </c>
      <c r="E17" s="82" t="s">
        <v>8</v>
      </c>
      <c r="F17" s="82" t="s">
        <v>90</v>
      </c>
    </row>
    <row r="18" spans="2:6">
      <c r="B18" s="83" t="s">
        <v>2</v>
      </c>
      <c r="C18" s="119">
        <v>3310.2225151240082</v>
      </c>
      <c r="D18" s="119">
        <v>4758.8731691901839</v>
      </c>
      <c r="E18" s="119">
        <v>2865.7204386149742</v>
      </c>
      <c r="F18" s="119">
        <v>3652.1050533853918</v>
      </c>
    </row>
    <row r="19" spans="2:6">
      <c r="B19" s="85" t="s">
        <v>73</v>
      </c>
      <c r="C19" s="220">
        <v>1452.619319148936</v>
      </c>
      <c r="D19" s="220">
        <v>4675.528894830969</v>
      </c>
      <c r="E19" s="220">
        <v>2310.2846632348978</v>
      </c>
      <c r="F19" s="220">
        <v>3564.6257256830486</v>
      </c>
    </row>
    <row r="20" spans="2:6">
      <c r="B20" s="85" t="s">
        <v>27</v>
      </c>
      <c r="C20" s="115">
        <v>3400.7319682592602</v>
      </c>
      <c r="D20" s="115">
        <v>3711.703214135387</v>
      </c>
      <c r="E20" s="115">
        <v>2688.0920918935362</v>
      </c>
      <c r="F20" s="115">
        <v>3172.5436749511096</v>
      </c>
    </row>
    <row r="21" spans="2:6">
      <c r="B21" s="85" t="s">
        <v>29</v>
      </c>
      <c r="C21" s="220"/>
      <c r="D21" s="220">
        <v>2371.6201684053713</v>
      </c>
      <c r="E21" s="220">
        <v>2353.1038208020345</v>
      </c>
      <c r="F21" s="220">
        <v>2357.3120816209748</v>
      </c>
    </row>
    <row r="22" spans="2:6">
      <c r="B22" s="85" t="s">
        <v>41</v>
      </c>
      <c r="C22" s="115">
        <v>6484.0743013476776</v>
      </c>
      <c r="D22" s="115">
        <v>7227.1496225224173</v>
      </c>
      <c r="E22" s="115">
        <v>3436.8255459061647</v>
      </c>
      <c r="F22" s="115">
        <v>6252.3871559387044</v>
      </c>
    </row>
    <row r="23" spans="2:6">
      <c r="B23" s="85" t="s">
        <v>44</v>
      </c>
      <c r="C23" s="220">
        <v>1272.011420151041</v>
      </c>
      <c r="D23" s="220">
        <v>4353.9325842696626</v>
      </c>
      <c r="E23" s="220">
        <v>1402.7913355490691</v>
      </c>
      <c r="F23" s="220">
        <v>1787.0172523954316</v>
      </c>
    </row>
    <row r="24" spans="2:6">
      <c r="B24" s="85" t="s">
        <v>49</v>
      </c>
      <c r="C24" s="220">
        <v>4005.317919788472</v>
      </c>
      <c r="D24" s="220">
        <v>3542.7485032361928</v>
      </c>
      <c r="E24" s="220">
        <v>2479.6761789378138</v>
      </c>
      <c r="F24" s="220">
        <v>3219.7699385586257</v>
      </c>
    </row>
    <row r="25" spans="2:6">
      <c r="B25" s="85" t="s">
        <v>62</v>
      </c>
      <c r="C25" s="220">
        <v>2219.8744247619152</v>
      </c>
      <c r="D25" s="220">
        <v>6361.3372093023245</v>
      </c>
      <c r="E25" s="220">
        <v>1715.8178249370885</v>
      </c>
      <c r="F25" s="220">
        <v>3300.3027431494161</v>
      </c>
    </row>
    <row r="26" spans="2:6">
      <c r="B26" s="85" t="s">
        <v>3</v>
      </c>
      <c r="C26" s="220">
        <v>998.19237258440262</v>
      </c>
      <c r="D26" s="220">
        <v>2682.0083590837212</v>
      </c>
      <c r="E26" s="220">
        <v>2370.9456205690058</v>
      </c>
      <c r="F26" s="220">
        <v>2358.0349995152287</v>
      </c>
    </row>
    <row r="27" spans="2:6">
      <c r="B27" s="85" t="s">
        <v>19</v>
      </c>
      <c r="C27" s="220">
        <v>1199.5130125150545</v>
      </c>
      <c r="D27" s="220">
        <v>2464.6855705789426</v>
      </c>
      <c r="E27" s="220">
        <v>1950.1296433596901</v>
      </c>
      <c r="F27" s="220">
        <v>1902.9175026346136</v>
      </c>
    </row>
    <row r="28" spans="2:6">
      <c r="B28" s="85" t="s">
        <v>37</v>
      </c>
      <c r="C28" s="220">
        <v>1522.32805498331</v>
      </c>
      <c r="D28" s="220">
        <v>3932.9448933526642</v>
      </c>
      <c r="E28" s="220">
        <v>2766.5236935353332</v>
      </c>
      <c r="F28" s="220">
        <v>2976.4788582317751</v>
      </c>
    </row>
    <row r="29" spans="2:6">
      <c r="B29" s="85" t="s">
        <v>45</v>
      </c>
      <c r="C29" s="115">
        <v>5692.0751877942084</v>
      </c>
      <c r="D29" s="115">
        <v>6254.9694349634055</v>
      </c>
      <c r="E29" s="115">
        <v>4006.8602357245877</v>
      </c>
      <c r="F29" s="115">
        <v>5660.0217981036476</v>
      </c>
    </row>
    <row r="30" spans="2:6">
      <c r="B30" s="85" t="s">
        <v>67</v>
      </c>
      <c r="C30" s="220">
        <v>2840.909090909091</v>
      </c>
      <c r="D30" s="220">
        <v>2829.177612706465</v>
      </c>
      <c r="E30" s="220">
        <v>2205.1079352257866</v>
      </c>
      <c r="F30" s="220">
        <v>2428.8279256262163</v>
      </c>
    </row>
    <row r="31" spans="2:6">
      <c r="B31" s="85" t="s">
        <v>30</v>
      </c>
      <c r="C31" s="115">
        <v>3283.8452760921541</v>
      </c>
      <c r="D31" s="115">
        <v>3873.3288740633998</v>
      </c>
      <c r="E31" s="115">
        <v>2335.9414929359637</v>
      </c>
      <c r="F31" s="115">
        <v>3126.4072496387012</v>
      </c>
    </row>
    <row r="32" spans="2:6">
      <c r="B32" s="85" t="s">
        <v>50</v>
      </c>
      <c r="C32" s="115">
        <v>2332.9255211330687</v>
      </c>
      <c r="D32" s="115">
        <v>3477.0812879499322</v>
      </c>
      <c r="E32" s="115">
        <v>1999.4245514225479</v>
      </c>
      <c r="F32" s="115">
        <v>3047.8176795800487</v>
      </c>
    </row>
    <row r="33" spans="2:6">
      <c r="B33" s="85" t="s">
        <v>76</v>
      </c>
      <c r="C33" s="220">
        <v>1197.7905013579971</v>
      </c>
      <c r="D33" s="220">
        <v>2275.4491017964069</v>
      </c>
      <c r="E33" s="220">
        <v>2507.0889291856911</v>
      </c>
      <c r="F33" s="220">
        <v>2377.5327163200241</v>
      </c>
    </row>
    <row r="34" spans="2:6">
      <c r="B34" s="85" t="s">
        <v>20</v>
      </c>
      <c r="C34" s="220"/>
      <c r="D34" s="220">
        <v>4263.5659689922477</v>
      </c>
      <c r="E34" s="220">
        <v>2107.2568720452741</v>
      </c>
      <c r="F34" s="220">
        <v>2322.8877817399716</v>
      </c>
    </row>
    <row r="35" spans="2:6">
      <c r="B35" s="85" t="s">
        <v>54</v>
      </c>
      <c r="C35" s="220">
        <v>16455.69620253165</v>
      </c>
      <c r="D35" s="220">
        <v>11781.330726715656</v>
      </c>
      <c r="E35" s="220">
        <v>3222.7391243060652</v>
      </c>
      <c r="F35" s="220">
        <v>10868.22597317597</v>
      </c>
    </row>
    <row r="36" spans="2:6">
      <c r="B36" s="85" t="s">
        <v>70</v>
      </c>
      <c r="C36" s="220"/>
      <c r="D36" s="220"/>
      <c r="E36" s="220">
        <v>1206.8965517241379</v>
      </c>
      <c r="F36" s="220">
        <v>1206.8965517241379</v>
      </c>
    </row>
    <row r="37" spans="2:6">
      <c r="B37" s="85" t="s">
        <v>71</v>
      </c>
      <c r="C37" s="220">
        <v>4184.7189904830057</v>
      </c>
      <c r="D37" s="220">
        <v>3667.5526895072908</v>
      </c>
      <c r="E37" s="220">
        <v>3154.317418145245</v>
      </c>
      <c r="F37" s="220">
        <v>3503.0053911709556</v>
      </c>
    </row>
    <row r="38" spans="2:6">
      <c r="B38" s="85" t="s">
        <v>58</v>
      </c>
      <c r="C38" s="220">
        <v>6730.7692307692296</v>
      </c>
      <c r="D38" s="220"/>
      <c r="E38" s="220">
        <v>1590.909090909091</v>
      </c>
      <c r="F38" s="220">
        <v>4160.8391608391603</v>
      </c>
    </row>
    <row r="39" spans="2:6">
      <c r="B39" s="85" t="s">
        <v>38</v>
      </c>
      <c r="C39" s="115">
        <v>2621.007985381354</v>
      </c>
      <c r="D39" s="115">
        <v>3522.2938832997916</v>
      </c>
      <c r="E39" s="115">
        <v>2183.1950311537739</v>
      </c>
      <c r="F39" s="115">
        <v>2797.0985587993646</v>
      </c>
    </row>
    <row r="40" spans="2:6">
      <c r="B40" s="85" t="s">
        <v>23</v>
      </c>
      <c r="C40" s="220"/>
      <c r="D40" s="220">
        <v>5173.9506328274438</v>
      </c>
      <c r="E40" s="220"/>
      <c r="F40" s="220">
        <v>5173.9506328274438</v>
      </c>
    </row>
    <row r="41" spans="2:6">
      <c r="B41" s="85" t="s">
        <v>81</v>
      </c>
      <c r="C41" s="115">
        <v>1754.7527170510189</v>
      </c>
      <c r="D41" s="115">
        <v>1890.7678693799612</v>
      </c>
      <c r="E41" s="115">
        <v>2129.4271100657643</v>
      </c>
      <c r="F41" s="115">
        <v>2070.3036993849978</v>
      </c>
    </row>
    <row r="42" spans="2:6">
      <c r="B42" s="85" t="s">
        <v>32</v>
      </c>
      <c r="C42" s="220"/>
      <c r="D42" s="220"/>
      <c r="E42" s="220">
        <v>2131.0679611650485</v>
      </c>
      <c r="F42" s="220">
        <v>2131.0679611650485</v>
      </c>
    </row>
    <row r="43" spans="2:6">
      <c r="B43" s="85" t="s">
        <v>86</v>
      </c>
      <c r="C43" s="220">
        <v>1434.0493918713319</v>
      </c>
      <c r="D43" s="220">
        <v>2067.6214027977749</v>
      </c>
      <c r="E43" s="220">
        <v>2051.9098960246174</v>
      </c>
      <c r="F43" s="220">
        <v>2013.8091410168047</v>
      </c>
    </row>
    <row r="44" spans="2:6">
      <c r="B44" s="85" t="s">
        <v>69</v>
      </c>
      <c r="C44" s="220"/>
      <c r="D44" s="220">
        <v>3349.1690443140883</v>
      </c>
      <c r="E44" s="220">
        <v>1678.2463219482281</v>
      </c>
      <c r="F44" s="220">
        <v>2012.4308664214002</v>
      </c>
    </row>
    <row r="45" spans="2:6">
      <c r="B45" s="85" t="s">
        <v>80</v>
      </c>
      <c r="C45" s="115">
        <v>2652.3632310979974</v>
      </c>
      <c r="D45" s="115">
        <v>3706.4618960781863</v>
      </c>
      <c r="E45" s="115">
        <v>2834.5694967604891</v>
      </c>
      <c r="F45" s="115">
        <v>3196.7449573903746</v>
      </c>
    </row>
    <row r="46" spans="2:6">
      <c r="B46" s="85" t="s">
        <v>17</v>
      </c>
      <c r="C46" s="115">
        <v>2492.394408162259</v>
      </c>
      <c r="D46" s="115">
        <v>3195.7961538654727</v>
      </c>
      <c r="E46" s="115">
        <v>1965.9348968015236</v>
      </c>
      <c r="F46" s="115">
        <v>2509.618581851109</v>
      </c>
    </row>
    <row r="47" spans="2:6">
      <c r="B47" s="85" t="s">
        <v>83</v>
      </c>
      <c r="C47" s="220">
        <v>1612.9032258064519</v>
      </c>
      <c r="D47" s="220">
        <v>2688.172043010753</v>
      </c>
      <c r="E47" s="220">
        <v>2938.2520368142114</v>
      </c>
      <c r="F47" s="220">
        <v>2675.6805693456749</v>
      </c>
    </row>
    <row r="48" spans="2:6">
      <c r="B48" s="85" t="s">
        <v>51</v>
      </c>
      <c r="C48" s="220">
        <v>1988.3051897182331</v>
      </c>
      <c r="D48" s="220">
        <v>4476.4838344310992</v>
      </c>
      <c r="E48" s="220">
        <v>2990.8166253032546</v>
      </c>
      <c r="F48" s="220">
        <v>3135.7633573661014</v>
      </c>
    </row>
    <row r="49" spans="2:6">
      <c r="B49" s="85" t="s">
        <v>75</v>
      </c>
      <c r="C49" s="115">
        <v>1666.3258537578838</v>
      </c>
      <c r="D49" s="115">
        <v>3335.0579054009877</v>
      </c>
      <c r="E49" s="115">
        <v>2975.8464469769242</v>
      </c>
      <c r="F49" s="115">
        <v>2974.177756483798</v>
      </c>
    </row>
    <row r="50" spans="2:6">
      <c r="B50" s="85" t="s">
        <v>66</v>
      </c>
      <c r="C50" s="220">
        <v>808.63697705802963</v>
      </c>
      <c r="D50" s="220">
        <v>2057.0582976318624</v>
      </c>
      <c r="E50" s="220">
        <v>1672.9540542915636</v>
      </c>
      <c r="F50" s="220">
        <v>1680.949348551331</v>
      </c>
    </row>
    <row r="51" spans="2:6">
      <c r="B51" s="85" t="s">
        <v>42</v>
      </c>
      <c r="C51" s="220">
        <v>1138.7931795017255</v>
      </c>
      <c r="D51" s="220">
        <v>2502.8549500807544</v>
      </c>
      <c r="E51" s="220">
        <v>2024.9071307411618</v>
      </c>
      <c r="F51" s="220">
        <v>2064.7436472011109</v>
      </c>
    </row>
    <row r="52" spans="2:6">
      <c r="B52" s="85" t="s">
        <v>36</v>
      </c>
      <c r="C52" s="115">
        <v>3299.8696469409479</v>
      </c>
      <c r="D52" s="115">
        <v>4981.260536510792</v>
      </c>
      <c r="E52" s="115">
        <v>3069.7195654344705</v>
      </c>
      <c r="F52" s="115">
        <v>3622.4281537656552</v>
      </c>
    </row>
    <row r="53" spans="2:6">
      <c r="B53" s="85" t="s">
        <v>25</v>
      </c>
      <c r="C53" s="220"/>
      <c r="D53" s="220">
        <v>3011.7031832976113</v>
      </c>
      <c r="E53" s="220">
        <v>1380.3701659430028</v>
      </c>
      <c r="F53" s="220">
        <v>2133.2930970297452</v>
      </c>
    </row>
    <row r="54" spans="2:6">
      <c r="B54" s="85" t="s">
        <v>28</v>
      </c>
      <c r="C54" s="115">
        <v>3789.2869133681702</v>
      </c>
      <c r="D54" s="115">
        <v>4362.7509698602062</v>
      </c>
      <c r="E54" s="115">
        <v>3471.6935772434904</v>
      </c>
      <c r="F54" s="115">
        <v>3986.4899334734432</v>
      </c>
    </row>
    <row r="55" spans="2:6">
      <c r="B55" s="85" t="s">
        <v>60</v>
      </c>
      <c r="C55" s="220">
        <v>2798.8475532421621</v>
      </c>
      <c r="D55" s="220">
        <v>3021.9244590989433</v>
      </c>
      <c r="E55" s="220">
        <v>1926.8442887656827</v>
      </c>
      <c r="F55" s="220">
        <v>2214.2298339058402</v>
      </c>
    </row>
    <row r="56" spans="2:6">
      <c r="B56" s="85" t="s">
        <v>68</v>
      </c>
      <c r="C56" s="220">
        <v>1830.0470481888105</v>
      </c>
      <c r="D56" s="220">
        <v>3538.6217521376616</v>
      </c>
      <c r="E56" s="220">
        <v>2345.8027028466568</v>
      </c>
      <c r="F56" s="220">
        <v>2916.618004864501</v>
      </c>
    </row>
    <row r="57" spans="2:6">
      <c r="B57" s="85" t="s">
        <v>79</v>
      </c>
      <c r="C57" s="115">
        <v>4439.103577842895</v>
      </c>
      <c r="D57" s="115">
        <v>2468.5428378004763</v>
      </c>
      <c r="E57" s="115">
        <v>2038.0425395223126</v>
      </c>
      <c r="F57" s="115">
        <v>2459.7998170029632</v>
      </c>
    </row>
    <row r="58" spans="2:6">
      <c r="B58" s="85" t="s">
        <v>57</v>
      </c>
      <c r="C58" s="220">
        <v>1343.7068396084787</v>
      </c>
      <c r="D58" s="220"/>
      <c r="E58" s="220">
        <v>1747.1991693189566</v>
      </c>
      <c r="F58" s="220">
        <v>1699.7294834706649</v>
      </c>
    </row>
    <row r="59" spans="2:6">
      <c r="B59" s="85" t="s">
        <v>82</v>
      </c>
      <c r="C59" s="220">
        <v>2411.4947739580057</v>
      </c>
      <c r="D59" s="220">
        <v>3014.3310713694946</v>
      </c>
      <c r="E59" s="220">
        <v>2626.0315912122701</v>
      </c>
      <c r="F59" s="220">
        <v>2862.7062998779456</v>
      </c>
    </row>
    <row r="60" spans="2:6">
      <c r="B60" s="85" t="s">
        <v>35</v>
      </c>
      <c r="C60" s="220">
        <v>4126.9841269841272</v>
      </c>
      <c r="D60" s="220">
        <v>3068.1332962034712</v>
      </c>
      <c r="E60" s="220">
        <v>2682.6922868523884</v>
      </c>
      <c r="F60" s="220">
        <v>2959.5890192066272</v>
      </c>
    </row>
    <row r="61" spans="2:6">
      <c r="B61" s="85" t="s">
        <v>72</v>
      </c>
      <c r="C61" s="220">
        <v>1978.3430378750845</v>
      </c>
      <c r="D61" s="220">
        <v>2767.2080255740798</v>
      </c>
      <c r="E61" s="220">
        <v>2251.1855803273202</v>
      </c>
      <c r="F61" s="220">
        <v>2388.9444320713615</v>
      </c>
    </row>
    <row r="62" spans="2:6">
      <c r="B62" s="85" t="s">
        <v>85</v>
      </c>
      <c r="C62" s="220">
        <v>1924.5338423139042</v>
      </c>
      <c r="D62" s="220">
        <v>3659.6413408503163</v>
      </c>
      <c r="E62" s="220">
        <v>3166.7470822898667</v>
      </c>
      <c r="F62" s="220">
        <v>3273.9441017515396</v>
      </c>
    </row>
    <row r="63" spans="2:6">
      <c r="B63" s="85" t="s">
        <v>77</v>
      </c>
      <c r="C63" s="115">
        <v>2506.2492620222092</v>
      </c>
      <c r="D63" s="115">
        <v>4349.9711436751968</v>
      </c>
      <c r="E63" s="115">
        <v>2991.4078352302604</v>
      </c>
      <c r="F63" s="115">
        <v>3910.0198303666002</v>
      </c>
    </row>
    <row r="64" spans="2:6">
      <c r="B64" s="85" t="s">
        <v>39</v>
      </c>
      <c r="C64" s="220">
        <v>1574.3296952589601</v>
      </c>
      <c r="D64" s="220">
        <v>2886.5340502162153</v>
      </c>
      <c r="E64" s="220">
        <v>2230.6242391564015</v>
      </c>
      <c r="F64" s="220">
        <v>2394.5696308515526</v>
      </c>
    </row>
    <row r="65" spans="2:6">
      <c r="B65" s="85" t="s">
        <v>24</v>
      </c>
      <c r="C65" s="220"/>
      <c r="D65" s="220">
        <v>2878.4665008793309</v>
      </c>
      <c r="E65" s="220">
        <v>2311.9106195333393</v>
      </c>
      <c r="F65" s="220">
        <v>2554.7202829673356</v>
      </c>
    </row>
    <row r="66" spans="2:6">
      <c r="B66" s="85" t="s">
        <v>48</v>
      </c>
      <c r="C66" s="220">
        <v>2636.304607928751</v>
      </c>
      <c r="D66" s="220">
        <v>4204.2769798304489</v>
      </c>
      <c r="E66" s="220">
        <v>3235.3233824904537</v>
      </c>
      <c r="F66" s="220">
        <v>3567.4511277912948</v>
      </c>
    </row>
    <row r="67" spans="2:6">
      <c r="B67" s="85" t="s">
        <v>87</v>
      </c>
      <c r="C67" s="220">
        <v>1394.5373637553814</v>
      </c>
      <c r="D67" s="220">
        <v>4945.8581504142649</v>
      </c>
      <c r="E67" s="220">
        <v>2053.2325641274447</v>
      </c>
      <c r="F67" s="220">
        <v>3015.5343511460519</v>
      </c>
    </row>
    <row r="68" spans="2:6">
      <c r="B68" s="85" t="s">
        <v>52</v>
      </c>
      <c r="C68" s="115">
        <v>2347.6272063210599</v>
      </c>
      <c r="D68" s="115">
        <v>5635.6006459284181</v>
      </c>
      <c r="E68" s="115">
        <v>3412.511891290198</v>
      </c>
      <c r="F68" s="115">
        <v>4582.7790351973817</v>
      </c>
    </row>
    <row r="69" spans="2:6">
      <c r="B69" s="85" t="s">
        <v>65</v>
      </c>
      <c r="C69" s="220">
        <v>2671.4605386368526</v>
      </c>
      <c r="D69" s="220">
        <v>3184.5425637706212</v>
      </c>
      <c r="E69" s="220">
        <v>2232.6857563421581</v>
      </c>
      <c r="F69" s="220">
        <v>2748.1118257502153</v>
      </c>
    </row>
    <row r="70" spans="2:6">
      <c r="B70" s="85" t="s">
        <v>47</v>
      </c>
      <c r="C70" s="220">
        <v>2804.5720489776222</v>
      </c>
      <c r="D70" s="220">
        <v>4480.8845980086508</v>
      </c>
      <c r="E70" s="220">
        <v>4283.4376146280783</v>
      </c>
      <c r="F70" s="220">
        <v>4236.6156480806876</v>
      </c>
    </row>
    <row r="71" spans="2:6">
      <c r="B71" s="85" t="s">
        <v>88</v>
      </c>
      <c r="C71" s="220"/>
      <c r="D71" s="220">
        <v>2011.7718439383032</v>
      </c>
      <c r="E71" s="220">
        <v>2285.0726641141532</v>
      </c>
      <c r="F71" s="220">
        <v>2230.4125000789836</v>
      </c>
    </row>
    <row r="72" spans="2:6">
      <c r="B72" s="83" t="s">
        <v>33</v>
      </c>
      <c r="C72" s="119">
        <v>3225.9037684694458</v>
      </c>
      <c r="D72" s="119">
        <v>3337.4873223164477</v>
      </c>
      <c r="E72" s="119">
        <v>2729.1077934613163</v>
      </c>
      <c r="F72" s="119">
        <v>2897.4797195370084</v>
      </c>
    </row>
    <row r="73" spans="2:6">
      <c r="B73" s="85" t="s">
        <v>84</v>
      </c>
      <c r="C73" s="115">
        <v>4029.4550778771718</v>
      </c>
      <c r="D73" s="115">
        <v>2917.28171361673</v>
      </c>
      <c r="E73" s="115">
        <v>2553.3075148751336</v>
      </c>
      <c r="F73" s="115">
        <v>2800.6371608886602</v>
      </c>
    </row>
    <row r="74" spans="2:6">
      <c r="B74" s="85" t="s">
        <v>59</v>
      </c>
      <c r="C74" s="115">
        <v>3550.1886504394015</v>
      </c>
      <c r="D74" s="115">
        <v>3134.7158032262673</v>
      </c>
      <c r="E74" s="115">
        <v>2809.9565537261506</v>
      </c>
      <c r="F74" s="115">
        <v>2938.9868741989162</v>
      </c>
    </row>
    <row r="75" spans="2:6">
      <c r="B75" s="85" t="s">
        <v>34</v>
      </c>
      <c r="C75" s="115">
        <v>2401.8223574811204</v>
      </c>
      <c r="D75" s="115">
        <v>3228.5285718293458</v>
      </c>
      <c r="E75" s="115">
        <v>2727.0391180239626</v>
      </c>
      <c r="F75" s="115">
        <v>2830.6827445020917</v>
      </c>
    </row>
    <row r="76" spans="2:6">
      <c r="B76" s="85" t="s">
        <v>78</v>
      </c>
      <c r="C76" s="115">
        <v>3165.927436518351</v>
      </c>
      <c r="D76" s="115">
        <v>3704.8557466076131</v>
      </c>
      <c r="E76" s="115">
        <v>3385.3786454715055</v>
      </c>
      <c r="F76" s="115">
        <v>3435.5467297733744</v>
      </c>
    </row>
    <row r="77" spans="2:6">
      <c r="B77" s="85" t="s">
        <v>43</v>
      </c>
      <c r="C77" s="225">
        <v>3843.6026532406299</v>
      </c>
      <c r="D77" s="225">
        <v>3577.3094257058924</v>
      </c>
      <c r="E77" s="225">
        <v>2470.4130984503277</v>
      </c>
      <c r="F77" s="225">
        <v>2842.0284885978567</v>
      </c>
    </row>
    <row r="78" spans="2:6">
      <c r="B78" s="85" t="s">
        <v>63</v>
      </c>
      <c r="C78" s="225">
        <v>1605.5608562597981</v>
      </c>
      <c r="D78" s="225">
        <v>2200.3437217625487</v>
      </c>
      <c r="E78" s="225">
        <v>1969.3379468352209</v>
      </c>
      <c r="F78" s="225">
        <v>1953.7177920530924</v>
      </c>
    </row>
    <row r="79" spans="2:6">
      <c r="B79" s="85" t="s">
        <v>74</v>
      </c>
      <c r="C79" s="115">
        <v>2678.437587273248</v>
      </c>
      <c r="D79" s="115">
        <v>2971.9853239642907</v>
      </c>
      <c r="E79" s="115">
        <v>2386.0227787428421</v>
      </c>
      <c r="F79" s="115">
        <v>2511.2605564622545</v>
      </c>
    </row>
    <row r="80" spans="2:6">
      <c r="B80" s="85" t="s">
        <v>53</v>
      </c>
      <c r="C80" s="115">
        <v>3578.9020750183331</v>
      </c>
      <c r="D80" s="115">
        <v>4392.8137225370456</v>
      </c>
      <c r="E80" s="115">
        <v>3152.2515310565341</v>
      </c>
      <c r="F80" s="115">
        <v>3634.3358426929608</v>
      </c>
    </row>
    <row r="81" spans="2:6">
      <c r="B81" s="83" t="s">
        <v>21</v>
      </c>
      <c r="C81" s="119">
        <v>6269.177955294309</v>
      </c>
      <c r="D81" s="119">
        <v>6523.528389330706</v>
      </c>
      <c r="E81" s="119">
        <v>4476.5069789023437</v>
      </c>
      <c r="F81" s="119">
        <v>5610.5363486745791</v>
      </c>
    </row>
    <row r="82" spans="2:6">
      <c r="B82" s="85" t="s">
        <v>21</v>
      </c>
      <c r="C82" s="115">
        <v>5220.0318567981985</v>
      </c>
      <c r="D82" s="115">
        <v>6039.048475801801</v>
      </c>
      <c r="E82" s="115">
        <v>4416.8809138348151</v>
      </c>
      <c r="F82" s="115">
        <v>5112.0962088975384</v>
      </c>
    </row>
    <row r="83" spans="2:6">
      <c r="B83" s="85" t="s">
        <v>55</v>
      </c>
      <c r="C83" s="115">
        <v>4899.1469754507743</v>
      </c>
      <c r="D83" s="115">
        <v>7211.1879380300561</v>
      </c>
      <c r="E83" s="115">
        <v>4055.1321366289758</v>
      </c>
      <c r="F83" s="115">
        <v>5082.9444076136406</v>
      </c>
    </row>
    <row r="84" spans="2:6">
      <c r="B84" s="85" t="s">
        <v>22</v>
      </c>
      <c r="C84" s="225">
        <v>10311.390697117167</v>
      </c>
      <c r="D84" s="225">
        <v>7294.6810797800954</v>
      </c>
      <c r="E84" s="225">
        <v>3501.4078930331043</v>
      </c>
      <c r="F84" s="225">
        <v>5803.4802436430709</v>
      </c>
    </row>
    <row r="85" spans="2:6">
      <c r="B85" s="85" t="s">
        <v>40</v>
      </c>
      <c r="C85" s="115">
        <v>7868.0778474146118</v>
      </c>
      <c r="D85" s="115">
        <v>6842.0965303926159</v>
      </c>
      <c r="E85" s="115">
        <v>4764.7396266023443</v>
      </c>
      <c r="F85" s="115">
        <v>6304.120725470023</v>
      </c>
    </row>
    <row r="86" spans="2:6">
      <c r="B86" s="85" t="s">
        <v>26</v>
      </c>
      <c r="C86" s="115">
        <v>7035.4203953492297</v>
      </c>
      <c r="D86" s="115">
        <v>6514.6375819338655</v>
      </c>
      <c r="E86" s="115">
        <v>4715.5535263663351</v>
      </c>
      <c r="F86" s="115">
        <v>5928.665155301358</v>
      </c>
    </row>
    <row r="87" spans="2:6">
      <c r="B87" s="83" t="s">
        <v>61</v>
      </c>
      <c r="C87" s="119">
        <v>6090.6733590116191</v>
      </c>
      <c r="D87" s="119">
        <v>7606.2549123959661</v>
      </c>
      <c r="E87" s="119">
        <v>5052.6316220582439</v>
      </c>
      <c r="F87" s="119">
        <v>6147.9586332685039</v>
      </c>
    </row>
    <row r="88" spans="2:6">
      <c r="B88" s="85" t="s">
        <v>61</v>
      </c>
      <c r="C88" s="115">
        <v>6090.6733590116191</v>
      </c>
      <c r="D88" s="115">
        <v>7606.2549123959661</v>
      </c>
      <c r="E88" s="115">
        <v>5052.6316220582439</v>
      </c>
      <c r="F88" s="115">
        <v>6147.9586332685039</v>
      </c>
    </row>
    <row r="89" spans="2:6">
      <c r="B89" s="87" t="s">
        <v>90</v>
      </c>
      <c r="C89" s="116">
        <v>3894.6094119751247</v>
      </c>
      <c r="D89" s="116">
        <v>4883.3851719718714</v>
      </c>
      <c r="E89" s="116">
        <v>2986.859556836027</v>
      </c>
      <c r="F89" s="116">
        <v>3782.1974151537811</v>
      </c>
    </row>
  </sheetData>
  <mergeCells count="3">
    <mergeCell ref="B2:F2"/>
    <mergeCell ref="B16:F16"/>
    <mergeCell ref="B8:F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DDDDA-1552-494E-AD23-4A18FEE1399B}">
  <dimension ref="B2:F89"/>
  <sheetViews>
    <sheetView zoomScaleNormal="100" workbookViewId="0">
      <selection activeCell="A1048576" sqref="A1048576"/>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4.28515625" bestFit="1" customWidth="1"/>
  </cols>
  <sheetData>
    <row r="2" spans="2:6" ht="15">
      <c r="B2" s="241" t="s">
        <v>536</v>
      </c>
      <c r="C2" s="241"/>
      <c r="D2" s="241"/>
      <c r="E2" s="241"/>
      <c r="F2" s="241"/>
    </row>
    <row r="3" spans="2:6">
      <c r="B3" s="109" t="s">
        <v>512</v>
      </c>
      <c r="C3" s="110" t="s">
        <v>4</v>
      </c>
      <c r="D3" s="110" t="s">
        <v>5</v>
      </c>
      <c r="E3" s="110" t="s">
        <v>8</v>
      </c>
      <c r="F3" s="110" t="s">
        <v>90</v>
      </c>
    </row>
    <row r="4" spans="2:6">
      <c r="B4" s="99" t="s">
        <v>14</v>
      </c>
      <c r="C4" s="101">
        <v>101.14742558746734</v>
      </c>
      <c r="D4" s="101">
        <v>117.49865775950674</v>
      </c>
      <c r="E4" s="101">
        <v>103.8723585574317</v>
      </c>
      <c r="F4" s="101">
        <v>108.31563475595385</v>
      </c>
    </row>
    <row r="5" spans="2:6">
      <c r="B5" s="111" t="s">
        <v>7</v>
      </c>
      <c r="C5" s="117">
        <v>330.03964864864872</v>
      </c>
      <c r="D5" s="117">
        <v>296.615246473029</v>
      </c>
      <c r="E5" s="117">
        <v>188.98464910630295</v>
      </c>
      <c r="F5" s="117">
        <v>255.85171216848661</v>
      </c>
    </row>
    <row r="6" spans="2:6">
      <c r="B6" s="113" t="s">
        <v>90</v>
      </c>
      <c r="C6" s="118">
        <v>164.94412806026367</v>
      </c>
      <c r="D6" s="118">
        <v>169.83510038797286</v>
      </c>
      <c r="E6" s="118">
        <v>119.31166996587022</v>
      </c>
      <c r="F6" s="118">
        <v>142.561742169111</v>
      </c>
    </row>
    <row r="8" spans="2:6" ht="15">
      <c r="B8" s="246" t="s">
        <v>537</v>
      </c>
      <c r="C8" s="247"/>
      <c r="D8" s="247"/>
      <c r="E8" s="247"/>
      <c r="F8" s="247"/>
    </row>
    <row r="9" spans="2:6">
      <c r="B9" s="82" t="s">
        <v>510</v>
      </c>
      <c r="C9" s="82" t="s">
        <v>4</v>
      </c>
      <c r="D9" s="82" t="s">
        <v>5</v>
      </c>
      <c r="E9" s="82" t="s">
        <v>8</v>
      </c>
      <c r="F9" s="82" t="s">
        <v>90</v>
      </c>
    </row>
    <row r="10" spans="2:6">
      <c r="B10" s="99" t="s">
        <v>2</v>
      </c>
      <c r="C10" s="120">
        <v>168.12426243093924</v>
      </c>
      <c r="D10" s="120">
        <v>171.89637649810004</v>
      </c>
      <c r="E10" s="120">
        <v>121.07847866666661</v>
      </c>
      <c r="F10" s="120">
        <v>145.12812307692317</v>
      </c>
    </row>
    <row r="11" spans="2:6">
      <c r="B11" s="99" t="s">
        <v>33</v>
      </c>
      <c r="C11" s="120">
        <v>145.23532258064517</v>
      </c>
      <c r="D11" s="120">
        <v>172.00178723404255</v>
      </c>
      <c r="E11" s="120">
        <v>118.4892406542056</v>
      </c>
      <c r="F11" s="120">
        <v>131.56904526748968</v>
      </c>
    </row>
    <row r="12" spans="2:6">
      <c r="B12" s="99" t="s">
        <v>21</v>
      </c>
      <c r="C12" s="120">
        <v>167.29726732673268</v>
      </c>
      <c r="D12" s="120">
        <v>156.12214285714285</v>
      </c>
      <c r="E12" s="120">
        <v>103.30358158995817</v>
      </c>
      <c r="F12" s="120">
        <v>135.74102836879428</v>
      </c>
    </row>
    <row r="13" spans="2:6">
      <c r="B13" s="99" t="s">
        <v>61</v>
      </c>
      <c r="C13" s="120">
        <v>137.1225</v>
      </c>
      <c r="D13" s="120">
        <v>98.965500000000006</v>
      </c>
      <c r="E13" s="120">
        <v>134.89730769230769</v>
      </c>
      <c r="F13" s="120">
        <v>122.96741379310345</v>
      </c>
    </row>
    <row r="14" spans="2:6">
      <c r="B14" s="87" t="s">
        <v>552</v>
      </c>
      <c r="C14" s="121">
        <v>164.94412806026367</v>
      </c>
      <c r="D14" s="121">
        <v>169.83510038797277</v>
      </c>
      <c r="E14" s="121">
        <v>119.31166996587028</v>
      </c>
      <c r="F14" s="121">
        <v>142.56174216911106</v>
      </c>
    </row>
    <row r="16" spans="2:6" ht="15">
      <c r="B16" s="244" t="s">
        <v>538</v>
      </c>
      <c r="C16" s="245" t="s">
        <v>411</v>
      </c>
      <c r="D16" s="245"/>
      <c r="E16" s="245"/>
      <c r="F16" s="245"/>
    </row>
    <row r="17" spans="2:6">
      <c r="B17" s="82" t="s">
        <v>510</v>
      </c>
      <c r="C17" s="82" t="s">
        <v>4</v>
      </c>
      <c r="D17" s="82" t="s">
        <v>5</v>
      </c>
      <c r="E17" s="82" t="s">
        <v>8</v>
      </c>
      <c r="F17" s="82" t="s">
        <v>90</v>
      </c>
    </row>
    <row r="18" spans="2:6">
      <c r="B18" s="83" t="s">
        <v>2</v>
      </c>
      <c r="C18" s="122">
        <v>168.12426243093927</v>
      </c>
      <c r="D18" s="122">
        <v>171.89637649809987</v>
      </c>
      <c r="E18" s="122">
        <v>121.07847866666664</v>
      </c>
      <c r="F18" s="122">
        <v>145.12812307692306</v>
      </c>
    </row>
    <row r="19" spans="2:6">
      <c r="B19" s="85" t="s">
        <v>73</v>
      </c>
      <c r="C19" s="217">
        <v>235</v>
      </c>
      <c r="D19" s="217">
        <v>273.93103448275861</v>
      </c>
      <c r="E19" s="217">
        <v>149.25</v>
      </c>
      <c r="F19" s="217">
        <v>217.7962962962963</v>
      </c>
    </row>
    <row r="20" spans="2:6">
      <c r="B20" s="85" t="s">
        <v>27</v>
      </c>
      <c r="C20" s="120">
        <v>213.10666666666665</v>
      </c>
      <c r="D20" s="120">
        <v>120.55194805194805</v>
      </c>
      <c r="E20" s="120">
        <v>118.91721649484538</v>
      </c>
      <c r="F20" s="120">
        <v>130.96984848484848</v>
      </c>
    </row>
    <row r="21" spans="2:6">
      <c r="B21" s="85" t="s">
        <v>29</v>
      </c>
      <c r="C21" s="217"/>
      <c r="D21" s="217">
        <v>171</v>
      </c>
      <c r="E21" s="217">
        <v>201.64705882352942</v>
      </c>
      <c r="F21" s="217">
        <v>194.68181818181819</v>
      </c>
    </row>
    <row r="22" spans="2:6">
      <c r="B22" s="85" t="s">
        <v>41</v>
      </c>
      <c r="C22" s="120">
        <v>236.94</v>
      </c>
      <c r="D22" s="120">
        <v>208.62687898089172</v>
      </c>
      <c r="E22" s="120">
        <v>111.51375</v>
      </c>
      <c r="F22" s="120">
        <v>187.71669527896995</v>
      </c>
    </row>
    <row r="23" spans="2:6">
      <c r="B23" s="85" t="s">
        <v>44</v>
      </c>
      <c r="C23" s="217">
        <v>300</v>
      </c>
      <c r="D23" s="217">
        <v>178</v>
      </c>
      <c r="E23" s="217">
        <v>290.5</v>
      </c>
      <c r="F23" s="217">
        <v>277.14285714285717</v>
      </c>
    </row>
    <row r="24" spans="2:6">
      <c r="B24" s="85" t="s">
        <v>49</v>
      </c>
      <c r="C24" s="217">
        <v>199.6</v>
      </c>
      <c r="D24" s="217">
        <v>217.98576923076922</v>
      </c>
      <c r="E24" s="217">
        <v>149.69178571428571</v>
      </c>
      <c r="F24" s="217">
        <v>194.4074117647059</v>
      </c>
    </row>
    <row r="25" spans="2:6">
      <c r="B25" s="85" t="s">
        <v>62</v>
      </c>
      <c r="C25" s="217">
        <v>272.5</v>
      </c>
      <c r="D25" s="217">
        <v>113.25</v>
      </c>
      <c r="E25" s="217">
        <v>168.6</v>
      </c>
      <c r="F25" s="217">
        <v>183.53846153846155</v>
      </c>
    </row>
    <row r="26" spans="2:6">
      <c r="B26" s="85" t="s">
        <v>3</v>
      </c>
      <c r="C26" s="217">
        <v>593.5</v>
      </c>
      <c r="D26" s="217">
        <v>220.69714285714286</v>
      </c>
      <c r="E26" s="217">
        <v>161.68571428571428</v>
      </c>
      <c r="F26" s="217">
        <v>190.7018181818182</v>
      </c>
    </row>
    <row r="27" spans="2:6">
      <c r="B27" s="85" t="s">
        <v>19</v>
      </c>
      <c r="C27" s="217">
        <v>141</v>
      </c>
      <c r="D27" s="217">
        <v>207.5</v>
      </c>
      <c r="E27" s="217">
        <v>163.33333333333334</v>
      </c>
      <c r="F27" s="217">
        <v>167.7</v>
      </c>
    </row>
    <row r="28" spans="2:6">
      <c r="B28" s="85" t="s">
        <v>37</v>
      </c>
      <c r="C28" s="217">
        <v>477</v>
      </c>
      <c r="D28" s="217">
        <v>220.21428571428572</v>
      </c>
      <c r="E28" s="217">
        <v>182.4139534883721</v>
      </c>
      <c r="F28" s="217">
        <v>205.96333333333331</v>
      </c>
    </row>
    <row r="29" spans="2:6">
      <c r="B29" s="85" t="s">
        <v>45</v>
      </c>
      <c r="C29" s="120">
        <v>202.96121621621623</v>
      </c>
      <c r="D29" s="120">
        <v>189.33502311248074</v>
      </c>
      <c r="E29" s="120">
        <v>105.12821276595743</v>
      </c>
      <c r="F29" s="120">
        <v>169.73140918580376</v>
      </c>
    </row>
    <row r="30" spans="2:6">
      <c r="B30" s="85" t="s">
        <v>67</v>
      </c>
      <c r="C30" s="217">
        <v>132</v>
      </c>
      <c r="D30" s="217">
        <v>165.25</v>
      </c>
      <c r="E30" s="217">
        <v>143.77777777777777</v>
      </c>
      <c r="F30" s="217">
        <v>149.07142857142858</v>
      </c>
    </row>
    <row r="31" spans="2:6">
      <c r="B31" s="85" t="s">
        <v>30</v>
      </c>
      <c r="C31" s="120">
        <v>141.83333333333334</v>
      </c>
      <c r="D31" s="120">
        <v>255.93103448275863</v>
      </c>
      <c r="E31" s="120">
        <v>138.63267857142858</v>
      </c>
      <c r="F31" s="120">
        <v>195.48691666666667</v>
      </c>
    </row>
    <row r="32" spans="2:6">
      <c r="B32" s="85" t="s">
        <v>50</v>
      </c>
      <c r="C32" s="120">
        <v>206.6</v>
      </c>
      <c r="D32" s="120">
        <v>151.11550387596901</v>
      </c>
      <c r="E32" s="120">
        <v>128.82608695652175</v>
      </c>
      <c r="F32" s="120">
        <v>148.57243243243244</v>
      </c>
    </row>
    <row r="33" spans="2:6">
      <c r="B33" s="85" t="s">
        <v>76</v>
      </c>
      <c r="C33" s="217">
        <v>205</v>
      </c>
      <c r="D33" s="217">
        <v>167</v>
      </c>
      <c r="E33" s="217">
        <v>130.15789473684211</v>
      </c>
      <c r="F33" s="217">
        <v>138.63636363636363</v>
      </c>
    </row>
    <row r="34" spans="2:6">
      <c r="B34" s="85" t="s">
        <v>20</v>
      </c>
      <c r="C34" s="217"/>
      <c r="D34" s="217">
        <v>129</v>
      </c>
      <c r="E34" s="217">
        <v>188.11111111111111</v>
      </c>
      <c r="F34" s="217">
        <v>182.2</v>
      </c>
    </row>
    <row r="35" spans="2:6">
      <c r="B35" s="85" t="s">
        <v>54</v>
      </c>
      <c r="C35" s="217">
        <v>237</v>
      </c>
      <c r="D35" s="217">
        <v>268.68421052631578</v>
      </c>
      <c r="E35" s="217">
        <v>184.33333333333334</v>
      </c>
      <c r="F35" s="217">
        <v>256.30434782608694</v>
      </c>
    </row>
    <row r="36" spans="2:6">
      <c r="B36" s="85" t="s">
        <v>70</v>
      </c>
      <c r="C36" s="217"/>
      <c r="D36" s="217"/>
      <c r="E36" s="217">
        <v>290</v>
      </c>
      <c r="F36" s="217">
        <v>290</v>
      </c>
    </row>
    <row r="37" spans="2:6">
      <c r="B37" s="85" t="s">
        <v>71</v>
      </c>
      <c r="C37" s="217">
        <v>359.66666666666669</v>
      </c>
      <c r="D37" s="217">
        <v>243.84615384615384</v>
      </c>
      <c r="E37" s="217">
        <v>138</v>
      </c>
      <c r="F37" s="217">
        <v>210.89285714285714</v>
      </c>
    </row>
    <row r="38" spans="2:6">
      <c r="B38" s="85" t="s">
        <v>58</v>
      </c>
      <c r="C38" s="217">
        <v>1664</v>
      </c>
      <c r="D38" s="217"/>
      <c r="E38" s="217">
        <v>44</v>
      </c>
      <c r="F38" s="217">
        <v>854</v>
      </c>
    </row>
    <row r="39" spans="2:6">
      <c r="B39" s="85" t="s">
        <v>38</v>
      </c>
      <c r="C39" s="120">
        <v>79.296296296296291</v>
      </c>
      <c r="D39" s="120">
        <v>166.45068493150686</v>
      </c>
      <c r="E39" s="120">
        <v>130.21206349206349</v>
      </c>
      <c r="F39" s="120">
        <v>123.39751152073734</v>
      </c>
    </row>
    <row r="40" spans="2:6">
      <c r="B40" s="85" t="s">
        <v>23</v>
      </c>
      <c r="C40" s="217"/>
      <c r="D40" s="217">
        <v>172.14285714285714</v>
      </c>
      <c r="E40" s="217"/>
      <c r="F40" s="217">
        <v>172.14285714285714</v>
      </c>
    </row>
    <row r="41" spans="2:6">
      <c r="B41" s="85" t="s">
        <v>81</v>
      </c>
      <c r="C41" s="120">
        <v>143.53173913043477</v>
      </c>
      <c r="D41" s="120">
        <v>127.23529411764706</v>
      </c>
      <c r="E41" s="120">
        <v>116.91088495575221</v>
      </c>
      <c r="F41" s="120">
        <v>120.31480565371024</v>
      </c>
    </row>
    <row r="42" spans="2:6">
      <c r="B42" s="85" t="s">
        <v>32</v>
      </c>
      <c r="C42" s="217"/>
      <c r="D42" s="217"/>
      <c r="E42" s="217">
        <v>131.5</v>
      </c>
      <c r="F42" s="217">
        <v>131.5</v>
      </c>
    </row>
    <row r="43" spans="2:6">
      <c r="B43" s="85" t="s">
        <v>86</v>
      </c>
      <c r="C43" s="217">
        <v>109.33333333333333</v>
      </c>
      <c r="D43" s="217">
        <v>151.25</v>
      </c>
      <c r="E43" s="217">
        <v>138.20500000000001</v>
      </c>
      <c r="F43" s="217">
        <v>137.47234042553191</v>
      </c>
    </row>
    <row r="44" spans="2:6">
      <c r="B44" s="85" t="s">
        <v>69</v>
      </c>
      <c r="C44" s="217"/>
      <c r="D44" s="217">
        <v>319</v>
      </c>
      <c r="E44" s="217">
        <v>170.91666666666666</v>
      </c>
      <c r="F44" s="217">
        <v>200.53333333333333</v>
      </c>
    </row>
    <row r="45" spans="2:6">
      <c r="B45" s="85" t="s">
        <v>80</v>
      </c>
      <c r="C45" s="120">
        <v>153.5</v>
      </c>
      <c r="D45" s="120">
        <v>193.96041237113405</v>
      </c>
      <c r="E45" s="120">
        <v>130.05012403100775</v>
      </c>
      <c r="F45" s="120">
        <v>157.39448484848489</v>
      </c>
    </row>
    <row r="46" spans="2:6">
      <c r="B46" s="85" t="s">
        <v>17</v>
      </c>
      <c r="C46" s="120">
        <v>150.4325</v>
      </c>
      <c r="D46" s="120">
        <v>138.24457831325302</v>
      </c>
      <c r="E46" s="120">
        <v>106.89100478468899</v>
      </c>
      <c r="F46" s="120">
        <v>121.98398976982101</v>
      </c>
    </row>
    <row r="47" spans="2:6">
      <c r="B47" s="85" t="s">
        <v>83</v>
      </c>
      <c r="C47" s="217">
        <v>124</v>
      </c>
      <c r="D47" s="217">
        <v>186</v>
      </c>
      <c r="E47" s="217">
        <v>166</v>
      </c>
      <c r="F47" s="217">
        <v>162.33333333333334</v>
      </c>
    </row>
    <row r="48" spans="2:6">
      <c r="B48" s="85" t="s">
        <v>51</v>
      </c>
      <c r="C48" s="217">
        <v>149.33333333333334</v>
      </c>
      <c r="D48" s="217">
        <v>237.33333333333334</v>
      </c>
      <c r="E48" s="217">
        <v>133.5</v>
      </c>
      <c r="F48" s="217">
        <v>169.4</v>
      </c>
    </row>
    <row r="49" spans="2:6">
      <c r="B49" s="85" t="s">
        <v>75</v>
      </c>
      <c r="C49" s="120">
        <v>338.56454545454545</v>
      </c>
      <c r="D49" s="120">
        <v>300.53846153846155</v>
      </c>
      <c r="E49" s="120">
        <v>173.48620320855613</v>
      </c>
      <c r="F49" s="120">
        <v>202.05540084388187</v>
      </c>
    </row>
    <row r="50" spans="2:6">
      <c r="B50" s="85" t="s">
        <v>66</v>
      </c>
      <c r="C50" s="217">
        <v>122</v>
      </c>
      <c r="D50" s="217">
        <v>282.60000000000002</v>
      </c>
      <c r="E50" s="217">
        <v>217.8235294117647</v>
      </c>
      <c r="F50" s="217">
        <v>223.33333333333334</v>
      </c>
    </row>
    <row r="51" spans="2:6">
      <c r="B51" s="85" t="s">
        <v>42</v>
      </c>
      <c r="C51" s="217">
        <v>260.25</v>
      </c>
      <c r="D51" s="217">
        <v>172.27272727272728</v>
      </c>
      <c r="E51" s="217">
        <v>130.78571428571428</v>
      </c>
      <c r="F51" s="217">
        <v>153.44186046511629</v>
      </c>
    </row>
    <row r="52" spans="2:6">
      <c r="B52" s="85" t="s">
        <v>36</v>
      </c>
      <c r="C52" s="120">
        <v>148.76521917808219</v>
      </c>
      <c r="D52" s="120">
        <v>144.18908179959095</v>
      </c>
      <c r="E52" s="120">
        <v>109.81709579230079</v>
      </c>
      <c r="F52" s="120">
        <v>122.65632363013692</v>
      </c>
    </row>
    <row r="53" spans="2:6">
      <c r="B53" s="85" t="s">
        <v>25</v>
      </c>
      <c r="C53" s="217"/>
      <c r="D53" s="217">
        <v>218.16666666666666</v>
      </c>
      <c r="E53" s="217">
        <v>185.42857142857142</v>
      </c>
      <c r="F53" s="217">
        <v>200.53846153846155</v>
      </c>
    </row>
    <row r="54" spans="2:6">
      <c r="B54" s="85" t="s">
        <v>28</v>
      </c>
      <c r="C54" s="120">
        <v>206.4375</v>
      </c>
      <c r="D54" s="120">
        <v>179.22162162162164</v>
      </c>
      <c r="E54" s="120">
        <v>125.36386666666668</v>
      </c>
      <c r="F54" s="120">
        <v>161.38064356435646</v>
      </c>
    </row>
    <row r="55" spans="2:6">
      <c r="B55" s="85" t="s">
        <v>60</v>
      </c>
      <c r="C55" s="217">
        <v>285</v>
      </c>
      <c r="D55" s="217">
        <v>274.16666666666669</v>
      </c>
      <c r="E55" s="217">
        <v>166.36</v>
      </c>
      <c r="F55" s="217">
        <v>198.4</v>
      </c>
    </row>
    <row r="56" spans="2:6">
      <c r="B56" s="85" t="s">
        <v>68</v>
      </c>
      <c r="C56" s="217">
        <v>276</v>
      </c>
      <c r="D56" s="217">
        <v>217.66666666666666</v>
      </c>
      <c r="E56" s="217">
        <v>219.5</v>
      </c>
      <c r="F56" s="217">
        <v>225.1764705882353</v>
      </c>
    </row>
    <row r="57" spans="2:6">
      <c r="B57" s="85" t="s">
        <v>79</v>
      </c>
      <c r="C57" s="120">
        <v>178.77500000000001</v>
      </c>
      <c r="D57" s="120">
        <v>166.40909090909091</v>
      </c>
      <c r="E57" s="120">
        <v>143.66894736842104</v>
      </c>
      <c r="F57" s="120">
        <v>155.15617647058824</v>
      </c>
    </row>
    <row r="58" spans="2:6">
      <c r="B58" s="85" t="s">
        <v>57</v>
      </c>
      <c r="C58" s="217">
        <v>364.5</v>
      </c>
      <c r="D58" s="217"/>
      <c r="E58" s="217">
        <v>133.80199999999999</v>
      </c>
      <c r="F58" s="217">
        <v>160.94294117647058</v>
      </c>
    </row>
    <row r="59" spans="2:6">
      <c r="B59" s="85" t="s">
        <v>82</v>
      </c>
      <c r="C59" s="217">
        <v>158.80166666666665</v>
      </c>
      <c r="D59" s="217">
        <v>136.98333333333332</v>
      </c>
      <c r="E59" s="217">
        <v>95.148148148148152</v>
      </c>
      <c r="F59" s="217">
        <v>126.24526881720429</v>
      </c>
    </row>
    <row r="60" spans="2:6">
      <c r="B60" s="85" t="s">
        <v>35</v>
      </c>
      <c r="C60" s="217">
        <v>945</v>
      </c>
      <c r="D60" s="217">
        <v>331</v>
      </c>
      <c r="E60" s="217">
        <v>222.8</v>
      </c>
      <c r="F60" s="217">
        <v>340.125</v>
      </c>
    </row>
    <row r="61" spans="2:6">
      <c r="B61" s="85" t="s">
        <v>72</v>
      </c>
      <c r="C61" s="217">
        <v>167</v>
      </c>
      <c r="D61" s="217">
        <v>178.48214285714286</v>
      </c>
      <c r="E61" s="217">
        <v>151.85084745762714</v>
      </c>
      <c r="F61" s="217">
        <v>160.84623655913978</v>
      </c>
    </row>
    <row r="62" spans="2:6">
      <c r="B62" s="85" t="s">
        <v>85</v>
      </c>
      <c r="C62" s="217">
        <v>261.5</v>
      </c>
      <c r="D62" s="217">
        <v>288.33333333333331</v>
      </c>
      <c r="E62" s="217">
        <v>126.47611111111109</v>
      </c>
      <c r="F62" s="217">
        <v>195.61156249999999</v>
      </c>
    </row>
    <row r="63" spans="2:6">
      <c r="B63" s="85" t="s">
        <v>77</v>
      </c>
      <c r="C63" s="120">
        <v>134.68799999999999</v>
      </c>
      <c r="D63" s="120">
        <v>148.39482300884958</v>
      </c>
      <c r="E63" s="120">
        <v>119.17073170731707</v>
      </c>
      <c r="F63" s="120">
        <v>142.60290032154339</v>
      </c>
    </row>
    <row r="64" spans="2:6">
      <c r="B64" s="85" t="s">
        <v>39</v>
      </c>
      <c r="C64" s="217">
        <v>262.5</v>
      </c>
      <c r="D64" s="217">
        <v>259.83249999999998</v>
      </c>
      <c r="E64" s="217">
        <v>159.5</v>
      </c>
      <c r="F64" s="217">
        <v>201.5275</v>
      </c>
    </row>
    <row r="65" spans="2:6">
      <c r="B65" s="85" t="s">
        <v>24</v>
      </c>
      <c r="C65" s="217"/>
      <c r="D65" s="217">
        <v>193</v>
      </c>
      <c r="E65" s="217">
        <v>170.75</v>
      </c>
      <c r="F65" s="217">
        <v>180.28571428571428</v>
      </c>
    </row>
    <row r="66" spans="2:6">
      <c r="B66" s="85" t="s">
        <v>48</v>
      </c>
      <c r="C66" s="217">
        <v>256.58000000000004</v>
      </c>
      <c r="D66" s="217">
        <v>187.77875000000003</v>
      </c>
      <c r="E66" s="217">
        <v>107.983125</v>
      </c>
      <c r="F66" s="217">
        <v>151.55819672131148</v>
      </c>
    </row>
    <row r="67" spans="2:6">
      <c r="B67" s="85" t="s">
        <v>87</v>
      </c>
      <c r="C67" s="217">
        <v>94</v>
      </c>
      <c r="D67" s="217">
        <v>203.33333333333334</v>
      </c>
      <c r="E67" s="217">
        <v>141.84615384615384</v>
      </c>
      <c r="F67" s="217">
        <v>158.24</v>
      </c>
    </row>
    <row r="68" spans="2:6">
      <c r="B68" s="85" t="s">
        <v>52</v>
      </c>
      <c r="C68" s="120">
        <v>212.31125</v>
      </c>
      <c r="D68" s="120">
        <v>180.75880701754386</v>
      </c>
      <c r="E68" s="120">
        <v>142.24527777777777</v>
      </c>
      <c r="F68" s="120">
        <v>169.53041584158416</v>
      </c>
    </row>
    <row r="69" spans="2:6">
      <c r="B69" s="85" t="s">
        <v>65</v>
      </c>
      <c r="C69" s="217">
        <v>127.33333333333333</v>
      </c>
      <c r="D69" s="217">
        <v>165.47392405063289</v>
      </c>
      <c r="E69" s="217">
        <v>109.25757575757575</v>
      </c>
      <c r="F69" s="217">
        <v>139.3870198675497</v>
      </c>
    </row>
    <row r="70" spans="2:6">
      <c r="B70" s="85" t="s">
        <v>47</v>
      </c>
      <c r="C70" s="217">
        <v>258.5</v>
      </c>
      <c r="D70" s="217">
        <v>351.2</v>
      </c>
      <c r="E70" s="217">
        <v>146</v>
      </c>
      <c r="F70" s="217">
        <v>254.42857142857142</v>
      </c>
    </row>
    <row r="71" spans="2:6">
      <c r="B71" s="85" t="s">
        <v>88</v>
      </c>
      <c r="C71" s="217"/>
      <c r="D71" s="217">
        <v>205.33333333333334</v>
      </c>
      <c r="E71" s="217">
        <v>134.58333333333334</v>
      </c>
      <c r="F71" s="217">
        <v>148.73333333333332</v>
      </c>
    </row>
    <row r="72" spans="2:6">
      <c r="B72" s="83" t="s">
        <v>33</v>
      </c>
      <c r="C72" s="122">
        <v>145.23532258064517</v>
      </c>
      <c r="D72" s="122">
        <v>172.00178723404255</v>
      </c>
      <c r="E72" s="122">
        <v>118.48924065420559</v>
      </c>
      <c r="F72" s="122">
        <v>131.56904526748971</v>
      </c>
    </row>
    <row r="73" spans="2:6">
      <c r="B73" s="85" t="s">
        <v>84</v>
      </c>
      <c r="C73" s="120">
        <v>88.8125</v>
      </c>
      <c r="D73" s="120">
        <v>141.85714285714286</v>
      </c>
      <c r="E73" s="120">
        <v>112.46875</v>
      </c>
      <c r="F73" s="120">
        <v>116.89115646258503</v>
      </c>
    </row>
    <row r="74" spans="2:6">
      <c r="B74" s="85" t="s">
        <v>59</v>
      </c>
      <c r="C74" s="120">
        <v>115.43589743589743</v>
      </c>
      <c r="D74" s="120">
        <v>175.80755555555555</v>
      </c>
      <c r="E74" s="120">
        <v>112.80731225296442</v>
      </c>
      <c r="F74" s="120">
        <v>121.52400593471809</v>
      </c>
    </row>
    <row r="75" spans="2:6">
      <c r="B75" s="85" t="s">
        <v>34</v>
      </c>
      <c r="C75" s="120">
        <v>116</v>
      </c>
      <c r="D75" s="120">
        <v>158.1044</v>
      </c>
      <c r="E75" s="120">
        <v>112.70611940298508</v>
      </c>
      <c r="F75" s="120">
        <v>124.40323232323233</v>
      </c>
    </row>
    <row r="76" spans="2:6">
      <c r="B76" s="85" t="s">
        <v>78</v>
      </c>
      <c r="C76" s="120">
        <v>190.375</v>
      </c>
      <c r="D76" s="120">
        <v>144.67026315789474</v>
      </c>
      <c r="E76" s="120">
        <v>95.508389830508477</v>
      </c>
      <c r="F76" s="120">
        <v>115.19453488372092</v>
      </c>
    </row>
    <row r="77" spans="2:6">
      <c r="B77" s="85" t="s">
        <v>43</v>
      </c>
      <c r="C77" s="224">
        <v>61</v>
      </c>
      <c r="D77" s="224">
        <v>270.25</v>
      </c>
      <c r="E77" s="224">
        <v>187.3125</v>
      </c>
      <c r="F77" s="224">
        <v>185.2608695652174</v>
      </c>
    </row>
    <row r="78" spans="2:6">
      <c r="B78" s="85" t="s">
        <v>63</v>
      </c>
      <c r="C78" s="224">
        <v>164.08500000000001</v>
      </c>
      <c r="D78" s="224">
        <v>312.75</v>
      </c>
      <c r="E78" s="224">
        <v>133.25230769230768</v>
      </c>
      <c r="F78" s="224">
        <v>157.99705882352941</v>
      </c>
    </row>
    <row r="79" spans="2:6">
      <c r="B79" s="85" t="s">
        <v>74</v>
      </c>
      <c r="C79" s="120">
        <v>162.60774193548389</v>
      </c>
      <c r="D79" s="120">
        <v>191.64705882352942</v>
      </c>
      <c r="E79" s="120">
        <v>129.77589519650655</v>
      </c>
      <c r="F79" s="120">
        <v>143.19459807073954</v>
      </c>
    </row>
    <row r="80" spans="2:6">
      <c r="B80" s="85" t="s">
        <v>53</v>
      </c>
      <c r="C80" s="120">
        <v>293.5</v>
      </c>
      <c r="D80" s="120">
        <v>181.45454545454547</v>
      </c>
      <c r="E80" s="120">
        <v>138.98039215686273</v>
      </c>
      <c r="F80" s="120">
        <v>167.65217391304347</v>
      </c>
    </row>
    <row r="81" spans="2:6">
      <c r="B81" s="83" t="s">
        <v>21</v>
      </c>
      <c r="C81" s="122">
        <v>167.29726732673265</v>
      </c>
      <c r="D81" s="122">
        <v>156.12214285714285</v>
      </c>
      <c r="E81" s="122">
        <v>103.30358158995818</v>
      </c>
      <c r="F81" s="122">
        <v>135.74102836879433</v>
      </c>
    </row>
    <row r="82" spans="2:6">
      <c r="B82" s="85" t="s">
        <v>21</v>
      </c>
      <c r="C82" s="120">
        <v>98.687808219178081</v>
      </c>
      <c r="D82" s="120">
        <v>101.54559701492538</v>
      </c>
      <c r="E82" s="120">
        <v>106.75237894736843</v>
      </c>
      <c r="F82" s="120">
        <v>103.51202015113351</v>
      </c>
    </row>
    <row r="83" spans="2:6">
      <c r="B83" s="85" t="s">
        <v>55</v>
      </c>
      <c r="C83" s="120">
        <v>148.70425806451615</v>
      </c>
      <c r="D83" s="120">
        <v>192.08333333333334</v>
      </c>
      <c r="E83" s="120">
        <v>86.283188405797119</v>
      </c>
      <c r="F83" s="120">
        <v>128.51744117647058</v>
      </c>
    </row>
    <row r="84" spans="2:6">
      <c r="B84" s="85" t="s">
        <v>22</v>
      </c>
      <c r="C84" s="224">
        <v>282.66666666666669</v>
      </c>
      <c r="D84" s="224">
        <v>135.81818181818181</v>
      </c>
      <c r="E84" s="224">
        <v>89.15384615384616</v>
      </c>
      <c r="F84" s="224">
        <v>129.66666666666666</v>
      </c>
    </row>
    <row r="85" spans="2:6">
      <c r="B85" s="85" t="s">
        <v>40</v>
      </c>
      <c r="C85" s="120">
        <v>188.09292682926829</v>
      </c>
      <c r="D85" s="120">
        <v>163.68548076923076</v>
      </c>
      <c r="E85" s="120">
        <v>112.36743589743593</v>
      </c>
      <c r="F85" s="120">
        <v>150.22313901345294</v>
      </c>
    </row>
    <row r="86" spans="2:6">
      <c r="B86" s="85" t="s">
        <v>26</v>
      </c>
      <c r="C86" s="120">
        <v>248.52214814814815</v>
      </c>
      <c r="D86" s="120">
        <v>189.59092024539876</v>
      </c>
      <c r="E86" s="120">
        <v>103.27312499999999</v>
      </c>
      <c r="F86" s="120">
        <v>166.78978550724639</v>
      </c>
    </row>
    <row r="87" spans="2:6">
      <c r="B87" s="83" t="s">
        <v>61</v>
      </c>
      <c r="C87" s="122">
        <v>137.1225</v>
      </c>
      <c r="D87" s="122">
        <v>98.965500000000006</v>
      </c>
      <c r="E87" s="122">
        <v>134.89730769230769</v>
      </c>
      <c r="F87" s="122">
        <v>122.96741379310345</v>
      </c>
    </row>
    <row r="88" spans="2:6">
      <c r="B88" s="85" t="s">
        <v>61</v>
      </c>
      <c r="C88" s="120">
        <v>137.1225</v>
      </c>
      <c r="D88" s="120">
        <v>98.965500000000006</v>
      </c>
      <c r="E88" s="120">
        <v>134.89730769230769</v>
      </c>
      <c r="F88" s="120">
        <v>122.96741379310345</v>
      </c>
    </row>
    <row r="89" spans="2:6">
      <c r="B89" s="87" t="s">
        <v>90</v>
      </c>
      <c r="C89" s="121">
        <v>164.94412806026367</v>
      </c>
      <c r="D89" s="121">
        <v>169.83510038797272</v>
      </c>
      <c r="E89" s="121">
        <v>119.31166996587028</v>
      </c>
      <c r="F89" s="121">
        <v>142.56174216911094</v>
      </c>
    </row>
  </sheetData>
  <mergeCells count="3">
    <mergeCell ref="B2:F2"/>
    <mergeCell ref="B16:F16"/>
    <mergeCell ref="B8:F8"/>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4D84D-AB28-4C2F-B312-7AE24CEA3EBA}">
  <dimension ref="B2:H89"/>
  <sheetViews>
    <sheetView zoomScaleNormal="100" workbookViewId="0">
      <selection activeCell="A1048576" sqref="A1048576"/>
    </sheetView>
  </sheetViews>
  <sheetFormatPr baseColWidth="10" defaultRowHeight="12.75"/>
  <cols>
    <col min="2" max="2" width="26" bestFit="1" customWidth="1"/>
    <col min="3" max="3" width="29.140625" bestFit="1" customWidth="1"/>
    <col min="4" max="4" width="31.28515625" bestFit="1" customWidth="1"/>
    <col min="5" max="5" width="26.140625" bestFit="1" customWidth="1"/>
    <col min="6" max="6" width="13.140625" bestFit="1" customWidth="1"/>
  </cols>
  <sheetData>
    <row r="2" spans="2:6" ht="15">
      <c r="B2" s="241" t="s">
        <v>539</v>
      </c>
      <c r="C2" s="241"/>
      <c r="D2" s="241"/>
      <c r="E2" s="241"/>
      <c r="F2" s="241"/>
    </row>
    <row r="3" spans="2:6">
      <c r="B3" s="109" t="s">
        <v>422</v>
      </c>
      <c r="C3" s="110" t="s">
        <v>4</v>
      </c>
      <c r="D3" s="110" t="s">
        <v>5</v>
      </c>
      <c r="E3" s="110" t="s">
        <v>8</v>
      </c>
      <c r="F3" s="110" t="s">
        <v>90</v>
      </c>
    </row>
    <row r="4" spans="2:6">
      <c r="B4" s="99" t="s">
        <v>14</v>
      </c>
      <c r="C4" s="101">
        <v>1454</v>
      </c>
      <c r="D4" s="101">
        <v>2339</v>
      </c>
      <c r="E4" s="101">
        <v>4689</v>
      </c>
      <c r="F4" s="101">
        <v>8482</v>
      </c>
    </row>
    <row r="5" spans="2:6">
      <c r="B5" s="111" t="s">
        <v>7</v>
      </c>
      <c r="C5" s="117">
        <v>415</v>
      </c>
      <c r="D5" s="117">
        <v>891</v>
      </c>
      <c r="E5" s="117">
        <v>1258</v>
      </c>
      <c r="F5" s="117">
        <v>2564</v>
      </c>
    </row>
    <row r="6" spans="2:6">
      <c r="B6" s="113" t="s">
        <v>90</v>
      </c>
      <c r="C6" s="118">
        <v>1869</v>
      </c>
      <c r="D6" s="118">
        <v>3230</v>
      </c>
      <c r="E6" s="118">
        <v>5947</v>
      </c>
      <c r="F6" s="118">
        <v>11046</v>
      </c>
    </row>
    <row r="8" spans="2:6" ht="15">
      <c r="B8" s="246" t="s">
        <v>540</v>
      </c>
      <c r="C8" s="247"/>
      <c r="D8" s="247"/>
      <c r="E8" s="247"/>
      <c r="F8" s="247"/>
    </row>
    <row r="9" spans="2:6">
      <c r="B9" s="109" t="s">
        <v>510</v>
      </c>
      <c r="C9" s="82" t="s">
        <v>4</v>
      </c>
      <c r="D9" s="82" t="s">
        <v>5</v>
      </c>
      <c r="E9" s="82" t="s">
        <v>8</v>
      </c>
      <c r="F9" s="82" t="s">
        <v>90</v>
      </c>
    </row>
    <row r="10" spans="2:6">
      <c r="B10" s="99" t="s">
        <v>2</v>
      </c>
      <c r="C10" s="120">
        <v>1328</v>
      </c>
      <c r="D10" s="120">
        <v>2555</v>
      </c>
      <c r="E10" s="120">
        <v>4762</v>
      </c>
      <c r="F10" s="120">
        <v>8645</v>
      </c>
    </row>
    <row r="11" spans="2:6">
      <c r="B11" s="99" t="s">
        <v>33</v>
      </c>
      <c r="C11" s="120">
        <v>178</v>
      </c>
      <c r="D11" s="120">
        <v>282</v>
      </c>
      <c r="E11" s="120">
        <v>755</v>
      </c>
      <c r="F11" s="120">
        <v>1215</v>
      </c>
    </row>
    <row r="12" spans="2:6">
      <c r="B12" s="99" t="s">
        <v>21</v>
      </c>
      <c r="C12" s="120">
        <v>343</v>
      </c>
      <c r="D12" s="120">
        <v>372</v>
      </c>
      <c r="E12" s="120">
        <v>413</v>
      </c>
      <c r="F12" s="120">
        <v>1128</v>
      </c>
    </row>
    <row r="13" spans="2:6">
      <c r="B13" s="99" t="s">
        <v>61</v>
      </c>
      <c r="C13" s="120">
        <v>20</v>
      </c>
      <c r="D13" s="120">
        <v>21</v>
      </c>
      <c r="E13" s="120">
        <v>17</v>
      </c>
      <c r="F13" s="120">
        <v>58</v>
      </c>
    </row>
    <row r="14" spans="2:6">
      <c r="B14" s="87" t="s">
        <v>552</v>
      </c>
      <c r="C14" s="121">
        <v>1869</v>
      </c>
      <c r="D14" s="121">
        <v>3230</v>
      </c>
      <c r="E14" s="121">
        <v>5947</v>
      </c>
      <c r="F14" s="121">
        <v>11046</v>
      </c>
    </row>
    <row r="16" spans="2:6" ht="15">
      <c r="B16" s="244" t="s">
        <v>541</v>
      </c>
      <c r="C16" s="245"/>
      <c r="D16" s="245"/>
      <c r="E16" s="245"/>
      <c r="F16" s="245"/>
    </row>
    <row r="17" spans="2:6">
      <c r="B17" s="109" t="s">
        <v>510</v>
      </c>
      <c r="C17" s="82" t="s">
        <v>4</v>
      </c>
      <c r="D17" s="82" t="s">
        <v>5</v>
      </c>
      <c r="E17" s="82" t="s">
        <v>8</v>
      </c>
      <c r="F17" s="82" t="s">
        <v>90</v>
      </c>
    </row>
    <row r="18" spans="2:6">
      <c r="B18" s="83" t="s">
        <v>2</v>
      </c>
      <c r="C18" s="122">
        <v>1328</v>
      </c>
      <c r="D18" s="122">
        <v>2555</v>
      </c>
      <c r="E18" s="122">
        <v>4762</v>
      </c>
      <c r="F18" s="122">
        <v>8645</v>
      </c>
    </row>
    <row r="19" spans="2:6">
      <c r="B19" s="85" t="s">
        <v>73</v>
      </c>
      <c r="C19" s="120">
        <v>8</v>
      </c>
      <c r="D19" s="120">
        <v>20</v>
      </c>
      <c r="E19" s="120">
        <v>26</v>
      </c>
      <c r="F19" s="120">
        <v>54</v>
      </c>
    </row>
    <row r="20" spans="2:6">
      <c r="B20" s="85" t="s">
        <v>27</v>
      </c>
      <c r="C20" s="120">
        <v>26</v>
      </c>
      <c r="D20" s="120">
        <v>80</v>
      </c>
      <c r="E20" s="120">
        <v>92</v>
      </c>
      <c r="F20" s="120">
        <v>198</v>
      </c>
    </row>
    <row r="21" spans="2:6">
      <c r="B21" s="85" t="s">
        <v>29</v>
      </c>
      <c r="C21" s="217">
        <v>3</v>
      </c>
      <c r="D21" s="217">
        <v>1</v>
      </c>
      <c r="E21" s="217">
        <v>18</v>
      </c>
      <c r="F21" s="217">
        <v>22</v>
      </c>
    </row>
    <row r="22" spans="2:6">
      <c r="B22" s="85" t="s">
        <v>41</v>
      </c>
      <c r="C22" s="120">
        <v>31</v>
      </c>
      <c r="D22" s="120">
        <v>140</v>
      </c>
      <c r="E22" s="120">
        <v>62</v>
      </c>
      <c r="F22" s="120">
        <v>233</v>
      </c>
    </row>
    <row r="23" spans="2:6">
      <c r="B23" s="85" t="s">
        <v>44</v>
      </c>
      <c r="C23" s="217">
        <v>1</v>
      </c>
      <c r="D23" s="217">
        <v>2</v>
      </c>
      <c r="E23" s="217">
        <v>4</v>
      </c>
      <c r="F23" s="217">
        <v>7</v>
      </c>
    </row>
    <row r="24" spans="2:6">
      <c r="B24" s="85" t="s">
        <v>49</v>
      </c>
      <c r="C24" s="120">
        <v>12</v>
      </c>
      <c r="D24" s="120">
        <v>46</v>
      </c>
      <c r="E24" s="120">
        <v>27</v>
      </c>
      <c r="F24" s="120">
        <v>85</v>
      </c>
    </row>
    <row r="25" spans="2:6">
      <c r="B25" s="85" t="s">
        <v>62</v>
      </c>
      <c r="C25" s="217">
        <v>2</v>
      </c>
      <c r="D25" s="217">
        <v>3</v>
      </c>
      <c r="E25" s="217">
        <v>8</v>
      </c>
      <c r="F25" s="217">
        <v>13</v>
      </c>
    </row>
    <row r="26" spans="2:6">
      <c r="B26" s="85" t="s">
        <v>3</v>
      </c>
      <c r="C26" s="217">
        <v>4</v>
      </c>
      <c r="D26" s="217">
        <v>6</v>
      </c>
      <c r="E26" s="217">
        <v>34</v>
      </c>
      <c r="F26" s="217">
        <v>44</v>
      </c>
    </row>
    <row r="27" spans="2:6">
      <c r="B27" s="85" t="s">
        <v>19</v>
      </c>
      <c r="C27" s="217">
        <v>1</v>
      </c>
      <c r="D27" s="217">
        <v>2</v>
      </c>
      <c r="E27" s="217">
        <v>7</v>
      </c>
      <c r="F27" s="217">
        <v>10</v>
      </c>
    </row>
    <row r="28" spans="2:6">
      <c r="B28" s="85" t="s">
        <v>37</v>
      </c>
      <c r="C28" s="217">
        <v>5</v>
      </c>
      <c r="D28" s="217">
        <v>8</v>
      </c>
      <c r="E28" s="217">
        <v>47</v>
      </c>
      <c r="F28" s="217">
        <v>60</v>
      </c>
    </row>
    <row r="29" spans="2:6">
      <c r="B29" s="85" t="s">
        <v>45</v>
      </c>
      <c r="C29" s="120">
        <v>105</v>
      </c>
      <c r="D29" s="120">
        <v>595</v>
      </c>
      <c r="E29" s="120">
        <v>258</v>
      </c>
      <c r="F29" s="120">
        <v>958</v>
      </c>
    </row>
    <row r="30" spans="2:6">
      <c r="B30" s="85" t="s">
        <v>67</v>
      </c>
      <c r="C30" s="217">
        <v>1</v>
      </c>
      <c r="D30" s="217">
        <v>4</v>
      </c>
      <c r="E30" s="217">
        <v>9</v>
      </c>
      <c r="F30" s="217">
        <v>14</v>
      </c>
    </row>
    <row r="31" spans="2:6">
      <c r="B31" s="85" t="s">
        <v>30</v>
      </c>
      <c r="C31" s="120">
        <v>14</v>
      </c>
      <c r="D31" s="120">
        <v>40</v>
      </c>
      <c r="E31" s="120">
        <v>66</v>
      </c>
      <c r="F31" s="120">
        <v>120</v>
      </c>
    </row>
    <row r="32" spans="2:6">
      <c r="B32" s="85" t="s">
        <v>50</v>
      </c>
      <c r="C32" s="120">
        <v>33</v>
      </c>
      <c r="D32" s="120">
        <v>96</v>
      </c>
      <c r="E32" s="120">
        <v>56</v>
      </c>
      <c r="F32" s="120">
        <v>185</v>
      </c>
    </row>
    <row r="33" spans="2:8">
      <c r="B33" s="85" t="s">
        <v>76</v>
      </c>
      <c r="C33" s="217">
        <v>9</v>
      </c>
      <c r="D33" s="217"/>
      <c r="E33" s="217">
        <v>13</v>
      </c>
      <c r="F33" s="217">
        <v>22</v>
      </c>
    </row>
    <row r="34" spans="2:8">
      <c r="B34" s="85" t="s">
        <v>20</v>
      </c>
      <c r="C34" s="217"/>
      <c r="D34" s="217">
        <v>1</v>
      </c>
      <c r="E34" s="217">
        <v>9</v>
      </c>
      <c r="F34" s="217">
        <v>10</v>
      </c>
    </row>
    <row r="35" spans="2:8">
      <c r="B35" s="85" t="s">
        <v>54</v>
      </c>
      <c r="C35" s="217">
        <v>7</v>
      </c>
      <c r="D35" s="217">
        <v>13</v>
      </c>
      <c r="E35" s="217">
        <v>3</v>
      </c>
      <c r="F35" s="217">
        <v>23</v>
      </c>
    </row>
    <row r="36" spans="2:8">
      <c r="B36" s="85" t="s">
        <v>70</v>
      </c>
      <c r="C36" s="217"/>
      <c r="D36" s="217"/>
      <c r="E36" s="217">
        <v>1</v>
      </c>
      <c r="F36" s="217">
        <v>1</v>
      </c>
    </row>
    <row r="37" spans="2:8">
      <c r="B37" s="85" t="s">
        <v>71</v>
      </c>
      <c r="C37" s="217"/>
      <c r="D37" s="217">
        <v>8</v>
      </c>
      <c r="E37" s="217">
        <v>20</v>
      </c>
      <c r="F37" s="217">
        <v>28</v>
      </c>
    </row>
    <row r="38" spans="2:8">
      <c r="B38" s="85" t="s">
        <v>58</v>
      </c>
      <c r="C38" s="217"/>
      <c r="D38" s="217">
        <v>1</v>
      </c>
      <c r="E38" s="217">
        <v>1</v>
      </c>
      <c r="F38" s="217">
        <v>2</v>
      </c>
      <c r="H38" s="227"/>
    </row>
    <row r="39" spans="2:8">
      <c r="B39" s="85" t="s">
        <v>38</v>
      </c>
      <c r="C39" s="120">
        <v>89</v>
      </c>
      <c r="D39" s="120">
        <v>56</v>
      </c>
      <c r="E39" s="120">
        <v>72</v>
      </c>
      <c r="F39" s="120">
        <v>217</v>
      </c>
    </row>
    <row r="40" spans="2:8">
      <c r="B40" s="85" t="s">
        <v>23</v>
      </c>
      <c r="C40" s="217">
        <v>1</v>
      </c>
      <c r="D40" s="217">
        <v>6</v>
      </c>
      <c r="E40" s="217"/>
      <c r="F40" s="217">
        <v>7</v>
      </c>
    </row>
    <row r="41" spans="2:8">
      <c r="B41" s="85" t="s">
        <v>81</v>
      </c>
      <c r="C41" s="120">
        <v>53</v>
      </c>
      <c r="D41" s="120">
        <v>18</v>
      </c>
      <c r="E41" s="120">
        <v>212</v>
      </c>
      <c r="F41" s="120">
        <v>283</v>
      </c>
    </row>
    <row r="42" spans="2:8">
      <c r="B42" s="85" t="s">
        <v>32</v>
      </c>
      <c r="C42" s="217"/>
      <c r="D42" s="217"/>
      <c r="E42" s="217">
        <v>2</v>
      </c>
      <c r="F42" s="217">
        <v>2</v>
      </c>
    </row>
    <row r="43" spans="2:8">
      <c r="B43" s="85" t="s">
        <v>86</v>
      </c>
      <c r="C43" s="217">
        <v>7</v>
      </c>
      <c r="D43" s="217">
        <v>4</v>
      </c>
      <c r="E43" s="217">
        <v>36</v>
      </c>
      <c r="F43" s="217">
        <v>47</v>
      </c>
    </row>
    <row r="44" spans="2:8">
      <c r="B44" s="85" t="s">
        <v>69</v>
      </c>
      <c r="C44" s="217">
        <v>1</v>
      </c>
      <c r="D44" s="217">
        <v>5</v>
      </c>
      <c r="E44" s="217">
        <v>9</v>
      </c>
      <c r="F44" s="217">
        <v>15</v>
      </c>
    </row>
    <row r="45" spans="2:8">
      <c r="B45" s="85" t="s">
        <v>80</v>
      </c>
      <c r="C45" s="120">
        <v>45</v>
      </c>
      <c r="D45" s="120">
        <v>130</v>
      </c>
      <c r="E45" s="120">
        <v>287</v>
      </c>
      <c r="F45" s="120">
        <v>462</v>
      </c>
    </row>
    <row r="46" spans="2:8">
      <c r="B46" s="85" t="s">
        <v>17</v>
      </c>
      <c r="C46" s="120">
        <v>40</v>
      </c>
      <c r="D46" s="120">
        <v>163</v>
      </c>
      <c r="E46" s="120">
        <v>188</v>
      </c>
      <c r="F46" s="120">
        <v>391</v>
      </c>
    </row>
    <row r="47" spans="2:8">
      <c r="B47" s="85" t="s">
        <v>83</v>
      </c>
      <c r="C47" s="217"/>
      <c r="D47" s="217">
        <v>3</v>
      </c>
      <c r="E47" s="217">
        <v>3</v>
      </c>
      <c r="F47" s="217">
        <v>6</v>
      </c>
    </row>
    <row r="48" spans="2:8">
      <c r="B48" s="85" t="s">
        <v>51</v>
      </c>
      <c r="C48" s="217">
        <v>6</v>
      </c>
      <c r="D48" s="217"/>
      <c r="E48" s="217">
        <v>4</v>
      </c>
      <c r="F48" s="217">
        <v>10</v>
      </c>
    </row>
    <row r="49" spans="2:6">
      <c r="B49" s="85" t="s">
        <v>75</v>
      </c>
      <c r="C49" s="120">
        <v>28</v>
      </c>
      <c r="D49" s="120">
        <v>13</v>
      </c>
      <c r="E49" s="120">
        <v>196</v>
      </c>
      <c r="F49" s="120">
        <v>237</v>
      </c>
    </row>
    <row r="50" spans="2:6">
      <c r="B50" s="85" t="s">
        <v>66</v>
      </c>
      <c r="C50" s="217">
        <v>4</v>
      </c>
      <c r="D50" s="217">
        <v>1</v>
      </c>
      <c r="E50" s="217">
        <v>19</v>
      </c>
      <c r="F50" s="217">
        <v>24</v>
      </c>
    </row>
    <row r="51" spans="2:6">
      <c r="B51" s="85" t="s">
        <v>42</v>
      </c>
      <c r="C51" s="120">
        <v>7</v>
      </c>
      <c r="D51" s="120">
        <v>10</v>
      </c>
      <c r="E51" s="120">
        <v>26</v>
      </c>
      <c r="F51" s="120">
        <v>43</v>
      </c>
    </row>
    <row r="52" spans="2:6">
      <c r="B52" s="85" t="s">
        <v>36</v>
      </c>
      <c r="C52" s="120">
        <v>576</v>
      </c>
      <c r="D52" s="120">
        <v>534</v>
      </c>
      <c r="E52" s="120">
        <v>2394</v>
      </c>
      <c r="F52" s="120">
        <v>3504</v>
      </c>
    </row>
    <row r="53" spans="2:6">
      <c r="B53" s="85" t="s">
        <v>25</v>
      </c>
      <c r="C53" s="217"/>
      <c r="D53" s="217">
        <v>5</v>
      </c>
      <c r="E53" s="217">
        <v>8</v>
      </c>
      <c r="F53" s="217">
        <v>13</v>
      </c>
    </row>
    <row r="54" spans="2:6">
      <c r="B54" s="85" t="s">
        <v>28</v>
      </c>
      <c r="C54" s="120">
        <v>18</v>
      </c>
      <c r="D54" s="120">
        <v>102</v>
      </c>
      <c r="E54" s="120">
        <v>82</v>
      </c>
      <c r="F54" s="120">
        <v>202</v>
      </c>
    </row>
    <row r="55" spans="2:6">
      <c r="B55" s="85" t="s">
        <v>60</v>
      </c>
      <c r="C55" s="217">
        <v>5</v>
      </c>
      <c r="D55" s="217">
        <v>11</v>
      </c>
      <c r="E55" s="217">
        <v>19</v>
      </c>
      <c r="F55" s="217">
        <v>35</v>
      </c>
    </row>
    <row r="56" spans="2:6">
      <c r="B56" s="85" t="s">
        <v>68</v>
      </c>
      <c r="C56" s="217">
        <v>2</v>
      </c>
      <c r="D56" s="217">
        <v>6</v>
      </c>
      <c r="E56" s="217">
        <v>9</v>
      </c>
      <c r="F56" s="217">
        <v>17</v>
      </c>
    </row>
    <row r="57" spans="2:6">
      <c r="B57" s="85" t="s">
        <v>79</v>
      </c>
      <c r="C57" s="120">
        <v>10</v>
      </c>
      <c r="D57" s="120">
        <v>14</v>
      </c>
      <c r="E57" s="120">
        <v>44</v>
      </c>
      <c r="F57" s="120">
        <v>68</v>
      </c>
    </row>
    <row r="58" spans="2:6">
      <c r="B58" s="85" t="s">
        <v>57</v>
      </c>
      <c r="C58" s="217">
        <v>5</v>
      </c>
      <c r="D58" s="217">
        <v>1</v>
      </c>
      <c r="E58" s="217">
        <v>11</v>
      </c>
      <c r="F58" s="217">
        <v>17</v>
      </c>
    </row>
    <row r="59" spans="2:6">
      <c r="B59" s="85" t="s">
        <v>82</v>
      </c>
      <c r="C59" s="120">
        <v>7</v>
      </c>
      <c r="D59" s="120">
        <v>62</v>
      </c>
      <c r="E59" s="120">
        <v>24</v>
      </c>
      <c r="F59" s="120">
        <v>93</v>
      </c>
    </row>
    <row r="60" spans="2:6">
      <c r="B60" s="85" t="s">
        <v>35</v>
      </c>
      <c r="C60" s="217">
        <v>1</v>
      </c>
      <c r="D60" s="217">
        <v>2</v>
      </c>
      <c r="E60" s="217">
        <v>5</v>
      </c>
      <c r="F60" s="217">
        <v>8</v>
      </c>
    </row>
    <row r="61" spans="2:6">
      <c r="B61" s="85" t="s">
        <v>72</v>
      </c>
      <c r="C61" s="120">
        <v>15</v>
      </c>
      <c r="D61" s="120">
        <v>32</v>
      </c>
      <c r="E61" s="120">
        <v>46</v>
      </c>
      <c r="F61" s="120">
        <v>93</v>
      </c>
    </row>
    <row r="62" spans="2:6">
      <c r="B62" s="85" t="s">
        <v>85</v>
      </c>
      <c r="C62" s="217">
        <v>3</v>
      </c>
      <c r="D62" s="217">
        <v>5</v>
      </c>
      <c r="E62" s="217">
        <v>24</v>
      </c>
      <c r="F62" s="217">
        <v>32</v>
      </c>
    </row>
    <row r="63" spans="2:6">
      <c r="B63" s="85" t="s">
        <v>77</v>
      </c>
      <c r="C63" s="120">
        <v>72</v>
      </c>
      <c r="D63" s="120">
        <v>154</v>
      </c>
      <c r="E63" s="120">
        <v>85</v>
      </c>
      <c r="F63" s="120">
        <v>311</v>
      </c>
    </row>
    <row r="64" spans="2:6">
      <c r="B64" s="85" t="s">
        <v>39</v>
      </c>
      <c r="C64" s="217">
        <v>4</v>
      </c>
      <c r="D64" s="217">
        <v>4</v>
      </c>
      <c r="E64" s="217">
        <v>16</v>
      </c>
      <c r="F64" s="217">
        <v>24</v>
      </c>
    </row>
    <row r="65" spans="2:6">
      <c r="B65" s="85" t="s">
        <v>24</v>
      </c>
      <c r="C65" s="217">
        <v>6</v>
      </c>
      <c r="D65" s="217">
        <v>2</v>
      </c>
      <c r="E65" s="217">
        <v>13</v>
      </c>
      <c r="F65" s="217">
        <v>21</v>
      </c>
    </row>
    <row r="66" spans="2:6">
      <c r="B66" s="85" t="s">
        <v>48</v>
      </c>
      <c r="C66" s="120">
        <v>12</v>
      </c>
      <c r="D66" s="120">
        <v>17</v>
      </c>
      <c r="E66" s="120">
        <v>32</v>
      </c>
      <c r="F66" s="120">
        <v>61</v>
      </c>
    </row>
    <row r="67" spans="2:6">
      <c r="B67" s="85" t="s">
        <v>87</v>
      </c>
      <c r="C67" s="217">
        <v>7</v>
      </c>
      <c r="D67" s="217">
        <v>4</v>
      </c>
      <c r="E67" s="217">
        <v>14</v>
      </c>
      <c r="F67" s="217">
        <v>25</v>
      </c>
    </row>
    <row r="68" spans="2:6">
      <c r="B68" s="85" t="s">
        <v>52</v>
      </c>
      <c r="C68" s="120">
        <v>8</v>
      </c>
      <c r="D68" s="120">
        <v>48</v>
      </c>
      <c r="E68" s="120">
        <v>45</v>
      </c>
      <c r="F68" s="120">
        <v>101</v>
      </c>
    </row>
    <row r="69" spans="2:6">
      <c r="B69" s="85" t="s">
        <v>65</v>
      </c>
      <c r="C69" s="120">
        <v>32</v>
      </c>
      <c r="D69" s="120">
        <v>67</v>
      </c>
      <c r="E69" s="120">
        <v>52</v>
      </c>
      <c r="F69" s="120">
        <v>151</v>
      </c>
    </row>
    <row r="70" spans="2:6">
      <c r="B70" s="85" t="s">
        <v>47</v>
      </c>
      <c r="C70" s="217">
        <v>2</v>
      </c>
      <c r="D70" s="217">
        <v>7</v>
      </c>
      <c r="E70" s="217">
        <v>12</v>
      </c>
      <c r="F70" s="217">
        <v>21</v>
      </c>
    </row>
    <row r="71" spans="2:6">
      <c r="B71" s="85" t="s">
        <v>88</v>
      </c>
      <c r="C71" s="217"/>
      <c r="D71" s="217">
        <v>3</v>
      </c>
      <c r="E71" s="217">
        <v>12</v>
      </c>
      <c r="F71" s="217">
        <v>15</v>
      </c>
    </row>
    <row r="72" spans="2:6">
      <c r="B72" s="83" t="s">
        <v>33</v>
      </c>
      <c r="C72" s="122">
        <v>178</v>
      </c>
      <c r="D72" s="122">
        <v>282</v>
      </c>
      <c r="E72" s="122">
        <v>755</v>
      </c>
      <c r="F72" s="122">
        <v>1215</v>
      </c>
    </row>
    <row r="73" spans="2:6">
      <c r="B73" s="85" t="s">
        <v>84</v>
      </c>
      <c r="C73" s="120">
        <v>23</v>
      </c>
      <c r="D73" s="120">
        <v>54</v>
      </c>
      <c r="E73" s="120">
        <v>70</v>
      </c>
      <c r="F73" s="120">
        <v>147</v>
      </c>
    </row>
    <row r="74" spans="2:6">
      <c r="B74" s="85" t="s">
        <v>59</v>
      </c>
      <c r="C74" s="120">
        <v>39</v>
      </c>
      <c r="D74" s="120">
        <v>45</v>
      </c>
      <c r="E74" s="120">
        <v>253</v>
      </c>
      <c r="F74" s="120">
        <v>337</v>
      </c>
    </row>
    <row r="75" spans="2:6">
      <c r="B75" s="85" t="s">
        <v>34</v>
      </c>
      <c r="C75" s="120">
        <v>11</v>
      </c>
      <c r="D75" s="120">
        <v>28</v>
      </c>
      <c r="E75" s="120">
        <v>60</v>
      </c>
      <c r="F75" s="120">
        <v>99</v>
      </c>
    </row>
    <row r="76" spans="2:6">
      <c r="B76" s="85" t="s">
        <v>78</v>
      </c>
      <c r="C76" s="120">
        <v>32</v>
      </c>
      <c r="D76" s="120">
        <v>62</v>
      </c>
      <c r="E76" s="120">
        <v>78</v>
      </c>
      <c r="F76" s="120">
        <v>172</v>
      </c>
    </row>
    <row r="77" spans="2:6">
      <c r="B77" s="85" t="s">
        <v>43</v>
      </c>
      <c r="C77" s="217">
        <v>4</v>
      </c>
      <c r="D77" s="217">
        <v>7</v>
      </c>
      <c r="E77" s="217">
        <v>12</v>
      </c>
      <c r="F77" s="217">
        <v>23</v>
      </c>
    </row>
    <row r="78" spans="2:6">
      <c r="B78" s="85" t="s">
        <v>63</v>
      </c>
      <c r="C78" s="217">
        <v>3</v>
      </c>
      <c r="D78" s="217">
        <v>1</v>
      </c>
      <c r="E78" s="217">
        <v>30</v>
      </c>
      <c r="F78" s="217">
        <v>34</v>
      </c>
    </row>
    <row r="79" spans="2:6">
      <c r="B79" s="85" t="s">
        <v>74</v>
      </c>
      <c r="C79" s="120">
        <v>56</v>
      </c>
      <c r="D79" s="120">
        <v>47</v>
      </c>
      <c r="E79" s="120">
        <v>208</v>
      </c>
      <c r="F79" s="120">
        <v>311</v>
      </c>
    </row>
    <row r="80" spans="2:6">
      <c r="B80" s="85" t="s">
        <v>53</v>
      </c>
      <c r="C80" s="120">
        <v>10</v>
      </c>
      <c r="D80" s="120">
        <v>38</v>
      </c>
      <c r="E80" s="120">
        <v>44</v>
      </c>
      <c r="F80" s="120">
        <v>92</v>
      </c>
    </row>
    <row r="81" spans="2:6">
      <c r="B81" s="83" t="s">
        <v>21</v>
      </c>
      <c r="C81" s="122">
        <v>343</v>
      </c>
      <c r="D81" s="122">
        <v>372</v>
      </c>
      <c r="E81" s="122">
        <v>413</v>
      </c>
      <c r="F81" s="122">
        <v>1128</v>
      </c>
    </row>
    <row r="82" spans="2:6">
      <c r="B82" s="85" t="s">
        <v>21</v>
      </c>
      <c r="C82" s="120">
        <v>139</v>
      </c>
      <c r="D82" s="120">
        <v>98</v>
      </c>
      <c r="E82" s="120">
        <v>160</v>
      </c>
      <c r="F82" s="120">
        <v>397</v>
      </c>
    </row>
    <row r="83" spans="2:6">
      <c r="B83" s="85" t="s">
        <v>55</v>
      </c>
      <c r="C83" s="120">
        <v>47</v>
      </c>
      <c r="D83" s="120">
        <v>32</v>
      </c>
      <c r="E83" s="120">
        <v>57</v>
      </c>
      <c r="F83" s="120">
        <v>136</v>
      </c>
    </row>
    <row r="84" spans="2:6">
      <c r="B84" s="85" t="s">
        <v>22</v>
      </c>
      <c r="C84" s="217">
        <v>3</v>
      </c>
      <c r="D84" s="217">
        <v>13</v>
      </c>
      <c r="E84" s="217">
        <v>11</v>
      </c>
      <c r="F84" s="217">
        <v>27</v>
      </c>
    </row>
    <row r="85" spans="2:6">
      <c r="B85" s="85" t="s">
        <v>40</v>
      </c>
      <c r="C85" s="120">
        <v>66</v>
      </c>
      <c r="D85" s="120">
        <v>84</v>
      </c>
      <c r="E85" s="120">
        <v>73</v>
      </c>
      <c r="F85" s="120">
        <v>223</v>
      </c>
    </row>
    <row r="86" spans="2:6">
      <c r="B86" s="85" t="s">
        <v>26</v>
      </c>
      <c r="C86" s="120">
        <v>88</v>
      </c>
      <c r="D86" s="120">
        <v>145</v>
      </c>
      <c r="E86" s="120">
        <v>112</v>
      </c>
      <c r="F86" s="120">
        <v>345</v>
      </c>
    </row>
    <row r="87" spans="2:6">
      <c r="B87" s="83" t="s">
        <v>61</v>
      </c>
      <c r="C87" s="122">
        <v>20</v>
      </c>
      <c r="D87" s="122">
        <v>21</v>
      </c>
      <c r="E87" s="122">
        <v>17</v>
      </c>
      <c r="F87" s="122">
        <v>58</v>
      </c>
    </row>
    <row r="88" spans="2:6">
      <c r="B88" s="85" t="s">
        <v>61</v>
      </c>
      <c r="C88" s="120">
        <v>20</v>
      </c>
      <c r="D88" s="120">
        <v>21</v>
      </c>
      <c r="E88" s="120">
        <v>17</v>
      </c>
      <c r="F88" s="120">
        <v>58</v>
      </c>
    </row>
    <row r="89" spans="2:6">
      <c r="B89" s="87" t="s">
        <v>90</v>
      </c>
      <c r="C89" s="121">
        <v>1869</v>
      </c>
      <c r="D89" s="121">
        <v>3230</v>
      </c>
      <c r="E89" s="121">
        <v>5947</v>
      </c>
      <c r="F89" s="121">
        <v>11046</v>
      </c>
    </row>
  </sheetData>
  <mergeCells count="3">
    <mergeCell ref="B2:F2"/>
    <mergeCell ref="B16:F16"/>
    <mergeCell ref="B8:F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D66B0-8886-4647-8E81-B357905A7D3C}">
  <dimension ref="B2:F89"/>
  <sheetViews>
    <sheetView topLeftCell="A51" zoomScaleNormal="100" workbookViewId="0">
      <selection activeCell="F72" sqref="F72"/>
    </sheetView>
  </sheetViews>
  <sheetFormatPr baseColWidth="10" defaultRowHeight="12.75"/>
  <cols>
    <col min="2" max="2" width="32.140625" bestFit="1" customWidth="1"/>
    <col min="3" max="3" width="29.28515625" bestFit="1" customWidth="1"/>
    <col min="4" max="4" width="31.42578125" bestFit="1" customWidth="1"/>
    <col min="5" max="5" width="26.28515625" bestFit="1" customWidth="1"/>
    <col min="6" max="6" width="14.42578125" bestFit="1" customWidth="1"/>
  </cols>
  <sheetData>
    <row r="2" spans="2:6" ht="15">
      <c r="B2" s="241" t="s">
        <v>543</v>
      </c>
      <c r="C2" s="241"/>
      <c r="D2" s="241"/>
      <c r="E2" s="241"/>
      <c r="F2" s="241"/>
    </row>
    <row r="3" spans="2:6">
      <c r="B3" s="109" t="s">
        <v>542</v>
      </c>
      <c r="C3" s="110" t="s">
        <v>4</v>
      </c>
      <c r="D3" s="110" t="s">
        <v>5</v>
      </c>
      <c r="E3" s="110" t="s">
        <v>8</v>
      </c>
      <c r="F3" s="110" t="s">
        <v>90</v>
      </c>
    </row>
    <row r="4" spans="2:6">
      <c r="B4" s="99" t="s">
        <v>14</v>
      </c>
      <c r="C4" s="115">
        <v>430075.21770288865</v>
      </c>
      <c r="D4" s="115">
        <v>531194.70732791792</v>
      </c>
      <c r="E4" s="115">
        <v>318293.78779697168</v>
      </c>
      <c r="F4" s="115">
        <v>396165.2155104921</v>
      </c>
    </row>
    <row r="5" spans="2:6">
      <c r="B5" s="111" t="s">
        <v>7</v>
      </c>
      <c r="C5" s="219">
        <v>1847830.7603855419</v>
      </c>
      <c r="D5" s="219">
        <v>1653458.5703030301</v>
      </c>
      <c r="E5" s="219">
        <v>563298.72813990456</v>
      </c>
      <c r="F5" s="219">
        <v>1150043.3508970356</v>
      </c>
    </row>
    <row r="6" spans="2:6">
      <c r="B6" s="113" t="s">
        <v>90</v>
      </c>
      <c r="C6" s="114">
        <v>744879.15040128434</v>
      </c>
      <c r="D6" s="114">
        <v>840772.75745510822</v>
      </c>
      <c r="E6" s="114">
        <v>370120.96367580292</v>
      </c>
      <c r="F6" s="114">
        <v>571155.57755386503</v>
      </c>
    </row>
    <row r="8" spans="2:6" ht="15">
      <c r="B8" s="246" t="s">
        <v>544</v>
      </c>
      <c r="C8" s="247" t="s">
        <v>411</v>
      </c>
      <c r="D8" s="247"/>
      <c r="E8" s="247"/>
      <c r="F8" s="247"/>
    </row>
    <row r="9" spans="2:6">
      <c r="B9" s="82" t="s">
        <v>510</v>
      </c>
      <c r="C9" s="82" t="s">
        <v>4</v>
      </c>
      <c r="D9" s="82" t="s">
        <v>5</v>
      </c>
      <c r="E9" s="82" t="s">
        <v>8</v>
      </c>
      <c r="F9" s="82" t="s">
        <v>90</v>
      </c>
    </row>
    <row r="10" spans="2:6">
      <c r="B10" s="99" t="s">
        <v>2</v>
      </c>
      <c r="C10" s="115">
        <v>747605.12978915661</v>
      </c>
      <c r="D10" s="115">
        <v>831668.66497455945</v>
      </c>
      <c r="E10" s="115">
        <v>370442.59034019313</v>
      </c>
      <c r="F10" s="115">
        <v>564694.11990399065</v>
      </c>
    </row>
    <row r="11" spans="2:6">
      <c r="B11" s="99" t="s">
        <v>33</v>
      </c>
      <c r="C11" s="115">
        <v>433328.61477528093</v>
      </c>
      <c r="D11" s="115">
        <v>452629.06294326234</v>
      </c>
      <c r="E11" s="115">
        <v>303166.50300662254</v>
      </c>
      <c r="F11" s="105">
        <v>357038.38463756174</v>
      </c>
    </row>
    <row r="12" spans="2:6">
      <c r="B12" s="99" t="s">
        <v>21</v>
      </c>
      <c r="C12" s="115">
        <v>910948.55250728864</v>
      </c>
      <c r="D12" s="115">
        <v>1200940.894516129</v>
      </c>
      <c r="E12" s="115">
        <v>479158.91055690061</v>
      </c>
      <c r="F12" s="115">
        <v>848491.13149822713</v>
      </c>
    </row>
    <row r="13" spans="2:6">
      <c r="B13" s="99" t="s">
        <v>61</v>
      </c>
      <c r="C13" s="115">
        <v>488583.64</v>
      </c>
      <c r="D13" s="115">
        <v>780531.38380952389</v>
      </c>
      <c r="E13" s="115">
        <v>604612.70294117648</v>
      </c>
      <c r="F13" s="115">
        <v>628297.37603448285</v>
      </c>
    </row>
    <row r="14" spans="2:6">
      <c r="B14" s="87" t="s">
        <v>552</v>
      </c>
      <c r="C14" s="116">
        <v>744879.15040128445</v>
      </c>
      <c r="D14" s="116">
        <v>840772.75745510822</v>
      </c>
      <c r="E14" s="116">
        <v>370120.96367580298</v>
      </c>
      <c r="F14" s="116">
        <v>571155.5775538655</v>
      </c>
    </row>
    <row r="16" spans="2:6" ht="15">
      <c r="B16" s="244" t="s">
        <v>545</v>
      </c>
      <c r="C16" s="245"/>
      <c r="D16" s="245"/>
      <c r="E16" s="245"/>
      <c r="F16" s="245"/>
    </row>
    <row r="17" spans="2:6">
      <c r="B17" s="82" t="s">
        <v>510</v>
      </c>
      <c r="C17" s="82" t="s">
        <v>4</v>
      </c>
      <c r="D17" s="82" t="s">
        <v>5</v>
      </c>
      <c r="E17" s="82" t="s">
        <v>8</v>
      </c>
      <c r="F17" s="82" t="s">
        <v>90</v>
      </c>
    </row>
    <row r="18" spans="2:6">
      <c r="B18" s="83" t="s">
        <v>2</v>
      </c>
      <c r="C18" s="119">
        <v>747605.12978915661</v>
      </c>
      <c r="D18" s="119">
        <v>831668.66497455945</v>
      </c>
      <c r="E18" s="119">
        <v>370442.59034019278</v>
      </c>
      <c r="F18" s="119">
        <v>564694.11990399088</v>
      </c>
    </row>
    <row r="19" spans="2:6">
      <c r="B19" s="85" t="s">
        <v>73</v>
      </c>
      <c r="C19" s="115">
        <v>801929.5</v>
      </c>
      <c r="D19" s="115">
        <v>2189075.2975000003</v>
      </c>
      <c r="E19" s="115">
        <v>369277.52076923073</v>
      </c>
      <c r="F19" s="115">
        <v>1107373.2868518517</v>
      </c>
    </row>
    <row r="20" spans="2:6">
      <c r="B20" s="85" t="s">
        <v>27</v>
      </c>
      <c r="C20" s="115">
        <v>855243.42538461543</v>
      </c>
      <c r="D20" s="115">
        <v>347326.29424999998</v>
      </c>
      <c r="E20" s="115">
        <v>332851.15782608697</v>
      </c>
      <c r="F20" s="115">
        <v>407296.66222222231</v>
      </c>
    </row>
    <row r="21" spans="2:6">
      <c r="B21" s="85" t="s">
        <v>29</v>
      </c>
      <c r="C21" s="220">
        <v>463900</v>
      </c>
      <c r="D21" s="220">
        <v>250000</v>
      </c>
      <c r="E21" s="220">
        <v>387563.11722222227</v>
      </c>
      <c r="F21" s="220">
        <v>391719.82318181818</v>
      </c>
    </row>
    <row r="22" spans="2:6">
      <c r="B22" s="85" t="s">
        <v>41</v>
      </c>
      <c r="C22" s="115">
        <v>1851037.4877419355</v>
      </c>
      <c r="D22" s="115">
        <v>1712635.3392857143</v>
      </c>
      <c r="E22" s="115">
        <v>415843.23758064519</v>
      </c>
      <c r="F22" s="115">
        <v>1385980.216094421</v>
      </c>
    </row>
    <row r="23" spans="2:6">
      <c r="B23" s="85" t="s">
        <v>44</v>
      </c>
      <c r="C23" s="220">
        <v>450000</v>
      </c>
      <c r="D23" s="220">
        <v>574500</v>
      </c>
      <c r="E23" s="220">
        <v>310000</v>
      </c>
      <c r="F23" s="220">
        <v>405571.42857142858</v>
      </c>
    </row>
    <row r="24" spans="2:6">
      <c r="B24" s="85" t="s">
        <v>49</v>
      </c>
      <c r="C24" s="115">
        <v>820415.67499999993</v>
      </c>
      <c r="D24" s="115">
        <v>599836.95652173914</v>
      </c>
      <c r="E24" s="115">
        <v>422518.60851851851</v>
      </c>
      <c r="F24" s="115">
        <v>574652.82976470585</v>
      </c>
    </row>
    <row r="25" spans="2:6">
      <c r="B25" s="85" t="s">
        <v>62</v>
      </c>
      <c r="C25" s="220">
        <v>612993</v>
      </c>
      <c r="D25" s="220">
        <v>895263.20333333348</v>
      </c>
      <c r="E25" s="220">
        <v>316958.00874999998</v>
      </c>
      <c r="F25" s="220">
        <v>495956.89846153843</v>
      </c>
    </row>
    <row r="26" spans="2:6">
      <c r="B26" s="85" t="s">
        <v>3</v>
      </c>
      <c r="C26" s="220">
        <v>451543.59750000003</v>
      </c>
      <c r="D26" s="220">
        <v>571264.66666666663</v>
      </c>
      <c r="E26" s="220">
        <v>338989.37323529413</v>
      </c>
      <c r="F26" s="220">
        <v>380895.47909090907</v>
      </c>
    </row>
    <row r="27" spans="2:6">
      <c r="B27" s="85" t="s">
        <v>19</v>
      </c>
      <c r="C27" s="220">
        <v>335000</v>
      </c>
      <c r="D27" s="220">
        <v>456500</v>
      </c>
      <c r="E27" s="220">
        <v>276802.28714285715</v>
      </c>
      <c r="F27" s="220">
        <v>318561.60099999997</v>
      </c>
    </row>
    <row r="28" spans="2:6">
      <c r="B28" s="85" t="s">
        <v>37</v>
      </c>
      <c r="C28" s="220">
        <v>1136999.8</v>
      </c>
      <c r="D28" s="220">
        <v>543946.46499999997</v>
      </c>
      <c r="E28" s="220">
        <v>487815.92000000004</v>
      </c>
      <c r="F28" s="220">
        <v>549398.64933333325</v>
      </c>
    </row>
    <row r="29" spans="2:6">
      <c r="B29" s="85" t="s">
        <v>45</v>
      </c>
      <c r="C29" s="115">
        <v>2166070.2092380952</v>
      </c>
      <c r="D29" s="115">
        <v>1109505.5205378151</v>
      </c>
      <c r="E29" s="115">
        <v>566839.38127906981</v>
      </c>
      <c r="F29" s="115">
        <v>1079162.5439039667</v>
      </c>
    </row>
    <row r="30" spans="2:6">
      <c r="B30" s="85" t="s">
        <v>67</v>
      </c>
      <c r="C30" s="220">
        <v>376000</v>
      </c>
      <c r="D30" s="220">
        <v>420000</v>
      </c>
      <c r="E30" s="220">
        <v>302500</v>
      </c>
      <c r="F30" s="220">
        <v>341321.42857142858</v>
      </c>
    </row>
    <row r="31" spans="2:6">
      <c r="B31" s="85" t="s">
        <v>30</v>
      </c>
      <c r="C31" s="115">
        <v>1256322.0050000001</v>
      </c>
      <c r="D31" s="115">
        <v>806958.11875000002</v>
      </c>
      <c r="E31" s="115">
        <v>344017.90984848479</v>
      </c>
      <c r="F31" s="115">
        <v>604766.79058333323</v>
      </c>
    </row>
    <row r="32" spans="2:6">
      <c r="B32" s="85" t="s">
        <v>50</v>
      </c>
      <c r="C32" s="115">
        <v>461571.70575757575</v>
      </c>
      <c r="D32" s="115">
        <v>505031.40260416665</v>
      </c>
      <c r="E32" s="115">
        <v>314122.1857142857</v>
      </c>
      <c r="F32" s="115">
        <v>439490.39643243235</v>
      </c>
    </row>
    <row r="33" spans="2:6">
      <c r="B33" s="85" t="s">
        <v>76</v>
      </c>
      <c r="C33" s="220">
        <v>259996.49777777778</v>
      </c>
      <c r="D33" s="220"/>
      <c r="E33" s="220">
        <v>349961.53846153844</v>
      </c>
      <c r="F33" s="220">
        <v>313157.6581818182</v>
      </c>
    </row>
    <row r="34" spans="2:6">
      <c r="B34" s="85" t="s">
        <v>20</v>
      </c>
      <c r="C34" s="220"/>
      <c r="D34" s="220">
        <v>396800</v>
      </c>
      <c r="E34" s="220">
        <v>363958.33444444439</v>
      </c>
      <c r="F34" s="220">
        <v>367242.50099999999</v>
      </c>
    </row>
    <row r="35" spans="2:6">
      <c r="B35" s="85" t="s">
        <v>54</v>
      </c>
      <c r="C35" s="220">
        <v>891958.11714285717</v>
      </c>
      <c r="D35" s="220">
        <v>4899982.692307692</v>
      </c>
      <c r="E35" s="220">
        <v>3547999.9999999995</v>
      </c>
      <c r="F35" s="220">
        <v>3503803.5573913041</v>
      </c>
    </row>
    <row r="36" spans="2:6">
      <c r="B36" s="85" t="s">
        <v>70</v>
      </c>
      <c r="C36" s="220"/>
      <c r="D36" s="220"/>
      <c r="E36" s="220">
        <v>350000</v>
      </c>
      <c r="F36" s="220">
        <v>350000</v>
      </c>
    </row>
    <row r="37" spans="2:6">
      <c r="B37" s="85" t="s">
        <v>71</v>
      </c>
      <c r="C37" s="220"/>
      <c r="D37" s="220">
        <v>617526.43500000006</v>
      </c>
      <c r="E37" s="220">
        <v>675863.1185000001</v>
      </c>
      <c r="F37" s="220">
        <v>659195.49464285723</v>
      </c>
    </row>
    <row r="38" spans="2:6">
      <c r="B38" s="85" t="s">
        <v>58</v>
      </c>
      <c r="C38" s="220"/>
      <c r="D38" s="220">
        <v>11200000</v>
      </c>
      <c r="E38" s="220">
        <v>70000</v>
      </c>
      <c r="F38" s="220">
        <v>5635000</v>
      </c>
    </row>
    <row r="39" spans="2:6">
      <c r="B39" s="85" t="s">
        <v>38</v>
      </c>
      <c r="C39" s="115">
        <v>229596.92797752807</v>
      </c>
      <c r="D39" s="115">
        <v>587220.53571428568</v>
      </c>
      <c r="E39" s="115">
        <v>245948.23763888888</v>
      </c>
      <c r="F39" s="115">
        <v>327312.21059907833</v>
      </c>
    </row>
    <row r="40" spans="2:6">
      <c r="B40" s="85" t="s">
        <v>23</v>
      </c>
      <c r="C40" s="220">
        <v>1170000</v>
      </c>
      <c r="D40" s="220">
        <v>850000</v>
      </c>
      <c r="E40" s="220"/>
      <c r="F40" s="220">
        <v>895714.28571428568</v>
      </c>
    </row>
    <row r="41" spans="2:6">
      <c r="B41" s="85" t="s">
        <v>81</v>
      </c>
      <c r="C41" s="115">
        <v>209945.19641509431</v>
      </c>
      <c r="D41" s="115">
        <v>223138.88888888888</v>
      </c>
      <c r="E41" s="115">
        <v>251052.66</v>
      </c>
      <c r="F41" s="115">
        <v>241578.65487632508</v>
      </c>
    </row>
    <row r="42" spans="2:6">
      <c r="B42" s="85" t="s">
        <v>32</v>
      </c>
      <c r="C42" s="220"/>
      <c r="D42" s="220"/>
      <c r="E42" s="220">
        <v>276500</v>
      </c>
      <c r="F42" s="220">
        <v>276500</v>
      </c>
    </row>
    <row r="43" spans="2:6">
      <c r="B43" s="85" t="s">
        <v>86</v>
      </c>
      <c r="C43" s="220">
        <v>281228.28142857144</v>
      </c>
      <c r="D43" s="220">
        <v>390745.90249999997</v>
      </c>
      <c r="E43" s="220">
        <v>243413.32305555552</v>
      </c>
      <c r="F43" s="220">
        <v>261584.28106382981</v>
      </c>
    </row>
    <row r="44" spans="2:6">
      <c r="B44" s="85" t="s">
        <v>69</v>
      </c>
      <c r="C44" s="220">
        <v>4536400</v>
      </c>
      <c r="D44" s="220">
        <v>266500</v>
      </c>
      <c r="E44" s="220">
        <v>268056.18555555557</v>
      </c>
      <c r="F44" s="220">
        <v>552093.7113333334</v>
      </c>
    </row>
    <row r="45" spans="2:6">
      <c r="B45" s="85" t="s">
        <v>80</v>
      </c>
      <c r="C45" s="115">
        <v>684555.68022222223</v>
      </c>
      <c r="D45" s="115">
        <v>651183.24800000002</v>
      </c>
      <c r="E45" s="115">
        <v>390406.25567944261</v>
      </c>
      <c r="F45" s="115">
        <v>492435.98101731599</v>
      </c>
    </row>
    <row r="46" spans="2:6">
      <c r="B46" s="85" t="s">
        <v>17</v>
      </c>
      <c r="C46" s="115">
        <v>513930.38124999998</v>
      </c>
      <c r="D46" s="115">
        <v>393651.87680981593</v>
      </c>
      <c r="E46" s="115">
        <v>203393.18085106378</v>
      </c>
      <c r="F46" s="115">
        <v>314476.69864450133</v>
      </c>
    </row>
    <row r="47" spans="2:6">
      <c r="B47" s="85" t="s">
        <v>83</v>
      </c>
      <c r="C47" s="220"/>
      <c r="D47" s="220">
        <v>396666.66666666669</v>
      </c>
      <c r="E47" s="220">
        <v>420000</v>
      </c>
      <c r="F47" s="220">
        <v>408333.33333333331</v>
      </c>
    </row>
    <row r="48" spans="2:6">
      <c r="B48" s="85" t="s">
        <v>51</v>
      </c>
      <c r="C48" s="220">
        <v>845000.73</v>
      </c>
      <c r="D48" s="220"/>
      <c r="E48" s="220">
        <v>270250</v>
      </c>
      <c r="F48" s="220">
        <v>615100.43799999997</v>
      </c>
    </row>
    <row r="49" spans="2:6">
      <c r="B49" s="85" t="s">
        <v>75</v>
      </c>
      <c r="C49" s="115">
        <v>660423.65714285709</v>
      </c>
      <c r="D49" s="115">
        <v>1017827.5969230769</v>
      </c>
      <c r="E49" s="115">
        <v>503740.58234693873</v>
      </c>
      <c r="F49" s="115">
        <v>550450.52869198308</v>
      </c>
    </row>
    <row r="50" spans="2:6">
      <c r="B50" s="85" t="s">
        <v>66</v>
      </c>
      <c r="C50" s="220">
        <v>785525.25</v>
      </c>
      <c r="D50" s="220">
        <v>450000</v>
      </c>
      <c r="E50" s="220">
        <v>302315.78947368421</v>
      </c>
      <c r="F50" s="220">
        <v>389004.20833333331</v>
      </c>
    </row>
    <row r="51" spans="2:6">
      <c r="B51" s="85" t="s">
        <v>42</v>
      </c>
      <c r="C51" s="115">
        <v>494155.78714285709</v>
      </c>
      <c r="D51" s="115">
        <v>346000</v>
      </c>
      <c r="E51" s="115">
        <v>197759.245</v>
      </c>
      <c r="F51" s="115">
        <v>280484.43906976742</v>
      </c>
    </row>
    <row r="52" spans="2:6">
      <c r="B52" s="85" t="s">
        <v>36</v>
      </c>
      <c r="C52" s="115">
        <v>610396.72894097224</v>
      </c>
      <c r="D52" s="115">
        <v>748380.33176029974</v>
      </c>
      <c r="E52" s="115">
        <v>358493.28057226393</v>
      </c>
      <c r="F52" s="115">
        <v>459319.78502283129</v>
      </c>
    </row>
    <row r="53" spans="2:6">
      <c r="B53" s="85" t="s">
        <v>25</v>
      </c>
      <c r="C53" s="220"/>
      <c r="D53" s="220">
        <v>701000</v>
      </c>
      <c r="E53" s="220">
        <v>266875</v>
      </c>
      <c r="F53" s="220">
        <v>433846.15384615387</v>
      </c>
    </row>
    <row r="54" spans="2:6">
      <c r="B54" s="85" t="s">
        <v>28</v>
      </c>
      <c r="C54" s="115">
        <v>1189684.9055555556</v>
      </c>
      <c r="D54" s="115">
        <v>749384.57264705875</v>
      </c>
      <c r="E54" s="115">
        <v>460903.51512195123</v>
      </c>
      <c r="F54" s="115">
        <v>671513.0839108912</v>
      </c>
    </row>
    <row r="55" spans="2:6">
      <c r="B55" s="85" t="s">
        <v>60</v>
      </c>
      <c r="C55" s="220">
        <v>639928</v>
      </c>
      <c r="D55" s="220">
        <v>600919.54</v>
      </c>
      <c r="E55" s="220">
        <v>325639.53684210527</v>
      </c>
      <c r="F55" s="220">
        <v>457054.46114285715</v>
      </c>
    </row>
    <row r="56" spans="2:6">
      <c r="B56" s="85" t="s">
        <v>68</v>
      </c>
      <c r="C56" s="220">
        <v>659214.91500000004</v>
      </c>
      <c r="D56" s="220">
        <v>755539.46</v>
      </c>
      <c r="E56" s="220">
        <v>477882.38444444444</v>
      </c>
      <c r="F56" s="220">
        <v>597212.238235294</v>
      </c>
    </row>
    <row r="57" spans="2:6">
      <c r="B57" s="85" t="s">
        <v>79</v>
      </c>
      <c r="C57" s="115">
        <v>820497.21</v>
      </c>
      <c r="D57" s="115">
        <v>468349.72000000003</v>
      </c>
      <c r="E57" s="115">
        <v>255997.7915909091</v>
      </c>
      <c r="F57" s="115">
        <v>382731.92661764706</v>
      </c>
    </row>
    <row r="58" spans="2:6">
      <c r="B58" s="85" t="s">
        <v>57</v>
      </c>
      <c r="C58" s="220">
        <v>152480</v>
      </c>
      <c r="D58" s="220">
        <v>346000</v>
      </c>
      <c r="E58" s="220">
        <v>275000.91909090907</v>
      </c>
      <c r="F58" s="220">
        <v>243141.77117647059</v>
      </c>
    </row>
    <row r="59" spans="2:6">
      <c r="B59" s="85" t="s">
        <v>82</v>
      </c>
      <c r="C59" s="115">
        <v>390525.25</v>
      </c>
      <c r="D59" s="115">
        <v>317171.10209677415</v>
      </c>
      <c r="E59" s="115">
        <v>297977.125</v>
      </c>
      <c r="F59" s="115">
        <v>317739.09763440862</v>
      </c>
    </row>
    <row r="60" spans="2:6">
      <c r="B60" s="85" t="s">
        <v>35</v>
      </c>
      <c r="C60" s="220">
        <v>549000</v>
      </c>
      <c r="D60" s="220">
        <v>2120000</v>
      </c>
      <c r="E60" s="220">
        <v>616000</v>
      </c>
      <c r="F60" s="220">
        <v>983625</v>
      </c>
    </row>
    <row r="61" spans="2:6">
      <c r="B61" s="85" t="s">
        <v>72</v>
      </c>
      <c r="C61" s="115">
        <v>402349.20266666665</v>
      </c>
      <c r="D61" s="115">
        <v>388051.17906250001</v>
      </c>
      <c r="E61" s="115">
        <v>293983.11500000005</v>
      </c>
      <c r="F61" s="115">
        <v>343829.02215053758</v>
      </c>
    </row>
    <row r="62" spans="2:6">
      <c r="B62" s="85" t="s">
        <v>85</v>
      </c>
      <c r="C62" s="220">
        <v>807000</v>
      </c>
      <c r="D62" s="220">
        <v>886400</v>
      </c>
      <c r="E62" s="220">
        <v>504044.16958333337</v>
      </c>
      <c r="F62" s="220">
        <v>592189.37718750001</v>
      </c>
    </row>
    <row r="63" spans="2:6">
      <c r="B63" s="85" t="s">
        <v>77</v>
      </c>
      <c r="C63" s="115">
        <v>605710.15347222215</v>
      </c>
      <c r="D63" s="115">
        <v>637817.03441558441</v>
      </c>
      <c r="E63" s="115">
        <v>397872.41341176472</v>
      </c>
      <c r="F63" s="115">
        <v>564804.21057877771</v>
      </c>
    </row>
    <row r="64" spans="2:6">
      <c r="B64" s="85" t="s">
        <v>39</v>
      </c>
      <c r="C64" s="220">
        <v>378812.85749999998</v>
      </c>
      <c r="D64" s="220">
        <v>632250</v>
      </c>
      <c r="E64" s="220">
        <v>394468.75</v>
      </c>
      <c r="F64" s="220">
        <v>431489.64291666663</v>
      </c>
    </row>
    <row r="65" spans="2:6">
      <c r="B65" s="85" t="s">
        <v>24</v>
      </c>
      <c r="C65" s="220">
        <v>582674.83333333337</v>
      </c>
      <c r="D65" s="220">
        <v>500000</v>
      </c>
      <c r="E65" s="220">
        <v>366100.02615384612</v>
      </c>
      <c r="F65" s="220">
        <v>440730.92095238093</v>
      </c>
    </row>
    <row r="66" spans="2:6">
      <c r="B66" s="85" t="s">
        <v>48</v>
      </c>
      <c r="C66" s="115">
        <v>1020342.2875000001</v>
      </c>
      <c r="D66" s="115">
        <v>628989.99764705892</v>
      </c>
      <c r="E66" s="115">
        <v>367249.9609375</v>
      </c>
      <c r="F66" s="115">
        <v>568671.0845901639</v>
      </c>
    </row>
    <row r="67" spans="2:6">
      <c r="B67" s="85" t="s">
        <v>87</v>
      </c>
      <c r="C67" s="220">
        <v>444406.62428571429</v>
      </c>
      <c r="D67" s="220">
        <v>541737.5</v>
      </c>
      <c r="E67" s="220">
        <v>362737.20142857142</v>
      </c>
      <c r="F67" s="220">
        <v>414244.68760000006</v>
      </c>
    </row>
    <row r="68" spans="2:6">
      <c r="B68" s="85" t="s">
        <v>52</v>
      </c>
      <c r="C68" s="115">
        <v>2732375</v>
      </c>
      <c r="D68" s="115">
        <v>752719.64416666667</v>
      </c>
      <c r="E68" s="115">
        <v>494097.90600000002</v>
      </c>
      <c r="F68" s="115">
        <v>794296.52168316848</v>
      </c>
    </row>
    <row r="69" spans="2:6">
      <c r="B69" s="85" t="s">
        <v>65</v>
      </c>
      <c r="C69" s="115">
        <v>236072.8359375</v>
      </c>
      <c r="D69" s="115">
        <v>544878.72880597017</v>
      </c>
      <c r="E69" s="115">
        <v>346883.63576923084</v>
      </c>
      <c r="F69" s="115">
        <v>411252.67973509931</v>
      </c>
    </row>
    <row r="70" spans="2:6">
      <c r="B70" s="85" t="s">
        <v>47</v>
      </c>
      <c r="C70" s="220">
        <v>2225000</v>
      </c>
      <c r="D70" s="220">
        <v>1676216.162857143</v>
      </c>
      <c r="E70" s="220">
        <v>714386.05583333329</v>
      </c>
      <c r="F70" s="220">
        <v>1178864.0861904761</v>
      </c>
    </row>
    <row r="71" spans="2:6">
      <c r="B71" s="85" t="s">
        <v>88</v>
      </c>
      <c r="C71" s="220"/>
      <c r="D71" s="220">
        <v>321666.66666666669</v>
      </c>
      <c r="E71" s="220">
        <v>296808.33333333331</v>
      </c>
      <c r="F71" s="220">
        <v>301780</v>
      </c>
    </row>
    <row r="72" spans="2:6">
      <c r="B72" s="83" t="s">
        <v>33</v>
      </c>
      <c r="C72" s="119">
        <v>433328.61477528088</v>
      </c>
      <c r="D72" s="119">
        <v>452629.06294326246</v>
      </c>
      <c r="E72" s="119">
        <v>303166.50300662254</v>
      </c>
      <c r="F72" s="119">
        <v>357038.38463756174</v>
      </c>
    </row>
    <row r="73" spans="2:6">
      <c r="B73" s="85" t="s">
        <v>84</v>
      </c>
      <c r="C73" s="115">
        <v>239352.30260869564</v>
      </c>
      <c r="D73" s="115">
        <v>354949.51870370371</v>
      </c>
      <c r="E73" s="115">
        <v>253872.25342857145</v>
      </c>
      <c r="F73" s="115">
        <v>288730.84836734692</v>
      </c>
    </row>
    <row r="74" spans="2:6">
      <c r="B74" s="85" t="s">
        <v>59</v>
      </c>
      <c r="C74" s="115">
        <v>444595.28153846157</v>
      </c>
      <c r="D74" s="115">
        <v>347124.55111111113</v>
      </c>
      <c r="E74" s="115">
        <v>309275.52363636368</v>
      </c>
      <c r="F74" s="115">
        <v>329989.69810089027</v>
      </c>
    </row>
    <row r="75" spans="2:6">
      <c r="B75" s="85" t="s">
        <v>34</v>
      </c>
      <c r="C75" s="115">
        <v>227725.10272727272</v>
      </c>
      <c r="D75" s="115">
        <v>403445.36035714287</v>
      </c>
      <c r="E75" s="115">
        <v>330076.32866666664</v>
      </c>
      <c r="F75" s="115">
        <v>339454.80747474747</v>
      </c>
    </row>
    <row r="76" spans="2:6">
      <c r="B76" s="85" t="s">
        <v>78</v>
      </c>
      <c r="C76" s="115">
        <v>540024.91437499993</v>
      </c>
      <c r="D76" s="115">
        <v>365603.28161290323</v>
      </c>
      <c r="E76" s="115">
        <v>276503.12641025643</v>
      </c>
      <c r="F76" s="115">
        <v>357647.93360465113</v>
      </c>
    </row>
    <row r="77" spans="2:6">
      <c r="B77" s="85" t="s">
        <v>43</v>
      </c>
      <c r="C77" s="220">
        <v>1203644.4525000001</v>
      </c>
      <c r="D77" s="220">
        <v>307135.71428571426</v>
      </c>
      <c r="E77" s="220">
        <v>351279.06750000006</v>
      </c>
      <c r="F77" s="220">
        <v>486081.59217391309</v>
      </c>
    </row>
    <row r="78" spans="2:6">
      <c r="B78" s="85" t="s">
        <v>63</v>
      </c>
      <c r="C78" s="220">
        <v>204333.33333333334</v>
      </c>
      <c r="D78" s="220">
        <v>1170000</v>
      </c>
      <c r="E78" s="220">
        <v>248735.91033333336</v>
      </c>
      <c r="F78" s="220">
        <v>271914.03852941177</v>
      </c>
    </row>
    <row r="79" spans="2:6">
      <c r="B79" s="85" t="s">
        <v>74</v>
      </c>
      <c r="C79" s="115">
        <v>398624.32660714287</v>
      </c>
      <c r="D79" s="115">
        <v>619729.28829787241</v>
      </c>
      <c r="E79" s="115">
        <v>298722.61817307695</v>
      </c>
      <c r="F79" s="115">
        <v>365223.61228295811</v>
      </c>
    </row>
    <row r="80" spans="2:6">
      <c r="B80" s="85" t="s">
        <v>53</v>
      </c>
      <c r="C80" s="115">
        <v>675186.1</v>
      </c>
      <c r="D80" s="115">
        <v>695853.07473684207</v>
      </c>
      <c r="E80" s="115">
        <v>402031.59704545455</v>
      </c>
      <c r="F80" s="115">
        <v>553083.34902173921</v>
      </c>
    </row>
    <row r="81" spans="2:6">
      <c r="B81" s="83" t="s">
        <v>21</v>
      </c>
      <c r="C81" s="119">
        <v>910948.55250728875</v>
      </c>
      <c r="D81" s="119">
        <v>1200940.894516129</v>
      </c>
      <c r="E81" s="119">
        <v>479158.9105569009</v>
      </c>
      <c r="F81" s="119">
        <v>848491.1314982269</v>
      </c>
    </row>
    <row r="82" spans="2:6">
      <c r="B82" s="85" t="s">
        <v>21</v>
      </c>
      <c r="C82" s="115">
        <v>510206.45733812964</v>
      </c>
      <c r="D82" s="115">
        <v>611451.38510204083</v>
      </c>
      <c r="E82" s="115">
        <v>449318.84787499986</v>
      </c>
      <c r="F82" s="115">
        <v>510659.82108312362</v>
      </c>
    </row>
    <row r="83" spans="2:6">
      <c r="B83" s="85" t="s">
        <v>55</v>
      </c>
      <c r="C83" s="115">
        <v>852167.14063829789</v>
      </c>
      <c r="D83" s="115">
        <v>1159787.5</v>
      </c>
      <c r="E83" s="115">
        <v>401621.51824561402</v>
      </c>
      <c r="F83" s="115">
        <v>735716.78051470581</v>
      </c>
    </row>
    <row r="84" spans="2:6">
      <c r="B84" s="85" t="s">
        <v>22</v>
      </c>
      <c r="C84" s="220">
        <v>185000</v>
      </c>
      <c r="D84" s="220">
        <v>1214057.6923076923</v>
      </c>
      <c r="E84" s="220">
        <v>468136.36363636365</v>
      </c>
      <c r="F84" s="220">
        <v>795824.07407407404</v>
      </c>
    </row>
    <row r="85" spans="2:6">
      <c r="B85" s="85" t="s">
        <v>40</v>
      </c>
      <c r="C85" s="115">
        <v>1051191.0733333335</v>
      </c>
      <c r="D85" s="115">
        <v>1397643.1051190475</v>
      </c>
      <c r="E85" s="115">
        <v>551571.46821917803</v>
      </c>
      <c r="F85" s="115">
        <v>1018140.5778026906</v>
      </c>
    </row>
    <row r="86" spans="2:6">
      <c r="B86" s="85" t="s">
        <v>26</v>
      </c>
      <c r="C86" s="115">
        <v>1494899.8805681819</v>
      </c>
      <c r="D86" s="115">
        <v>1493309.0082068965</v>
      </c>
      <c r="E86" s="115">
        <v>515133.66678571422</v>
      </c>
      <c r="F86" s="115">
        <v>1176162.2213333328</v>
      </c>
    </row>
    <row r="87" spans="2:6">
      <c r="B87" s="83" t="s">
        <v>61</v>
      </c>
      <c r="C87" s="119">
        <v>488583.64</v>
      </c>
      <c r="D87" s="119">
        <v>780531.38380952389</v>
      </c>
      <c r="E87" s="119">
        <v>604612.70294117648</v>
      </c>
      <c r="F87" s="119">
        <v>628297.37603448285</v>
      </c>
    </row>
    <row r="88" spans="2:6">
      <c r="B88" s="85" t="s">
        <v>61</v>
      </c>
      <c r="C88" s="115">
        <v>488583.64</v>
      </c>
      <c r="D88" s="115">
        <v>780531.38380952389</v>
      </c>
      <c r="E88" s="115">
        <v>604612.70294117648</v>
      </c>
      <c r="F88" s="115">
        <v>628297.37603448285</v>
      </c>
    </row>
    <row r="89" spans="2:6">
      <c r="B89" s="87" t="s">
        <v>90</v>
      </c>
      <c r="C89" s="116">
        <v>744879.15040128457</v>
      </c>
      <c r="D89" s="116">
        <v>840772.75745510834</v>
      </c>
      <c r="E89" s="116">
        <v>370120.96367580269</v>
      </c>
      <c r="F89" s="116">
        <v>571155.57755386585</v>
      </c>
    </row>
  </sheetData>
  <mergeCells count="3">
    <mergeCell ref="B2:F2"/>
    <mergeCell ref="B16:F16"/>
    <mergeCell ref="B8:F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A4804-9574-418D-9865-4B2A2BC6A1A9}">
  <dimension ref="B2:F89"/>
  <sheetViews>
    <sheetView zoomScaleNormal="100" workbookViewId="0">
      <selection activeCell="A1048576" sqref="A1048576"/>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4.28515625" bestFit="1" customWidth="1"/>
  </cols>
  <sheetData>
    <row r="2" spans="2:6" ht="15">
      <c r="B2" s="241" t="s">
        <v>546</v>
      </c>
      <c r="C2" s="241"/>
      <c r="D2" s="241"/>
      <c r="E2" s="241"/>
      <c r="F2" s="241"/>
    </row>
    <row r="3" spans="2:6">
      <c r="B3" s="109" t="s">
        <v>422</v>
      </c>
      <c r="C3" s="110" t="s">
        <v>4</v>
      </c>
      <c r="D3" s="110" t="s">
        <v>5</v>
      </c>
      <c r="E3" s="110" t="s">
        <v>8</v>
      </c>
      <c r="F3" s="110" t="s">
        <v>90</v>
      </c>
    </row>
    <row r="4" spans="2:6">
      <c r="B4" s="99" t="s">
        <v>14</v>
      </c>
      <c r="C4" s="115">
        <v>3739.1389388534494</v>
      </c>
      <c r="D4" s="115">
        <v>4735.7449337551616</v>
      </c>
      <c r="E4" s="115">
        <v>3127.3622874666544</v>
      </c>
      <c r="F4" s="115">
        <v>3675.7624596884516</v>
      </c>
    </row>
    <row r="5" spans="2:6">
      <c r="B5" s="111" t="s">
        <v>7</v>
      </c>
      <c r="C5" s="219">
        <v>5377.0105467382054</v>
      </c>
      <c r="D5" s="219">
        <v>5476.1913652066187</v>
      </c>
      <c r="E5" s="219">
        <v>2773.9185861811347</v>
      </c>
      <c r="F5" s="219">
        <v>4134.2962030855369</v>
      </c>
    </row>
    <row r="6" spans="2:6">
      <c r="B6" s="113" t="s">
        <v>90</v>
      </c>
      <c r="C6" s="114">
        <v>4102.818295339358</v>
      </c>
      <c r="D6" s="114">
        <v>4939.998113452757</v>
      </c>
      <c r="E6" s="114">
        <v>3052.5964935844945</v>
      </c>
      <c r="F6" s="114">
        <v>3782.1974151537897</v>
      </c>
    </row>
    <row r="8" spans="2:6" ht="15">
      <c r="B8" s="246" t="s">
        <v>547</v>
      </c>
      <c r="C8" s="247"/>
      <c r="D8" s="247"/>
      <c r="E8" s="247"/>
      <c r="F8" s="247"/>
    </row>
    <row r="9" spans="2:6">
      <c r="B9" s="82" t="s">
        <v>510</v>
      </c>
      <c r="C9" s="82" t="s">
        <v>4</v>
      </c>
      <c r="D9" s="82" t="s">
        <v>5</v>
      </c>
      <c r="E9" s="82" t="s">
        <v>8</v>
      </c>
      <c r="F9" s="82" t="s">
        <v>90</v>
      </c>
    </row>
    <row r="10" spans="2:6">
      <c r="B10" s="99" t="s">
        <v>2</v>
      </c>
      <c r="C10" s="115">
        <v>3900.8746915025431</v>
      </c>
      <c r="D10" s="115">
        <v>4812.2270199573559</v>
      </c>
      <c r="E10" s="115">
        <v>2960.2785720727293</v>
      </c>
      <c r="F10" s="115">
        <v>3652.1050533853972</v>
      </c>
    </row>
    <row r="11" spans="2:6">
      <c r="B11" s="99" t="s">
        <v>33</v>
      </c>
      <c r="C11" s="115">
        <v>2923.1033598717631</v>
      </c>
      <c r="D11" s="115">
        <v>3449.6331296725748</v>
      </c>
      <c r="E11" s="115">
        <v>2685.2038657120825</v>
      </c>
      <c r="F11" s="115">
        <v>2897.4797195370061</v>
      </c>
    </row>
    <row r="12" spans="2:6">
      <c r="B12" s="99" t="s">
        <v>21</v>
      </c>
      <c r="C12" s="115">
        <v>5466.9886047866412</v>
      </c>
      <c r="D12" s="115">
        <v>6768.4580572039376</v>
      </c>
      <c r="E12" s="115">
        <v>4686.7833234461104</v>
      </c>
      <c r="F12" s="115">
        <v>5610.5363486745746</v>
      </c>
    </row>
    <row r="13" spans="2:6">
      <c r="B13" s="99" t="s">
        <v>61</v>
      </c>
      <c r="C13" s="115">
        <v>4615.8157087447362</v>
      </c>
      <c r="D13" s="115">
        <v>8109.0919339931434</v>
      </c>
      <c r="E13" s="115">
        <v>5527.9032906366092</v>
      </c>
      <c r="F13" s="115">
        <v>6147.9586332685039</v>
      </c>
    </row>
    <row r="14" spans="2:6">
      <c r="B14" s="87" t="s">
        <v>552</v>
      </c>
      <c r="C14" s="116">
        <v>4102.8182953393525</v>
      </c>
      <c r="D14" s="116">
        <v>4939.9981134527607</v>
      </c>
      <c r="E14" s="116">
        <v>3052.5964935844972</v>
      </c>
      <c r="F14" s="116">
        <v>3782.1974151537856</v>
      </c>
    </row>
    <row r="16" spans="2:6" ht="15">
      <c r="B16" s="244" t="s">
        <v>548</v>
      </c>
      <c r="C16" s="245" t="s">
        <v>411</v>
      </c>
      <c r="D16" s="245"/>
      <c r="E16" s="245"/>
      <c r="F16" s="245"/>
    </row>
    <row r="17" spans="2:6">
      <c r="B17" s="82" t="s">
        <v>510</v>
      </c>
      <c r="C17" s="82" t="s">
        <v>4</v>
      </c>
      <c r="D17" s="82" t="s">
        <v>5</v>
      </c>
      <c r="E17" s="82" t="s">
        <v>8</v>
      </c>
      <c r="F17" s="82" t="s">
        <v>90</v>
      </c>
    </row>
    <row r="18" spans="2:6">
      <c r="B18" s="83" t="s">
        <v>2</v>
      </c>
      <c r="C18" s="119">
        <v>3900.874691502544</v>
      </c>
      <c r="D18" s="119">
        <v>4812.2270199573641</v>
      </c>
      <c r="E18" s="119">
        <v>2960.278572072727</v>
      </c>
      <c r="F18" s="119">
        <v>3652.1050533853936</v>
      </c>
    </row>
    <row r="19" spans="2:6">
      <c r="B19" s="85" t="s">
        <v>73</v>
      </c>
      <c r="C19" s="115">
        <v>4691.7749589334571</v>
      </c>
      <c r="D19" s="115">
        <v>4740.6234875535811</v>
      </c>
      <c r="E19" s="115">
        <v>2313.1969140132815</v>
      </c>
      <c r="F19" s="115">
        <v>3564.6257256830486</v>
      </c>
    </row>
    <row r="20" spans="2:6">
      <c r="B20" s="85" t="s">
        <v>27</v>
      </c>
      <c r="C20" s="115">
        <v>3502.666338392346</v>
      </c>
      <c r="D20" s="115">
        <v>3233.6497290897109</v>
      </c>
      <c r="E20" s="115">
        <v>3026.1124403798067</v>
      </c>
      <c r="F20" s="115">
        <v>3172.5436749511114</v>
      </c>
    </row>
    <row r="21" spans="2:6">
      <c r="B21" s="85" t="s">
        <v>29</v>
      </c>
      <c r="C21" s="220">
        <v>1439.8466837733667</v>
      </c>
      <c r="D21" s="220">
        <v>1724.137931034483</v>
      </c>
      <c r="E21" s="220">
        <v>2545.3993229614916</v>
      </c>
      <c r="F21" s="220">
        <v>2357.3120816209744</v>
      </c>
    </row>
    <row r="22" spans="2:6">
      <c r="B22" s="85" t="s">
        <v>41</v>
      </c>
      <c r="C22" s="115">
        <v>6148.3936081099582</v>
      </c>
      <c r="D22" s="115">
        <v>7339.4994058938319</v>
      </c>
      <c r="E22" s="115">
        <v>3849.6143331802214</v>
      </c>
      <c r="F22" s="115">
        <v>6252.3871559387071</v>
      </c>
    </row>
    <row r="23" spans="2:6">
      <c r="B23" s="85" t="s">
        <v>44</v>
      </c>
      <c r="C23" s="220">
        <v>907.25806451612902</v>
      </c>
      <c r="D23" s="220">
        <v>2943.3597347577825</v>
      </c>
      <c r="E23" s="220">
        <v>1428.7858081840818</v>
      </c>
      <c r="F23" s="220">
        <v>1787.0172523954316</v>
      </c>
    </row>
    <row r="24" spans="2:6">
      <c r="B24" s="85" t="s">
        <v>49</v>
      </c>
      <c r="C24" s="115">
        <v>3080.1145395760195</v>
      </c>
      <c r="D24" s="115">
        <v>3856.1216093481753</v>
      </c>
      <c r="E24" s="115">
        <v>2197.6843063909209</v>
      </c>
      <c r="F24" s="115">
        <v>3219.7699385586261</v>
      </c>
    </row>
    <row r="25" spans="2:6">
      <c r="B25" s="85" t="s">
        <v>62</v>
      </c>
      <c r="C25" s="220">
        <v>4003.1565170940166</v>
      </c>
      <c r="D25" s="220">
        <v>5934.3728299567883</v>
      </c>
      <c r="E25" s="220">
        <v>2136.8130171105004</v>
      </c>
      <c r="F25" s="220">
        <v>3300.3027431494152</v>
      </c>
    </row>
    <row r="26" spans="2:6">
      <c r="B26" s="85" t="s">
        <v>3</v>
      </c>
      <c r="C26" s="220">
        <v>2839.6545814373635</v>
      </c>
      <c r="D26" s="220">
        <v>2068.2960085524833</v>
      </c>
      <c r="E26" s="220">
        <v>2352.504282400168</v>
      </c>
      <c r="F26" s="220">
        <v>2358.0349995152287</v>
      </c>
    </row>
    <row r="27" spans="2:6">
      <c r="B27" s="85" t="s">
        <v>19</v>
      </c>
      <c r="C27" s="220">
        <v>1367.3469387755099</v>
      </c>
      <c r="D27" s="220">
        <v>2379.2937130394666</v>
      </c>
      <c r="E27" s="220">
        <v>1843.3200944988132</v>
      </c>
      <c r="F27" s="220">
        <v>1902.9175026346136</v>
      </c>
    </row>
    <row r="28" spans="2:6">
      <c r="B28" s="85" t="s">
        <v>37</v>
      </c>
      <c r="C28" s="220">
        <v>5035.7846397340381</v>
      </c>
      <c r="D28" s="220">
        <v>3029.4415352534315</v>
      </c>
      <c r="E28" s="220">
        <v>2748.3888513448705</v>
      </c>
      <c r="F28" s="220">
        <v>2976.4788582317756</v>
      </c>
    </row>
    <row r="29" spans="2:6">
      <c r="B29" s="85" t="s">
        <v>45</v>
      </c>
      <c r="C29" s="115">
        <v>7006.0907433919065</v>
      </c>
      <c r="D29" s="115">
        <v>5979.6896017027675</v>
      </c>
      <c r="E29" s="115">
        <v>4374.9846570310156</v>
      </c>
      <c r="F29" s="115">
        <v>5660.0217981036431</v>
      </c>
    </row>
    <row r="30" spans="2:6">
      <c r="B30" s="85" t="s">
        <v>67</v>
      </c>
      <c r="C30" s="220">
        <v>2473.6842105263158</v>
      </c>
      <c r="D30" s="220">
        <v>3291.7321321218869</v>
      </c>
      <c r="E30" s="220">
        <v>2040.3309133059074</v>
      </c>
      <c r="F30" s="220">
        <v>2428.8279256262163</v>
      </c>
    </row>
    <row r="31" spans="2:6">
      <c r="B31" s="85" t="s">
        <v>30</v>
      </c>
      <c r="C31" s="115">
        <v>4550.0571391456988</v>
      </c>
      <c r="D31" s="115">
        <v>3786.8315361975206</v>
      </c>
      <c r="E31" s="115">
        <v>2424.163766071264</v>
      </c>
      <c r="F31" s="115">
        <v>3126.4072496387025</v>
      </c>
    </row>
    <row r="32" spans="2:6">
      <c r="B32" s="85" t="s">
        <v>50</v>
      </c>
      <c r="C32" s="115">
        <v>3183.0498908473705</v>
      </c>
      <c r="D32" s="115">
        <v>3462.2035018592323</v>
      </c>
      <c r="E32" s="115">
        <v>2257.7515740332074</v>
      </c>
      <c r="F32" s="115">
        <v>3047.8176795800487</v>
      </c>
    </row>
    <row r="33" spans="2:6">
      <c r="B33" s="85" t="s">
        <v>76</v>
      </c>
      <c r="C33" s="220">
        <v>2339.1281774129307</v>
      </c>
      <c r="D33" s="220"/>
      <c r="E33" s="220">
        <v>2404.120474024935</v>
      </c>
      <c r="F33" s="220">
        <v>2377.5327163200241</v>
      </c>
    </row>
    <row r="34" spans="2:6">
      <c r="B34" s="85" t="s">
        <v>20</v>
      </c>
      <c r="C34" s="220"/>
      <c r="D34" s="220">
        <v>3743.3962264150941</v>
      </c>
      <c r="E34" s="220">
        <v>2165.0535101094024</v>
      </c>
      <c r="F34" s="220">
        <v>2322.8877817399712</v>
      </c>
    </row>
    <row r="35" spans="2:6">
      <c r="B35" s="85" t="s">
        <v>54</v>
      </c>
      <c r="C35" s="220">
        <v>5760.6926478096993</v>
      </c>
      <c r="D35" s="220">
        <v>13177.067699828509</v>
      </c>
      <c r="E35" s="220">
        <v>12780.8229168696</v>
      </c>
      <c r="F35" s="220">
        <v>10868.22597317597</v>
      </c>
    </row>
    <row r="36" spans="2:6">
      <c r="B36" s="85" t="s">
        <v>70</v>
      </c>
      <c r="C36" s="220"/>
      <c r="D36" s="220"/>
      <c r="E36" s="220">
        <v>1206.8965517241379</v>
      </c>
      <c r="F36" s="220">
        <v>1206.8965517241379</v>
      </c>
    </row>
    <row r="37" spans="2:6">
      <c r="B37" s="85" t="s">
        <v>71</v>
      </c>
      <c r="C37" s="220"/>
      <c r="D37" s="220">
        <v>4105.5760544609857</v>
      </c>
      <c r="E37" s="220">
        <v>3261.9771258549422</v>
      </c>
      <c r="F37" s="220">
        <v>3503.0053911709547</v>
      </c>
    </row>
    <row r="38" spans="2:6">
      <c r="B38" s="85" t="s">
        <v>58</v>
      </c>
      <c r="C38" s="220"/>
      <c r="D38" s="220">
        <v>6730.7692307692296</v>
      </c>
      <c r="E38" s="220">
        <v>1590.909090909091</v>
      </c>
      <c r="F38" s="220">
        <v>4160.8391608391603</v>
      </c>
    </row>
    <row r="39" spans="2:6">
      <c r="B39" s="85" t="s">
        <v>38</v>
      </c>
      <c r="C39" s="115">
        <v>2479.6770509014573</v>
      </c>
      <c r="D39" s="115">
        <v>4108.2234304137328</v>
      </c>
      <c r="E39" s="115">
        <v>2169.7030225842145</v>
      </c>
      <c r="F39" s="115">
        <v>2797.0985587993632</v>
      </c>
    </row>
    <row r="40" spans="2:6">
      <c r="B40" s="85" t="s">
        <v>23</v>
      </c>
      <c r="C40" s="220">
        <v>4062.5</v>
      </c>
      <c r="D40" s="220">
        <v>5359.1924049653508</v>
      </c>
      <c r="E40" s="220"/>
      <c r="F40" s="220">
        <v>5173.9506328274438</v>
      </c>
    </row>
    <row r="41" spans="2:6">
      <c r="B41" s="85" t="s">
        <v>81</v>
      </c>
      <c r="C41" s="115">
        <v>1902.774383663558</v>
      </c>
      <c r="D41" s="115">
        <v>2104.2485164267046</v>
      </c>
      <c r="E41" s="115">
        <v>2109.3039212080453</v>
      </c>
      <c r="F41" s="115">
        <v>2070.3036993849978</v>
      </c>
    </row>
    <row r="42" spans="2:6">
      <c r="B42" s="85" t="s">
        <v>32</v>
      </c>
      <c r="C42" s="220"/>
      <c r="D42" s="220"/>
      <c r="E42" s="220">
        <v>2131.0679611650485</v>
      </c>
      <c r="F42" s="220">
        <v>2131.0679611650485</v>
      </c>
    </row>
    <row r="43" spans="2:6">
      <c r="B43" s="85" t="s">
        <v>86</v>
      </c>
      <c r="C43" s="220">
        <v>2267.3477718614881</v>
      </c>
      <c r="D43" s="220">
        <v>1836.8373783620605</v>
      </c>
      <c r="E43" s="220">
        <v>1984.1734919808648</v>
      </c>
      <c r="F43" s="220">
        <v>2013.809141016804</v>
      </c>
    </row>
    <row r="44" spans="2:6">
      <c r="B44" s="85" t="s">
        <v>69</v>
      </c>
      <c r="C44" s="220">
        <v>7269.8717948717949</v>
      </c>
      <c r="D44" s="220">
        <v>1880.334443535141</v>
      </c>
      <c r="E44" s="220">
        <v>1501.6576648637226</v>
      </c>
      <c r="F44" s="220">
        <v>2012.4308664214002</v>
      </c>
    </row>
    <row r="45" spans="2:6">
      <c r="B45" s="85" t="s">
        <v>80</v>
      </c>
      <c r="C45" s="115">
        <v>3773.5574868737144</v>
      </c>
      <c r="D45" s="115">
        <v>3611.8507702009965</v>
      </c>
      <c r="E45" s="115">
        <v>2918.2769452226757</v>
      </c>
      <c r="F45" s="115">
        <v>3196.7449573903737</v>
      </c>
    </row>
    <row r="46" spans="2:6">
      <c r="B46" s="85" t="s">
        <v>17</v>
      </c>
      <c r="C46" s="115">
        <v>2499.1637471053887</v>
      </c>
      <c r="D46" s="115">
        <v>3228.196490623679</v>
      </c>
      <c r="E46" s="115">
        <v>1888.8206789782348</v>
      </c>
      <c r="F46" s="115">
        <v>2509.618581851109</v>
      </c>
    </row>
    <row r="47" spans="2:6">
      <c r="B47" s="85" t="s">
        <v>83</v>
      </c>
      <c r="C47" s="220"/>
      <c r="D47" s="220">
        <v>2515.3694604666621</v>
      </c>
      <c r="E47" s="220">
        <v>2835.9916782246878</v>
      </c>
      <c r="F47" s="220">
        <v>2675.6805693456749</v>
      </c>
    </row>
    <row r="48" spans="2:6">
      <c r="B48" s="85" t="s">
        <v>51</v>
      </c>
      <c r="C48" s="220">
        <v>3257.5684406590449</v>
      </c>
      <c r="D48" s="220"/>
      <c r="E48" s="220">
        <v>2953.0557324266856</v>
      </c>
      <c r="F48" s="220">
        <v>3135.763357366101</v>
      </c>
    </row>
    <row r="49" spans="2:6">
      <c r="B49" s="85" t="s">
        <v>75</v>
      </c>
      <c r="C49" s="115">
        <v>3210.913632108593</v>
      </c>
      <c r="D49" s="115">
        <v>3363.3761834337315</v>
      </c>
      <c r="E49" s="115">
        <v>2914.5441643009235</v>
      </c>
      <c r="F49" s="115">
        <v>2974.1777564837989</v>
      </c>
    </row>
    <row r="50" spans="2:6">
      <c r="B50" s="85" t="s">
        <v>66</v>
      </c>
      <c r="C50" s="220">
        <v>1985.9503200528497</v>
      </c>
      <c r="D50" s="220">
        <v>1442.3076923076919</v>
      </c>
      <c r="E50" s="220">
        <v>1629.298704879624</v>
      </c>
      <c r="F50" s="220">
        <v>1680.949348551331</v>
      </c>
    </row>
    <row r="51" spans="2:6">
      <c r="B51" s="85" t="s">
        <v>42</v>
      </c>
      <c r="C51" s="115">
        <v>3088.6914144097404</v>
      </c>
      <c r="D51" s="115">
        <v>2421.0801595509597</v>
      </c>
      <c r="E51" s="115">
        <v>1652.0128974334607</v>
      </c>
      <c r="F51" s="115">
        <v>2064.7436472011104</v>
      </c>
    </row>
    <row r="52" spans="2:6">
      <c r="B52" s="85" t="s">
        <v>36</v>
      </c>
      <c r="C52" s="115">
        <v>3928.9168273706655</v>
      </c>
      <c r="D52" s="115">
        <v>5348.487488435012</v>
      </c>
      <c r="E52" s="115">
        <v>3163.6757892251885</v>
      </c>
      <c r="F52" s="115">
        <v>3622.4281537656611</v>
      </c>
    </row>
    <row r="53" spans="2:6">
      <c r="B53" s="85" t="s">
        <v>25</v>
      </c>
      <c r="C53" s="220"/>
      <c r="D53" s="220">
        <v>3188.2064993829704</v>
      </c>
      <c r="E53" s="220">
        <v>1473.9722205589792</v>
      </c>
      <c r="F53" s="220">
        <v>2133.2930970297448</v>
      </c>
    </row>
    <row r="54" spans="2:6">
      <c r="B54" s="85" t="s">
        <v>28</v>
      </c>
      <c r="C54" s="115">
        <v>4655.761885651078</v>
      </c>
      <c r="D54" s="115">
        <v>4538.654394977927</v>
      </c>
      <c r="E54" s="115">
        <v>3152.7378577093591</v>
      </c>
      <c r="F54" s="115">
        <v>3986.4899334734446</v>
      </c>
    </row>
    <row r="55" spans="2:6">
      <c r="B55" s="85" t="s">
        <v>60</v>
      </c>
      <c r="C55" s="220">
        <v>3355.9258747514532</v>
      </c>
      <c r="D55" s="220">
        <v>2414.2689956889744</v>
      </c>
      <c r="E55" s="220">
        <v>1797.9713610720214</v>
      </c>
      <c r="F55" s="220">
        <v>2214.2298339058393</v>
      </c>
    </row>
    <row r="56" spans="2:6">
      <c r="B56" s="85" t="s">
        <v>68</v>
      </c>
      <c r="C56" s="220">
        <v>2044.2758514934239</v>
      </c>
      <c r="D56" s="220">
        <v>3152.9342275593267</v>
      </c>
      <c r="E56" s="220">
        <v>2952.9276682615223</v>
      </c>
      <c r="F56" s="220">
        <v>2916.6180048645006</v>
      </c>
    </row>
    <row r="57" spans="2:6">
      <c r="B57" s="85" t="s">
        <v>79</v>
      </c>
      <c r="C57" s="115">
        <v>4511.7426997691782</v>
      </c>
      <c r="D57" s="115">
        <v>2838.9071295309986</v>
      </c>
      <c r="E57" s="115">
        <v>1872.8241078426306</v>
      </c>
      <c r="F57" s="115">
        <v>2459.7998170029637</v>
      </c>
    </row>
    <row r="58" spans="2:6">
      <c r="B58" s="85" t="s">
        <v>57</v>
      </c>
      <c r="C58" s="220">
        <v>1621.3648797720721</v>
      </c>
      <c r="D58" s="220">
        <v>1890.710382513661</v>
      </c>
      <c r="E58" s="220">
        <v>1717.9878579661165</v>
      </c>
      <c r="F58" s="220">
        <v>1699.7294834706652</v>
      </c>
    </row>
    <row r="59" spans="2:6">
      <c r="B59" s="85" t="s">
        <v>82</v>
      </c>
      <c r="C59" s="115">
        <v>3203.6660399284178</v>
      </c>
      <c r="D59" s="115">
        <v>3133.5942955749897</v>
      </c>
      <c r="E59" s="115">
        <v>2063.4657201458645</v>
      </c>
      <c r="F59" s="115">
        <v>2862.7062998779452</v>
      </c>
    </row>
    <row r="60" spans="2:6">
      <c r="B60" s="85" t="s">
        <v>35</v>
      </c>
      <c r="C60" s="220">
        <v>1146.137787056367</v>
      </c>
      <c r="D60" s="220">
        <v>2812.3907419061607</v>
      </c>
      <c r="E60" s="220">
        <v>3381.1585765568648</v>
      </c>
      <c r="F60" s="220">
        <v>2959.5890192066263</v>
      </c>
    </row>
    <row r="61" spans="2:6">
      <c r="B61" s="85" t="s">
        <v>72</v>
      </c>
      <c r="C61" s="115">
        <v>2502.6429448461136</v>
      </c>
      <c r="D61" s="115">
        <v>2489.5342189237135</v>
      </c>
      <c r="E61" s="115">
        <v>2281.8933261823072</v>
      </c>
      <c r="F61" s="115">
        <v>2388.9444320713624</v>
      </c>
    </row>
    <row r="62" spans="2:6">
      <c r="B62" s="85" t="s">
        <v>85</v>
      </c>
      <c r="C62" s="220">
        <v>4285.5167098334105</v>
      </c>
      <c r="D62" s="220">
        <v>3492.4408359786394</v>
      </c>
      <c r="E62" s="220">
        <v>3101.9773727773245</v>
      </c>
      <c r="F62" s="220">
        <v>3273.9441017515392</v>
      </c>
    </row>
    <row r="63" spans="2:6">
      <c r="B63" s="85" t="s">
        <v>77</v>
      </c>
      <c r="C63" s="115">
        <v>4270.2788131517655</v>
      </c>
      <c r="D63" s="115">
        <v>4394.5829075845604</v>
      </c>
      <c r="E63" s="115">
        <v>2726.9449991654465</v>
      </c>
      <c r="F63" s="115">
        <v>3910.0198303665975</v>
      </c>
    </row>
    <row r="64" spans="2:6">
      <c r="B64" s="85" t="s">
        <v>39</v>
      </c>
      <c r="C64" s="220">
        <v>2001.0444560932278</v>
      </c>
      <c r="D64" s="220">
        <v>3431.2185737765158</v>
      </c>
      <c r="E64" s="220">
        <v>2233.7886888098933</v>
      </c>
      <c r="F64" s="220">
        <v>2394.5696308515526</v>
      </c>
    </row>
    <row r="65" spans="2:6">
      <c r="B65" s="85" t="s">
        <v>24</v>
      </c>
      <c r="C65" s="220">
        <v>3194.9341502265956</v>
      </c>
      <c r="D65" s="220">
        <v>2636.1167063419407</v>
      </c>
      <c r="E65" s="220">
        <v>2246.7144329438916</v>
      </c>
      <c r="F65" s="220">
        <v>2554.7202829673356</v>
      </c>
    </row>
    <row r="66" spans="2:6">
      <c r="B66" s="85" t="s">
        <v>48</v>
      </c>
      <c r="C66" s="115">
        <v>3997.9182441101289</v>
      </c>
      <c r="D66" s="115">
        <v>3874.1383379374774</v>
      </c>
      <c r="E66" s="115">
        <v>3243.0983787815758</v>
      </c>
      <c r="F66" s="115">
        <v>3567.4511277912952</v>
      </c>
    </row>
    <row r="67" spans="2:6">
      <c r="B67" s="85" t="s">
        <v>87</v>
      </c>
      <c r="C67" s="220">
        <v>2661.6963860698456</v>
      </c>
      <c r="D67" s="220">
        <v>2872.1883132285566</v>
      </c>
      <c r="E67" s="220">
        <v>3233.4093445177268</v>
      </c>
      <c r="F67" s="220">
        <v>3015.5343511460519</v>
      </c>
    </row>
    <row r="68" spans="2:6">
      <c r="B68" s="85" t="s">
        <v>52</v>
      </c>
      <c r="C68" s="115">
        <v>7852.9952290942265</v>
      </c>
      <c r="D68" s="115">
        <v>5305.9826622639775</v>
      </c>
      <c r="E68" s="115">
        <v>3229.9900651891257</v>
      </c>
      <c r="F68" s="115">
        <v>4582.7790351973799</v>
      </c>
    </row>
    <row r="69" spans="2:6">
      <c r="B69" s="85" t="s">
        <v>65</v>
      </c>
      <c r="C69" s="115">
        <v>2483.0459706581391</v>
      </c>
      <c r="D69" s="115">
        <v>3326.3197289963873</v>
      </c>
      <c r="E69" s="115">
        <v>2166.2306304704657</v>
      </c>
      <c r="F69" s="115">
        <v>2748.1118257502148</v>
      </c>
    </row>
    <row r="70" spans="2:6">
      <c r="B70" s="85" t="s">
        <v>47</v>
      </c>
      <c r="C70" s="220">
        <v>4425.017817320735</v>
      </c>
      <c r="D70" s="220">
        <v>4804.0506404850967</v>
      </c>
      <c r="E70" s="220">
        <v>3874.2115409714429</v>
      </c>
      <c r="F70" s="220">
        <v>4236.6156480806885</v>
      </c>
    </row>
    <row r="71" spans="2:6">
      <c r="B71" s="85" t="s">
        <v>88</v>
      </c>
      <c r="C71" s="220"/>
      <c r="D71" s="220">
        <v>2515.2296104898146</v>
      </c>
      <c r="E71" s="220">
        <v>2159.2082224762753</v>
      </c>
      <c r="F71" s="220">
        <v>2230.4125000789841</v>
      </c>
    </row>
    <row r="72" spans="2:6">
      <c r="B72" s="83" t="s">
        <v>33</v>
      </c>
      <c r="C72" s="119">
        <v>2923.1033598717636</v>
      </c>
      <c r="D72" s="119">
        <v>3449.6331296725748</v>
      </c>
      <c r="E72" s="119">
        <v>2685.2038657120856</v>
      </c>
      <c r="F72" s="119">
        <v>2897.4797195370074</v>
      </c>
    </row>
    <row r="73" spans="2:6">
      <c r="B73" s="85" t="s">
        <v>84</v>
      </c>
      <c r="C73" s="115">
        <v>3076.0953126304312</v>
      </c>
      <c r="D73" s="115">
        <v>3384.759145171055</v>
      </c>
      <c r="E73" s="115">
        <v>2259.5210945842309</v>
      </c>
      <c r="F73" s="115">
        <v>2800.6371608886602</v>
      </c>
    </row>
    <row r="74" spans="2:6">
      <c r="B74" s="85" t="s">
        <v>59</v>
      </c>
      <c r="C74" s="115">
        <v>3058.1963694611773</v>
      </c>
      <c r="D74" s="115">
        <v>3286.2695601445294</v>
      </c>
      <c r="E74" s="115">
        <v>2858.8410592472133</v>
      </c>
      <c r="F74" s="115">
        <v>2938.9868741989153</v>
      </c>
    </row>
    <row r="75" spans="2:6">
      <c r="B75" s="85" t="s">
        <v>34</v>
      </c>
      <c r="C75" s="115">
        <v>2987.0532802369767</v>
      </c>
      <c r="D75" s="115">
        <v>3289.9531146054801</v>
      </c>
      <c r="E75" s="115">
        <v>2587.6886402357795</v>
      </c>
      <c r="F75" s="115">
        <v>2830.6827445020917</v>
      </c>
    </row>
    <row r="76" spans="2:6">
      <c r="B76" s="85" t="s">
        <v>78</v>
      </c>
      <c r="C76" s="115">
        <v>3228.6308319392228</v>
      </c>
      <c r="D76" s="115">
        <v>3583.4215377476862</v>
      </c>
      <c r="E76" s="115">
        <v>3402.8937892129334</v>
      </c>
      <c r="F76" s="115">
        <v>3435.5467297733749</v>
      </c>
    </row>
    <row r="77" spans="2:6">
      <c r="B77" s="85" t="s">
        <v>43</v>
      </c>
      <c r="C77" s="220">
        <v>3488.9731448411403</v>
      </c>
      <c r="D77" s="220">
        <v>3111.8267376308181</v>
      </c>
      <c r="E77" s="220">
        <v>2468.9979579142005</v>
      </c>
      <c r="F77" s="220">
        <v>2842.0284885978567</v>
      </c>
    </row>
    <row r="78" spans="2:6">
      <c r="B78" s="85" t="s">
        <v>63</v>
      </c>
      <c r="C78" s="220">
        <v>2283.0273752012877</v>
      </c>
      <c r="D78" s="220">
        <v>1596.1800818553891</v>
      </c>
      <c r="E78" s="220">
        <v>1932.7047574115293</v>
      </c>
      <c r="F78" s="220">
        <v>1953.7177920530924</v>
      </c>
    </row>
    <row r="79" spans="2:6">
      <c r="B79" s="85" t="s">
        <v>74</v>
      </c>
      <c r="C79" s="115">
        <v>2496.9022611288569</v>
      </c>
      <c r="D79" s="115">
        <v>3316.5414962436066</v>
      </c>
      <c r="E79" s="115">
        <v>2333.1637313129559</v>
      </c>
      <c r="F79" s="115">
        <v>2511.2605564622531</v>
      </c>
    </row>
    <row r="80" spans="2:6">
      <c r="B80" s="85" t="s">
        <v>53</v>
      </c>
      <c r="C80" s="115">
        <v>3348.7273424841705</v>
      </c>
      <c r="D80" s="115">
        <v>3910.2678527340772</v>
      </c>
      <c r="E80" s="115">
        <v>3460.9419477049014</v>
      </c>
      <c r="F80" s="115">
        <v>3634.3358426929608</v>
      </c>
    </row>
    <row r="81" spans="2:6">
      <c r="B81" s="83" t="s">
        <v>21</v>
      </c>
      <c r="C81" s="119">
        <v>5466.9886047866439</v>
      </c>
      <c r="D81" s="119">
        <v>6768.4580572039376</v>
      </c>
      <c r="E81" s="119">
        <v>4686.7833234461114</v>
      </c>
      <c r="F81" s="119">
        <v>5610.53634867458</v>
      </c>
    </row>
    <row r="82" spans="2:6">
      <c r="B82" s="85" t="s">
        <v>21</v>
      </c>
      <c r="C82" s="115">
        <v>4995.2908886113719</v>
      </c>
      <c r="D82" s="115">
        <v>6409.9957379041989</v>
      </c>
      <c r="E82" s="115">
        <v>4418.6073693795752</v>
      </c>
      <c r="F82" s="115">
        <v>5112.0962088975402</v>
      </c>
    </row>
    <row r="83" spans="2:6">
      <c r="B83" s="85" t="s">
        <v>55</v>
      </c>
      <c r="C83" s="115">
        <v>5054.2081578980305</v>
      </c>
      <c r="D83" s="115">
        <v>6431.0350559288563</v>
      </c>
      <c r="E83" s="115">
        <v>4349.8163899039364</v>
      </c>
      <c r="F83" s="115">
        <v>5082.9444076136415</v>
      </c>
    </row>
    <row r="84" spans="2:6">
      <c r="B84" s="85" t="s">
        <v>22</v>
      </c>
      <c r="C84" s="220">
        <v>3594.1427853192558</v>
      </c>
      <c r="D84" s="220">
        <v>7470.1864798243669</v>
      </c>
      <c r="E84" s="220">
        <v>4436.2830895171219</v>
      </c>
      <c r="F84" s="220">
        <v>5803.48024364307</v>
      </c>
    </row>
    <row r="85" spans="2:6">
      <c r="B85" s="85" t="s">
        <v>40</v>
      </c>
      <c r="C85" s="115">
        <v>6242.511947494484</v>
      </c>
      <c r="D85" s="115">
        <v>7421.5916354981355</v>
      </c>
      <c r="E85" s="115">
        <v>5073.9648748401987</v>
      </c>
      <c r="F85" s="115">
        <v>6304.1207254700184</v>
      </c>
    </row>
    <row r="86" spans="2:6">
      <c r="B86" s="85" t="s">
        <v>26</v>
      </c>
      <c r="C86" s="115">
        <v>5914.7233819663224</v>
      </c>
      <c r="D86" s="115">
        <v>6643.9142865928898</v>
      </c>
      <c r="E86" s="115">
        <v>5013.6272268746743</v>
      </c>
      <c r="F86" s="115">
        <v>5928.6651553013626</v>
      </c>
    </row>
    <row r="87" spans="2:6">
      <c r="B87" s="83" t="s">
        <v>61</v>
      </c>
      <c r="C87" s="119">
        <v>4615.8157087447362</v>
      </c>
      <c r="D87" s="119">
        <v>8109.0919339931434</v>
      </c>
      <c r="E87" s="119">
        <v>5527.9032906366092</v>
      </c>
      <c r="F87" s="119">
        <v>6147.9586332685039</v>
      </c>
    </row>
    <row r="88" spans="2:6">
      <c r="B88" s="85" t="s">
        <v>61</v>
      </c>
      <c r="C88" s="115">
        <v>4615.8157087447362</v>
      </c>
      <c r="D88" s="115">
        <v>8109.0919339931434</v>
      </c>
      <c r="E88" s="115">
        <v>5527.9032906366092</v>
      </c>
      <c r="F88" s="115">
        <v>6147.9586332685039</v>
      </c>
    </row>
    <row r="89" spans="2:6">
      <c r="B89" s="87" t="s">
        <v>90</v>
      </c>
      <c r="C89" s="116">
        <v>4102.818295339358</v>
      </c>
      <c r="D89" s="116">
        <v>4939.9981134527661</v>
      </c>
      <c r="E89" s="116">
        <v>3052.5964935845004</v>
      </c>
      <c r="F89" s="116">
        <v>3782.1974151537825</v>
      </c>
    </row>
  </sheetData>
  <mergeCells count="3">
    <mergeCell ref="B2:F2"/>
    <mergeCell ref="B16:F16"/>
    <mergeCell ref="B8:F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87876-F97B-4987-91E4-019FAADFA105}">
  <dimension ref="B2:F89"/>
  <sheetViews>
    <sheetView zoomScaleNormal="100" workbookViewId="0">
      <selection activeCell="A175" sqref="A175"/>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4.28515625" bestFit="1" customWidth="1"/>
  </cols>
  <sheetData>
    <row r="2" spans="2:6" ht="15">
      <c r="B2" s="241" t="s">
        <v>549</v>
      </c>
      <c r="C2" s="241"/>
      <c r="D2" s="241"/>
      <c r="E2" s="241"/>
      <c r="F2" s="241"/>
    </row>
    <row r="3" spans="2:6">
      <c r="B3" s="109" t="s">
        <v>422</v>
      </c>
      <c r="C3" s="110" t="s">
        <v>4</v>
      </c>
      <c r="D3" s="110" t="s">
        <v>5</v>
      </c>
      <c r="E3" s="110" t="s">
        <v>8</v>
      </c>
      <c r="F3" s="110" t="s">
        <v>90</v>
      </c>
    </row>
    <row r="4" spans="2:6">
      <c r="B4" s="99" t="s">
        <v>14</v>
      </c>
      <c r="C4" s="101">
        <v>111.27154057771665</v>
      </c>
      <c r="D4" s="101">
        <v>111.66725609234713</v>
      </c>
      <c r="E4" s="101">
        <v>105.72716613350396</v>
      </c>
      <c r="F4" s="101">
        <v>108.31563475595378</v>
      </c>
    </row>
    <row r="5" spans="2:6">
      <c r="B5" s="111" t="s">
        <v>7</v>
      </c>
      <c r="C5" s="117">
        <v>305.95082891566267</v>
      </c>
      <c r="D5" s="117">
        <v>288.27734006734005</v>
      </c>
      <c r="E5" s="117">
        <v>216.35857392686805</v>
      </c>
      <c r="F5" s="117">
        <v>255.8517121684867</v>
      </c>
    </row>
    <row r="6" spans="2:6">
      <c r="B6" s="113" t="s">
        <v>90</v>
      </c>
      <c r="C6" s="118">
        <v>154.49888389513109</v>
      </c>
      <c r="D6" s="118">
        <v>160.38539380804949</v>
      </c>
      <c r="E6" s="118">
        <v>129.12960618799391</v>
      </c>
      <c r="F6" s="118">
        <v>142.56174216911097</v>
      </c>
    </row>
    <row r="8" spans="2:6" ht="15">
      <c r="B8" s="246" t="s">
        <v>550</v>
      </c>
      <c r="C8" s="247" t="s">
        <v>411</v>
      </c>
      <c r="D8" s="247"/>
      <c r="E8" s="247"/>
      <c r="F8" s="247"/>
    </row>
    <row r="9" spans="2:6">
      <c r="B9" s="82" t="s">
        <v>510</v>
      </c>
      <c r="C9" s="82" t="s">
        <v>4</v>
      </c>
      <c r="D9" s="82" t="s">
        <v>5</v>
      </c>
      <c r="E9" s="82" t="s">
        <v>8</v>
      </c>
      <c r="F9" s="82" t="s">
        <v>90</v>
      </c>
    </row>
    <row r="10" spans="2:6">
      <c r="B10" s="99" t="s">
        <v>2</v>
      </c>
      <c r="C10" s="120">
        <v>157.30219427710847</v>
      </c>
      <c r="D10" s="120">
        <v>162.65373072407044</v>
      </c>
      <c r="E10" s="120">
        <v>132.32990928181431</v>
      </c>
      <c r="F10" s="120">
        <v>145.12812307692317</v>
      </c>
    </row>
    <row r="11" spans="2:6">
      <c r="B11" s="99" t="s">
        <v>33</v>
      </c>
      <c r="C11" s="120">
        <v>144.87887640449441</v>
      </c>
      <c r="D11" s="120">
        <v>145.75843971631204</v>
      </c>
      <c r="E11" s="120">
        <v>123.13121854304634</v>
      </c>
      <c r="F11" s="120">
        <v>131.56904526748968</v>
      </c>
    </row>
    <row r="12" spans="2:6">
      <c r="B12" s="99" t="s">
        <v>21</v>
      </c>
      <c r="C12" s="120">
        <v>151.22932944606413</v>
      </c>
      <c r="D12" s="120">
        <v>157.64067204301074</v>
      </c>
      <c r="E12" s="120">
        <v>103.15227602905573</v>
      </c>
      <c r="F12" s="120">
        <v>135.7410283687943</v>
      </c>
    </row>
    <row r="13" spans="2:6">
      <c r="B13" s="99" t="s">
        <v>61</v>
      </c>
      <c r="C13" s="120">
        <v>110.05</v>
      </c>
      <c r="D13" s="120">
        <v>129.44428571428571</v>
      </c>
      <c r="E13" s="120">
        <v>130.16352941176473</v>
      </c>
      <c r="F13" s="120">
        <v>122.96741379310345</v>
      </c>
    </row>
    <row r="14" spans="2:6">
      <c r="B14" s="87" t="s">
        <v>552</v>
      </c>
      <c r="C14" s="121">
        <v>154.49888389513103</v>
      </c>
      <c r="D14" s="121">
        <v>160.38539380804954</v>
      </c>
      <c r="E14" s="121">
        <v>129.12960618799389</v>
      </c>
      <c r="F14" s="121">
        <v>142.56174216911106</v>
      </c>
    </row>
    <row r="16" spans="2:6" ht="15">
      <c r="B16" s="244" t="s">
        <v>551</v>
      </c>
      <c r="C16" s="245" t="s">
        <v>411</v>
      </c>
      <c r="D16" s="245"/>
      <c r="E16" s="245"/>
      <c r="F16" s="245"/>
    </row>
    <row r="17" spans="2:6">
      <c r="B17" s="82" t="s">
        <v>510</v>
      </c>
      <c r="C17" s="82" t="s">
        <v>4</v>
      </c>
      <c r="D17" s="82" t="s">
        <v>5</v>
      </c>
      <c r="E17" s="82" t="s">
        <v>8</v>
      </c>
      <c r="F17" s="82" t="s">
        <v>90</v>
      </c>
    </row>
    <row r="18" spans="2:6">
      <c r="B18" s="83" t="s">
        <v>2</v>
      </c>
      <c r="C18" s="221">
        <v>157.30219427710844</v>
      </c>
      <c r="D18" s="221">
        <v>162.65373072407039</v>
      </c>
      <c r="E18" s="221">
        <v>132.32990928181425</v>
      </c>
      <c r="F18" s="221">
        <v>145.12812307692309</v>
      </c>
    </row>
    <row r="19" spans="2:6">
      <c r="B19" s="85" t="s">
        <v>73</v>
      </c>
      <c r="C19" s="222">
        <v>164.875</v>
      </c>
      <c r="D19" s="222">
        <v>298.25</v>
      </c>
      <c r="E19" s="222">
        <v>172.19230769230768</v>
      </c>
      <c r="F19" s="222">
        <v>217.7962962962963</v>
      </c>
    </row>
    <row r="20" spans="2:6">
      <c r="B20" s="85" t="s">
        <v>27</v>
      </c>
      <c r="C20" s="222">
        <v>235.43846153846152</v>
      </c>
      <c r="D20" s="222">
        <v>106.1875</v>
      </c>
      <c r="E20" s="222">
        <v>122.99597826086956</v>
      </c>
      <c r="F20" s="222">
        <v>130.96984848484848</v>
      </c>
    </row>
    <row r="21" spans="2:6">
      <c r="B21" s="85" t="s">
        <v>29</v>
      </c>
      <c r="C21" s="223">
        <v>351.66666666666669</v>
      </c>
      <c r="D21" s="223">
        <v>145</v>
      </c>
      <c r="E21" s="223">
        <v>171.27777777777777</v>
      </c>
      <c r="F21" s="223">
        <v>194.68181818181819</v>
      </c>
    </row>
    <row r="22" spans="2:6">
      <c r="B22" s="85" t="s">
        <v>41</v>
      </c>
      <c r="C22" s="222">
        <v>229.49354838709678</v>
      </c>
      <c r="D22" s="222">
        <v>209.04499999999999</v>
      </c>
      <c r="E22" s="222">
        <v>118.66758064516129</v>
      </c>
      <c r="F22" s="222">
        <v>187.71669527896995</v>
      </c>
    </row>
    <row r="23" spans="2:6">
      <c r="B23" s="85" t="s">
        <v>44</v>
      </c>
      <c r="C23" s="223">
        <v>496</v>
      </c>
      <c r="D23" s="223">
        <v>211</v>
      </c>
      <c r="E23" s="223">
        <v>255.5</v>
      </c>
      <c r="F23" s="223">
        <v>277.14285714285717</v>
      </c>
    </row>
    <row r="24" spans="2:6">
      <c r="B24" s="85" t="s">
        <v>49</v>
      </c>
      <c r="C24" s="222">
        <v>269.16666666666669</v>
      </c>
      <c r="D24" s="222">
        <v>169.67956521739131</v>
      </c>
      <c r="E24" s="222">
        <v>203.31</v>
      </c>
      <c r="F24" s="222">
        <v>194.4074117647059</v>
      </c>
    </row>
    <row r="25" spans="2:6">
      <c r="B25" s="85" t="s">
        <v>62</v>
      </c>
      <c r="C25" s="223">
        <v>150</v>
      </c>
      <c r="D25" s="223">
        <v>262.66666666666669</v>
      </c>
      <c r="E25" s="223">
        <v>162.25</v>
      </c>
      <c r="F25" s="223">
        <v>183.53846153846155</v>
      </c>
    </row>
    <row r="26" spans="2:6">
      <c r="B26" s="85" t="s">
        <v>3</v>
      </c>
      <c r="C26" s="223">
        <v>158</v>
      </c>
      <c r="D26" s="223">
        <v>354.66666666666669</v>
      </c>
      <c r="E26" s="223">
        <v>165.61411764705883</v>
      </c>
      <c r="F26" s="223">
        <v>190.7018181818182</v>
      </c>
    </row>
    <row r="27" spans="2:6">
      <c r="B27" s="85" t="s">
        <v>19</v>
      </c>
      <c r="C27" s="223">
        <v>245</v>
      </c>
      <c r="D27" s="223">
        <v>162</v>
      </c>
      <c r="E27" s="223">
        <v>158.28571428571428</v>
      </c>
      <c r="F27" s="223">
        <v>167.7</v>
      </c>
    </row>
    <row r="28" spans="2:6">
      <c r="B28" s="85" t="s">
        <v>37</v>
      </c>
      <c r="C28" s="223">
        <v>197</v>
      </c>
      <c r="D28" s="223">
        <v>227.26124999999999</v>
      </c>
      <c r="E28" s="223">
        <v>203.29170212765956</v>
      </c>
      <c r="F28" s="223">
        <v>205.96333333333331</v>
      </c>
    </row>
    <row r="29" spans="2:6">
      <c r="B29" s="85" t="s">
        <v>45</v>
      </c>
      <c r="C29" s="222">
        <v>230.97780952380955</v>
      </c>
      <c r="D29" s="222">
        <v>176.92347899159665</v>
      </c>
      <c r="E29" s="222">
        <v>128.21918604651165</v>
      </c>
      <c r="F29" s="222">
        <v>169.73140918580376</v>
      </c>
    </row>
    <row r="30" spans="2:6">
      <c r="B30" s="85" t="s">
        <v>67</v>
      </c>
      <c r="C30" s="223">
        <v>152</v>
      </c>
      <c r="D30" s="223">
        <v>132.25</v>
      </c>
      <c r="E30" s="223">
        <v>156.22222222222223</v>
      </c>
      <c r="F30" s="223">
        <v>149.07142857142858</v>
      </c>
    </row>
    <row r="31" spans="2:6">
      <c r="B31" s="85" t="s">
        <v>30</v>
      </c>
      <c r="C31" s="222">
        <v>253.42857142857142</v>
      </c>
      <c r="D31" s="222">
        <v>246.15</v>
      </c>
      <c r="E31" s="222">
        <v>152.49136363636364</v>
      </c>
      <c r="F31" s="222">
        <v>195.48691666666667</v>
      </c>
    </row>
    <row r="32" spans="2:6">
      <c r="B32" s="85" t="s">
        <v>50</v>
      </c>
      <c r="C32" s="222">
        <v>143.45454545454547</v>
      </c>
      <c r="D32" s="222">
        <v>150.21770833333332</v>
      </c>
      <c r="E32" s="222">
        <v>148.76785714285714</v>
      </c>
      <c r="F32" s="222">
        <v>148.57243243243244</v>
      </c>
    </row>
    <row r="33" spans="2:6">
      <c r="B33" s="85" t="s">
        <v>76</v>
      </c>
      <c r="C33" s="223">
        <v>111.55555555555556</v>
      </c>
      <c r="D33" s="223"/>
      <c r="E33" s="223">
        <v>157.38461538461539</v>
      </c>
      <c r="F33" s="223">
        <v>138.63636363636363</v>
      </c>
    </row>
    <row r="34" spans="2:6">
      <c r="B34" s="85" t="s">
        <v>20</v>
      </c>
      <c r="C34" s="223"/>
      <c r="D34" s="223">
        <v>106</v>
      </c>
      <c r="E34" s="223">
        <v>190.66666666666666</v>
      </c>
      <c r="F34" s="223">
        <v>182.2</v>
      </c>
    </row>
    <row r="35" spans="2:6">
      <c r="B35" s="85" t="s">
        <v>54</v>
      </c>
      <c r="C35" s="223">
        <v>160.14285714285714</v>
      </c>
      <c r="D35" s="223">
        <v>310.76923076923077</v>
      </c>
      <c r="E35" s="223">
        <v>244.66666666666666</v>
      </c>
      <c r="F35" s="223">
        <v>256.30434782608694</v>
      </c>
    </row>
    <row r="36" spans="2:6">
      <c r="B36" s="85" t="s">
        <v>70</v>
      </c>
      <c r="C36" s="223"/>
      <c r="D36" s="223"/>
      <c r="E36" s="223">
        <v>290</v>
      </c>
      <c r="F36" s="223">
        <v>290</v>
      </c>
    </row>
    <row r="37" spans="2:6">
      <c r="B37" s="85" t="s">
        <v>71</v>
      </c>
      <c r="C37" s="223"/>
      <c r="D37" s="223">
        <v>171.5</v>
      </c>
      <c r="E37" s="223">
        <v>226.65</v>
      </c>
      <c r="F37" s="223">
        <v>210.89285714285714</v>
      </c>
    </row>
    <row r="38" spans="2:6">
      <c r="B38" s="85" t="s">
        <v>58</v>
      </c>
      <c r="C38" s="223"/>
      <c r="D38" s="223">
        <v>1664</v>
      </c>
      <c r="E38" s="223">
        <v>44</v>
      </c>
      <c r="F38" s="223">
        <v>854</v>
      </c>
    </row>
    <row r="39" spans="2:6">
      <c r="B39" s="85" t="s">
        <v>38</v>
      </c>
      <c r="C39" s="222">
        <v>80.696629213483149</v>
      </c>
      <c r="D39" s="222">
        <v>179.71160714285716</v>
      </c>
      <c r="E39" s="222">
        <v>132.38069444444443</v>
      </c>
      <c r="F39" s="222">
        <v>123.39751152073732</v>
      </c>
    </row>
    <row r="40" spans="2:6">
      <c r="B40" s="85" t="s">
        <v>23</v>
      </c>
      <c r="C40" s="223">
        <v>288</v>
      </c>
      <c r="D40" s="223">
        <v>152.83333333333334</v>
      </c>
      <c r="E40" s="223"/>
      <c r="F40" s="223">
        <v>172.14285714285714</v>
      </c>
    </row>
    <row r="41" spans="2:6">
      <c r="B41" s="85" t="s">
        <v>81</v>
      </c>
      <c r="C41" s="222">
        <v>116.45528301886793</v>
      </c>
      <c r="D41" s="222">
        <v>107.83333333333333</v>
      </c>
      <c r="E41" s="222">
        <v>122.33943396226417</v>
      </c>
      <c r="F41" s="222">
        <v>120.31480565371024</v>
      </c>
    </row>
    <row r="42" spans="2:6">
      <c r="B42" s="85" t="s">
        <v>32</v>
      </c>
      <c r="C42" s="223"/>
      <c r="D42" s="223"/>
      <c r="E42" s="223">
        <v>131.5</v>
      </c>
      <c r="F42" s="223">
        <v>131.5</v>
      </c>
    </row>
    <row r="43" spans="2:6">
      <c r="B43" s="85" t="s">
        <v>86</v>
      </c>
      <c r="C43" s="223">
        <v>129.31428571428572</v>
      </c>
      <c r="D43" s="223">
        <v>199.75</v>
      </c>
      <c r="E43" s="223">
        <v>132.13888888888889</v>
      </c>
      <c r="F43" s="223">
        <v>137.47234042553191</v>
      </c>
    </row>
    <row r="44" spans="2:6">
      <c r="B44" s="85" t="s">
        <v>69</v>
      </c>
      <c r="C44" s="223">
        <v>624</v>
      </c>
      <c r="D44" s="223">
        <v>146.19999999999999</v>
      </c>
      <c r="E44" s="223">
        <v>183.66666666666666</v>
      </c>
      <c r="F44" s="223">
        <v>200.53333333333333</v>
      </c>
    </row>
    <row r="45" spans="2:6">
      <c r="B45" s="85" t="s">
        <v>80</v>
      </c>
      <c r="C45" s="222">
        <v>177.77600000000001</v>
      </c>
      <c r="D45" s="222">
        <v>176.51600000000002</v>
      </c>
      <c r="E45" s="222">
        <v>145.53746341463415</v>
      </c>
      <c r="F45" s="222">
        <v>157.39448484848486</v>
      </c>
    </row>
    <row r="46" spans="2:6">
      <c r="B46" s="85" t="s">
        <v>17</v>
      </c>
      <c r="C46" s="222">
        <v>160.45774999999998</v>
      </c>
      <c r="D46" s="222">
        <v>118.81914110429449</v>
      </c>
      <c r="E46" s="222">
        <v>116.5420744680851</v>
      </c>
      <c r="F46" s="222">
        <v>121.98398976982098</v>
      </c>
    </row>
    <row r="47" spans="2:6">
      <c r="B47" s="85" t="s">
        <v>83</v>
      </c>
      <c r="C47" s="223"/>
      <c r="D47" s="223">
        <v>153.66666666666666</v>
      </c>
      <c r="E47" s="223">
        <v>171</v>
      </c>
      <c r="F47" s="223">
        <v>162.33333333333334</v>
      </c>
    </row>
    <row r="48" spans="2:6">
      <c r="B48" s="85" t="s">
        <v>51</v>
      </c>
      <c r="C48" s="223">
        <v>202.66666666666666</v>
      </c>
      <c r="D48" s="223"/>
      <c r="E48" s="223">
        <v>119.5</v>
      </c>
      <c r="F48" s="223">
        <v>169.4</v>
      </c>
    </row>
    <row r="49" spans="2:6">
      <c r="B49" s="85" t="s">
        <v>75</v>
      </c>
      <c r="C49" s="222">
        <v>199.07142857142858</v>
      </c>
      <c r="D49" s="222">
        <v>308.05384615384617</v>
      </c>
      <c r="E49" s="222">
        <v>195.45117346938775</v>
      </c>
      <c r="F49" s="222">
        <v>202.05540084388187</v>
      </c>
    </row>
    <row r="50" spans="2:6">
      <c r="B50" s="85" t="s">
        <v>66</v>
      </c>
      <c r="C50" s="223">
        <v>338.5</v>
      </c>
      <c r="D50" s="223">
        <v>312</v>
      </c>
      <c r="E50" s="223">
        <v>194.42105263157896</v>
      </c>
      <c r="F50" s="223">
        <v>223.33333333333334</v>
      </c>
    </row>
    <row r="51" spans="2:6">
      <c r="B51" s="85" t="s">
        <v>42</v>
      </c>
      <c r="C51" s="222">
        <v>192.57142857142858</v>
      </c>
      <c r="D51" s="222">
        <v>146.30000000000001</v>
      </c>
      <c r="E51" s="222">
        <v>145.65384615384616</v>
      </c>
      <c r="F51" s="222">
        <v>153.44186046511629</v>
      </c>
    </row>
    <row r="52" spans="2:6">
      <c r="B52" s="85" t="s">
        <v>36</v>
      </c>
      <c r="C52" s="222">
        <v>138.25601388888884</v>
      </c>
      <c r="D52" s="222">
        <v>136.1214606741573</v>
      </c>
      <c r="E52" s="222">
        <v>115.89951294903922</v>
      </c>
      <c r="F52" s="222">
        <v>122.65632363013694</v>
      </c>
    </row>
    <row r="53" spans="2:6">
      <c r="B53" s="85" t="s">
        <v>25</v>
      </c>
      <c r="C53" s="223"/>
      <c r="D53" s="223">
        <v>220</v>
      </c>
      <c r="E53" s="223">
        <v>188.375</v>
      </c>
      <c r="F53" s="223">
        <v>200.53846153846155</v>
      </c>
    </row>
    <row r="54" spans="2:6">
      <c r="B54" s="85" t="s">
        <v>28</v>
      </c>
      <c r="C54" s="222">
        <v>207.05555555555554</v>
      </c>
      <c r="D54" s="222">
        <v>167.15196078431373</v>
      </c>
      <c r="E54" s="222">
        <v>144.17548780487803</v>
      </c>
      <c r="F54" s="222">
        <v>161.38064356435643</v>
      </c>
    </row>
    <row r="55" spans="2:6">
      <c r="B55" s="85" t="s">
        <v>60</v>
      </c>
      <c r="C55" s="223">
        <v>183.2</v>
      </c>
      <c r="D55" s="223">
        <v>204.45454545454547</v>
      </c>
      <c r="E55" s="223">
        <v>198.89473684210526</v>
      </c>
      <c r="F55" s="223">
        <v>198.4</v>
      </c>
    </row>
    <row r="56" spans="2:6">
      <c r="B56" s="85" t="s">
        <v>68</v>
      </c>
      <c r="C56" s="223">
        <v>316.5</v>
      </c>
      <c r="D56" s="223">
        <v>232.5</v>
      </c>
      <c r="E56" s="223">
        <v>200</v>
      </c>
      <c r="F56" s="223">
        <v>225.1764705882353</v>
      </c>
    </row>
    <row r="57" spans="2:6">
      <c r="B57" s="85" t="s">
        <v>79</v>
      </c>
      <c r="C57" s="222">
        <v>178.542</v>
      </c>
      <c r="D57" s="222">
        <v>169.78571428571428</v>
      </c>
      <c r="E57" s="222">
        <v>145.18636363636364</v>
      </c>
      <c r="F57" s="222">
        <v>155.15617647058824</v>
      </c>
    </row>
    <row r="58" spans="2:6">
      <c r="B58" s="85" t="s">
        <v>57</v>
      </c>
      <c r="C58" s="223">
        <v>96.405999999999992</v>
      </c>
      <c r="D58" s="223">
        <v>183</v>
      </c>
      <c r="E58" s="223">
        <v>188.27272727272728</v>
      </c>
      <c r="F58" s="223">
        <v>160.94294117647058</v>
      </c>
    </row>
    <row r="59" spans="2:6">
      <c r="B59" s="85" t="s">
        <v>82</v>
      </c>
      <c r="C59" s="222">
        <v>107.94714285714285</v>
      </c>
      <c r="D59" s="222">
        <v>113.82548387096774</v>
      </c>
      <c r="E59" s="222">
        <v>163.66666666666666</v>
      </c>
      <c r="F59" s="222">
        <v>126.24526881720429</v>
      </c>
    </row>
    <row r="60" spans="2:6">
      <c r="B60" s="85" t="s">
        <v>35</v>
      </c>
      <c r="C60" s="223">
        <v>479</v>
      </c>
      <c r="D60" s="223">
        <v>586</v>
      </c>
      <c r="E60" s="223">
        <v>214</v>
      </c>
      <c r="F60" s="223">
        <v>340.125</v>
      </c>
    </row>
    <row r="61" spans="2:6">
      <c r="B61" s="85" t="s">
        <v>72</v>
      </c>
      <c r="C61" s="222">
        <v>194</v>
      </c>
      <c r="D61" s="222">
        <v>170.21875</v>
      </c>
      <c r="E61" s="222">
        <v>143.51521739130433</v>
      </c>
      <c r="F61" s="222">
        <v>160.84623655913978</v>
      </c>
    </row>
    <row r="62" spans="2:6">
      <c r="B62" s="85" t="s">
        <v>85</v>
      </c>
      <c r="C62" s="223">
        <v>172.85666666666665</v>
      </c>
      <c r="D62" s="223">
        <v>254</v>
      </c>
      <c r="E62" s="223">
        <v>186.29166666666666</v>
      </c>
      <c r="F62" s="223">
        <v>195.61156249999999</v>
      </c>
    </row>
    <row r="63" spans="2:6">
      <c r="B63" s="85" t="s">
        <v>77</v>
      </c>
      <c r="C63" s="222">
        <v>137.17180555555558</v>
      </c>
      <c r="D63" s="222">
        <v>145.09246753246751</v>
      </c>
      <c r="E63" s="222">
        <v>142.69284705882353</v>
      </c>
      <c r="F63" s="222">
        <v>142.60290032154342</v>
      </c>
    </row>
    <row r="64" spans="2:6">
      <c r="B64" s="85" t="s">
        <v>39</v>
      </c>
      <c r="C64" s="223">
        <v>196.75</v>
      </c>
      <c r="D64" s="223">
        <v>187.75</v>
      </c>
      <c r="E64" s="223">
        <v>206.16624999999999</v>
      </c>
      <c r="F64" s="223">
        <v>201.5275</v>
      </c>
    </row>
    <row r="65" spans="2:6">
      <c r="B65" s="85" t="s">
        <v>24</v>
      </c>
      <c r="C65" s="223">
        <v>183.83333333333334</v>
      </c>
      <c r="D65" s="223">
        <v>191.5</v>
      </c>
      <c r="E65" s="223">
        <v>176.92307692307693</v>
      </c>
      <c r="F65" s="223">
        <v>180.28571428571428</v>
      </c>
    </row>
    <row r="66" spans="2:6">
      <c r="B66" s="85" t="s">
        <v>48</v>
      </c>
      <c r="C66" s="222">
        <v>236.45500000000001</v>
      </c>
      <c r="D66" s="222">
        <v>148.9758823529412</v>
      </c>
      <c r="E66" s="222">
        <v>121.09375</v>
      </c>
      <c r="F66" s="222">
        <v>151.55819672131148</v>
      </c>
    </row>
    <row r="67" spans="2:6">
      <c r="B67" s="85" t="s">
        <v>87</v>
      </c>
      <c r="C67" s="223">
        <v>142.28571428571428</v>
      </c>
      <c r="D67" s="223">
        <v>177.5</v>
      </c>
      <c r="E67" s="223">
        <v>160.71428571428572</v>
      </c>
      <c r="F67" s="223">
        <v>158.24</v>
      </c>
    </row>
    <row r="68" spans="2:6">
      <c r="B68" s="85" t="s">
        <v>52</v>
      </c>
      <c r="C68" s="222">
        <v>261.75</v>
      </c>
      <c r="D68" s="222">
        <v>152.03629166666667</v>
      </c>
      <c r="E68" s="222">
        <v>171.79622222222221</v>
      </c>
      <c r="F68" s="222">
        <v>169.53041584158416</v>
      </c>
    </row>
    <row r="69" spans="2:6">
      <c r="B69" s="85" t="s">
        <v>65</v>
      </c>
      <c r="C69" s="222">
        <v>99.701250000000002</v>
      </c>
      <c r="D69" s="222">
        <v>145.01492537313433</v>
      </c>
      <c r="E69" s="222">
        <v>156.55769230769232</v>
      </c>
      <c r="F69" s="222">
        <v>139.3870198675497</v>
      </c>
    </row>
    <row r="70" spans="2:6">
      <c r="B70" s="85" t="s">
        <v>47</v>
      </c>
      <c r="C70" s="223">
        <v>390</v>
      </c>
      <c r="D70" s="223">
        <v>293.57142857142856</v>
      </c>
      <c r="E70" s="223">
        <v>209</v>
      </c>
      <c r="F70" s="223">
        <v>254.42857142857142</v>
      </c>
    </row>
    <row r="71" spans="2:6">
      <c r="B71" s="85" t="s">
        <v>88</v>
      </c>
      <c r="C71" s="223"/>
      <c r="D71" s="223">
        <v>130.33333333333334</v>
      </c>
      <c r="E71" s="223">
        <v>153.33333333333334</v>
      </c>
      <c r="F71" s="223">
        <v>148.73333333333332</v>
      </c>
    </row>
    <row r="72" spans="2:6">
      <c r="B72" s="83" t="s">
        <v>33</v>
      </c>
      <c r="C72" s="122">
        <v>144.87887640449438</v>
      </c>
      <c r="D72" s="122">
        <v>145.75843971631207</v>
      </c>
      <c r="E72" s="122">
        <v>123.13121854304633</v>
      </c>
      <c r="F72" s="122">
        <v>131.56904526748971</v>
      </c>
    </row>
    <row r="73" spans="2:6">
      <c r="B73" s="85" t="s">
        <v>84</v>
      </c>
      <c r="C73" s="120">
        <v>83.652173913043484</v>
      </c>
      <c r="D73" s="120">
        <v>127.42592592592592</v>
      </c>
      <c r="E73" s="120">
        <v>119.68571428571428</v>
      </c>
      <c r="F73" s="120">
        <v>116.89115646258503</v>
      </c>
    </row>
    <row r="74" spans="2:6">
      <c r="B74" s="85" t="s">
        <v>59</v>
      </c>
      <c r="C74" s="120">
        <v>146.95641025641027</v>
      </c>
      <c r="D74" s="120">
        <v>120.68088888888887</v>
      </c>
      <c r="E74" s="120">
        <v>117.75355731225297</v>
      </c>
      <c r="F74" s="120">
        <v>121.52400593471812</v>
      </c>
    </row>
    <row r="75" spans="2:6">
      <c r="B75" s="85" t="s">
        <v>34</v>
      </c>
      <c r="C75" s="120">
        <v>78.845454545454544</v>
      </c>
      <c r="D75" s="120">
        <v>136.84321428571428</v>
      </c>
      <c r="E75" s="120">
        <v>126.95016666666668</v>
      </c>
      <c r="F75" s="120">
        <v>124.40323232323233</v>
      </c>
    </row>
    <row r="76" spans="2:6">
      <c r="B76" s="85" t="s">
        <v>78</v>
      </c>
      <c r="C76" s="120">
        <v>178.35062499999998</v>
      </c>
      <c r="D76" s="120">
        <v>116.44306451612904</v>
      </c>
      <c r="E76" s="120">
        <v>88.291923076923084</v>
      </c>
      <c r="F76" s="120">
        <v>115.19453488372092</v>
      </c>
    </row>
    <row r="77" spans="2:6">
      <c r="B77" s="85" t="s">
        <v>43</v>
      </c>
      <c r="C77" s="217">
        <v>333.5</v>
      </c>
      <c r="D77" s="217">
        <v>107.57142857142857</v>
      </c>
      <c r="E77" s="217">
        <v>181.16666666666666</v>
      </c>
      <c r="F77" s="217">
        <v>185.2608695652174</v>
      </c>
    </row>
    <row r="78" spans="2:6">
      <c r="B78" s="85" t="s">
        <v>63</v>
      </c>
      <c r="C78" s="217">
        <v>88.666666666666671</v>
      </c>
      <c r="D78" s="217">
        <v>733</v>
      </c>
      <c r="E78" s="217">
        <v>145.76333333333332</v>
      </c>
      <c r="F78" s="217">
        <v>157.99705882352941</v>
      </c>
    </row>
    <row r="79" spans="2:6">
      <c r="B79" s="85" t="s">
        <v>74</v>
      </c>
      <c r="C79" s="120">
        <v>141.9217857142857</v>
      </c>
      <c r="D79" s="120">
        <v>182.08851063829786</v>
      </c>
      <c r="E79" s="120">
        <v>134.74875</v>
      </c>
      <c r="F79" s="120">
        <v>143.19459807073954</v>
      </c>
    </row>
    <row r="80" spans="2:6">
      <c r="B80" s="85" t="s">
        <v>53</v>
      </c>
      <c r="C80" s="120">
        <v>201.1</v>
      </c>
      <c r="D80" s="120">
        <v>202.55263157894737</v>
      </c>
      <c r="E80" s="120">
        <v>129.90909090909091</v>
      </c>
      <c r="F80" s="120">
        <v>167.65217391304347</v>
      </c>
    </row>
    <row r="81" spans="2:6">
      <c r="B81" s="83" t="s">
        <v>21</v>
      </c>
      <c r="C81" s="122">
        <v>151.22932944606413</v>
      </c>
      <c r="D81" s="122">
        <v>157.64067204301077</v>
      </c>
      <c r="E81" s="122">
        <v>103.15227602905568</v>
      </c>
      <c r="F81" s="122">
        <v>135.74102836879433</v>
      </c>
    </row>
    <row r="82" spans="2:6">
      <c r="B82" s="85" t="s">
        <v>21</v>
      </c>
      <c r="C82" s="120">
        <v>110.48994244604317</v>
      </c>
      <c r="D82" s="120">
        <v>99.79928571428573</v>
      </c>
      <c r="E82" s="120">
        <v>99.724000000000004</v>
      </c>
      <c r="F82" s="120">
        <v>103.5120201511335</v>
      </c>
    </row>
    <row r="83" spans="2:6">
      <c r="B83" s="85" t="s">
        <v>55</v>
      </c>
      <c r="C83" s="120">
        <v>145.71217021276598</v>
      </c>
      <c r="D83" s="120">
        <v>169.71875</v>
      </c>
      <c r="E83" s="120">
        <v>91.20877192982455</v>
      </c>
      <c r="F83" s="120">
        <v>128.51744117647061</v>
      </c>
    </row>
    <row r="84" spans="2:6">
      <c r="B84" s="85" t="s">
        <v>22</v>
      </c>
      <c r="C84" s="217">
        <v>51.333333333333336</v>
      </c>
      <c r="D84" s="217">
        <v>149.61538461538461</v>
      </c>
      <c r="E84" s="217">
        <v>127.45454545454545</v>
      </c>
      <c r="F84" s="217">
        <v>129.66666666666666</v>
      </c>
    </row>
    <row r="85" spans="2:6">
      <c r="B85" s="85" t="s">
        <v>40</v>
      </c>
      <c r="C85" s="120">
        <v>147.69787878787878</v>
      </c>
      <c r="D85" s="120">
        <v>187.75</v>
      </c>
      <c r="E85" s="120">
        <v>109.32465753424658</v>
      </c>
      <c r="F85" s="120">
        <v>150.22313901345296</v>
      </c>
    </row>
    <row r="86" spans="2:6">
      <c r="B86" s="85" t="s">
        <v>26</v>
      </c>
      <c r="C86" s="120">
        <v>224.57984090909088</v>
      </c>
      <c r="D86" s="120">
        <v>177.34482758620692</v>
      </c>
      <c r="E86" s="120">
        <v>107.71830357142858</v>
      </c>
      <c r="F86" s="120">
        <v>166.78978550724636</v>
      </c>
    </row>
    <row r="87" spans="2:6">
      <c r="B87" s="83" t="s">
        <v>61</v>
      </c>
      <c r="C87" s="122">
        <v>110.05</v>
      </c>
      <c r="D87" s="122">
        <v>129.44428571428571</v>
      </c>
      <c r="E87" s="122">
        <v>130.16352941176473</v>
      </c>
      <c r="F87" s="122">
        <v>122.96741379310345</v>
      </c>
    </row>
    <row r="88" spans="2:6">
      <c r="B88" s="85" t="s">
        <v>61</v>
      </c>
      <c r="C88" s="120">
        <v>110.05</v>
      </c>
      <c r="D88" s="120">
        <v>129.44428571428571</v>
      </c>
      <c r="E88" s="120">
        <v>130.16352941176473</v>
      </c>
      <c r="F88" s="120">
        <v>122.96741379310345</v>
      </c>
    </row>
    <row r="89" spans="2:6">
      <c r="B89" s="87" t="s">
        <v>90</v>
      </c>
      <c r="C89" s="121">
        <v>154.49888389513103</v>
      </c>
      <c r="D89" s="121">
        <v>160.38539380804949</v>
      </c>
      <c r="E89" s="121">
        <v>129.12960618799389</v>
      </c>
      <c r="F89" s="121">
        <v>142.56174216911097</v>
      </c>
    </row>
  </sheetData>
  <mergeCells count="3">
    <mergeCell ref="B2:F2"/>
    <mergeCell ref="B16:F16"/>
    <mergeCell ref="B8:F8"/>
  </mergeCell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D4D7-C308-4CE0-87AA-AD09D437C0EB}">
  <dimension ref="B2:F394"/>
  <sheetViews>
    <sheetView zoomScaleNormal="100" workbookViewId="0">
      <selection activeCell="A542" sqref="A542"/>
    </sheetView>
  </sheetViews>
  <sheetFormatPr baseColWidth="10" defaultRowHeight="12.75"/>
  <cols>
    <col min="2" max="2" width="37.85546875" bestFit="1" customWidth="1"/>
    <col min="3" max="3" width="23" bestFit="1" customWidth="1"/>
    <col min="4" max="4" width="32.140625" bestFit="1" customWidth="1"/>
    <col min="5" max="5" width="24.28515625" bestFit="1" customWidth="1"/>
    <col min="6" max="6" width="31.140625" bestFit="1" customWidth="1"/>
  </cols>
  <sheetData>
    <row r="2" spans="2:6" ht="15">
      <c r="B2" s="241" t="s">
        <v>518</v>
      </c>
      <c r="C2" s="241"/>
      <c r="D2" s="241"/>
      <c r="E2" s="241"/>
      <c r="F2" s="241"/>
    </row>
    <row r="3" spans="2:6">
      <c r="B3" s="87"/>
      <c r="C3" s="82" t="s">
        <v>514</v>
      </c>
      <c r="D3" s="81" t="s">
        <v>515</v>
      </c>
      <c r="E3" s="81" t="s">
        <v>516</v>
      </c>
      <c r="F3" s="81" t="s">
        <v>517</v>
      </c>
    </row>
    <row r="4" spans="2:6">
      <c r="B4" s="113" t="s">
        <v>510</v>
      </c>
      <c r="C4" s="248" t="s">
        <v>2</v>
      </c>
      <c r="D4" s="249"/>
      <c r="E4" s="249"/>
      <c r="F4" s="250"/>
    </row>
    <row r="5" spans="2:6">
      <c r="B5" s="123" t="s">
        <v>73</v>
      </c>
      <c r="C5" s="101">
        <v>47</v>
      </c>
      <c r="D5" s="115">
        <v>2893.5604874207884</v>
      </c>
      <c r="E5" s="115">
        <v>485471.8214893617</v>
      </c>
      <c r="F5" s="101">
        <v>176.78723404255319</v>
      </c>
    </row>
    <row r="6" spans="2:6">
      <c r="B6" s="123" t="s">
        <v>27</v>
      </c>
      <c r="C6" s="101">
        <v>28</v>
      </c>
      <c r="D6" s="115">
        <v>2079.8894158690132</v>
      </c>
      <c r="E6" s="115">
        <v>289384.50071428571</v>
      </c>
      <c r="F6" s="101">
        <v>148.26785714285714</v>
      </c>
    </row>
    <row r="7" spans="2:6">
      <c r="B7" s="123" t="s">
        <v>371</v>
      </c>
      <c r="C7" s="101">
        <v>14</v>
      </c>
      <c r="D7" s="115">
        <v>4082.6592531285942</v>
      </c>
      <c r="E7" s="115">
        <v>1088112.7385714285</v>
      </c>
      <c r="F7" s="101">
        <v>264.5</v>
      </c>
    </row>
    <row r="8" spans="2:6">
      <c r="B8" s="123" t="s">
        <v>93</v>
      </c>
      <c r="C8" s="101">
        <v>102</v>
      </c>
      <c r="D8" s="115">
        <v>3259.6412468243188</v>
      </c>
      <c r="E8" s="115">
        <v>262259.85156862746</v>
      </c>
      <c r="F8" s="101">
        <v>83.729607843137259</v>
      </c>
    </row>
    <row r="9" spans="2:6">
      <c r="B9" s="123" t="s">
        <v>149</v>
      </c>
      <c r="C9" s="101">
        <v>45</v>
      </c>
      <c r="D9" s="115">
        <v>3316.3873791032793</v>
      </c>
      <c r="E9" s="115">
        <v>447546.66844444443</v>
      </c>
      <c r="F9" s="101">
        <v>136.80244444444443</v>
      </c>
    </row>
    <row r="10" spans="2:6">
      <c r="B10" s="123" t="s">
        <v>264</v>
      </c>
      <c r="C10" s="218">
        <v>4</v>
      </c>
      <c r="D10" s="220">
        <v>3314.0347680225823</v>
      </c>
      <c r="E10" s="220">
        <v>715822.45499999996</v>
      </c>
      <c r="F10" s="218">
        <v>245</v>
      </c>
    </row>
    <row r="11" spans="2:6">
      <c r="B11" s="123" t="s">
        <v>29</v>
      </c>
      <c r="C11" s="101">
        <v>11</v>
      </c>
      <c r="D11" s="115">
        <v>2251.0413561208265</v>
      </c>
      <c r="E11" s="115">
        <v>377012.3736363636</v>
      </c>
      <c r="F11" s="101">
        <v>170.63636363636363</v>
      </c>
    </row>
    <row r="12" spans="2:6">
      <c r="B12" s="123" t="s">
        <v>385</v>
      </c>
      <c r="C12" s="218">
        <v>1</v>
      </c>
      <c r="D12" s="220">
        <v>2406.25</v>
      </c>
      <c r="E12" s="220">
        <v>385000</v>
      </c>
      <c r="F12" s="218">
        <v>160</v>
      </c>
    </row>
    <row r="13" spans="2:6">
      <c r="B13" s="123" t="s">
        <v>41</v>
      </c>
      <c r="C13" s="101">
        <v>66</v>
      </c>
      <c r="D13" s="115">
        <v>3003.577413634373</v>
      </c>
      <c r="E13" s="115">
        <v>389929.1853030303</v>
      </c>
      <c r="F13" s="101">
        <v>143.93287878787879</v>
      </c>
    </row>
    <row r="14" spans="2:6">
      <c r="B14" s="123" t="s">
        <v>139</v>
      </c>
      <c r="C14" s="101">
        <v>22</v>
      </c>
      <c r="D14" s="115">
        <v>7993.2065296110059</v>
      </c>
      <c r="E14" s="115">
        <v>2334015.2072727275</v>
      </c>
      <c r="F14" s="101">
        <v>221.62818181818182</v>
      </c>
    </row>
    <row r="15" spans="2:6">
      <c r="B15" s="123" t="s">
        <v>194</v>
      </c>
      <c r="C15" s="101">
        <v>119</v>
      </c>
      <c r="D15" s="115">
        <v>7822.6028754801846</v>
      </c>
      <c r="E15" s="115">
        <v>1836438.3580672273</v>
      </c>
      <c r="F15" s="101">
        <v>208.56806722689075</v>
      </c>
    </row>
    <row r="16" spans="2:6">
      <c r="B16" s="123" t="s">
        <v>257</v>
      </c>
      <c r="C16" s="101">
        <v>10</v>
      </c>
      <c r="D16" s="115">
        <v>5157.6913949356522</v>
      </c>
      <c r="E16" s="115">
        <v>519856.495</v>
      </c>
      <c r="F16" s="101">
        <v>147.80000000000001</v>
      </c>
    </row>
    <row r="17" spans="2:6">
      <c r="B17" s="123" t="s">
        <v>297</v>
      </c>
      <c r="C17" s="218">
        <v>2</v>
      </c>
      <c r="D17" s="220">
        <v>3588.5382603008502</v>
      </c>
      <c r="E17" s="220">
        <v>380000</v>
      </c>
      <c r="F17" s="218">
        <v>113.5</v>
      </c>
    </row>
    <row r="18" spans="2:6">
      <c r="B18" s="123" t="s">
        <v>44</v>
      </c>
      <c r="C18" s="101">
        <v>7</v>
      </c>
      <c r="D18" s="115">
        <v>1787.0172523954316</v>
      </c>
      <c r="E18" s="115">
        <v>405571.42857142858</v>
      </c>
      <c r="F18" s="101">
        <v>277.14285714285717</v>
      </c>
    </row>
    <row r="19" spans="2:6">
      <c r="B19" s="123" t="s">
        <v>49</v>
      </c>
      <c r="C19" s="101">
        <v>31</v>
      </c>
      <c r="D19" s="115">
        <v>2397.2417190670153</v>
      </c>
      <c r="E19" s="115">
        <v>514154.09322580649</v>
      </c>
      <c r="F19" s="101">
        <v>212.16129032258064</v>
      </c>
    </row>
    <row r="20" spans="2:6">
      <c r="B20" s="123" t="s">
        <v>143</v>
      </c>
      <c r="C20" s="101">
        <v>16</v>
      </c>
      <c r="D20" s="115">
        <v>4355.5945447797185</v>
      </c>
      <c r="E20" s="115">
        <v>456471.72750000004</v>
      </c>
      <c r="F20" s="101">
        <v>122.76625</v>
      </c>
    </row>
    <row r="21" spans="2:6">
      <c r="B21" s="123" t="s">
        <v>329</v>
      </c>
      <c r="C21" s="101">
        <v>13</v>
      </c>
      <c r="D21" s="115">
        <v>2603.7204611212096</v>
      </c>
      <c r="E21" s="115">
        <v>427256.38461538462</v>
      </c>
      <c r="F21" s="101">
        <v>189.41307692307691</v>
      </c>
    </row>
    <row r="22" spans="2:6">
      <c r="B22" s="123" t="s">
        <v>215</v>
      </c>
      <c r="C22" s="101">
        <v>11</v>
      </c>
      <c r="D22" s="115">
        <v>3869.8020634795448</v>
      </c>
      <c r="E22" s="115">
        <v>672484.81818181823</v>
      </c>
      <c r="F22" s="101">
        <v>182.72727272727272</v>
      </c>
    </row>
    <row r="23" spans="2:6">
      <c r="B23" s="123" t="s">
        <v>318</v>
      </c>
      <c r="C23" s="218">
        <v>4</v>
      </c>
      <c r="D23" s="220">
        <v>4847.4995391526227</v>
      </c>
      <c r="E23" s="220">
        <v>914500</v>
      </c>
      <c r="F23" s="218">
        <v>175.25</v>
      </c>
    </row>
    <row r="24" spans="2:6">
      <c r="B24" s="123" t="s">
        <v>137</v>
      </c>
      <c r="C24" s="218">
        <v>6</v>
      </c>
      <c r="D24" s="220">
        <v>3671.8770626210608</v>
      </c>
      <c r="E24" s="220">
        <v>552250</v>
      </c>
      <c r="F24" s="218">
        <v>148</v>
      </c>
    </row>
    <row r="25" spans="2:6">
      <c r="B25" s="123" t="s">
        <v>62</v>
      </c>
      <c r="C25" s="101">
        <v>10</v>
      </c>
      <c r="D25" s="115">
        <v>3238.0081600085368</v>
      </c>
      <c r="E25" s="115">
        <v>347488.30599999998</v>
      </c>
      <c r="F25" s="101">
        <v>141.1</v>
      </c>
    </row>
    <row r="26" spans="2:6">
      <c r="B26" s="123" t="s">
        <v>402</v>
      </c>
      <c r="C26" s="218">
        <v>1</v>
      </c>
      <c r="D26" s="220">
        <v>1659.674151785714</v>
      </c>
      <c r="E26" s="220">
        <v>371767.01</v>
      </c>
      <c r="F26" s="218">
        <v>224</v>
      </c>
    </row>
    <row r="27" spans="2:6">
      <c r="B27" s="123" t="s">
        <v>3</v>
      </c>
      <c r="C27" s="101">
        <v>36</v>
      </c>
      <c r="D27" s="115">
        <v>2359.1367805394316</v>
      </c>
      <c r="E27" s="115">
        <v>355893.06194444443</v>
      </c>
      <c r="F27" s="101">
        <v>158.44111111111113</v>
      </c>
    </row>
    <row r="28" spans="2:6">
      <c r="B28" s="123" t="s">
        <v>19</v>
      </c>
      <c r="C28" s="101">
        <v>9</v>
      </c>
      <c r="D28" s="115">
        <v>1951.0391712376706</v>
      </c>
      <c r="E28" s="115">
        <v>326357.33444444439</v>
      </c>
      <c r="F28" s="101">
        <v>167.55555555555554</v>
      </c>
    </row>
    <row r="29" spans="2:6">
      <c r="B29" s="123" t="s">
        <v>37</v>
      </c>
      <c r="C29" s="101">
        <v>20</v>
      </c>
      <c r="D29" s="115">
        <v>2746.1680730399808</v>
      </c>
      <c r="E29" s="115">
        <v>353600.18700000003</v>
      </c>
      <c r="F29" s="101">
        <v>159.19</v>
      </c>
    </row>
    <row r="30" spans="2:6">
      <c r="B30" s="123" t="s">
        <v>380</v>
      </c>
      <c r="C30" s="218">
        <v>1</v>
      </c>
      <c r="D30" s="220">
        <v>2820.5128205128199</v>
      </c>
      <c r="E30" s="220">
        <v>550000</v>
      </c>
      <c r="F30" s="218">
        <v>195</v>
      </c>
    </row>
    <row r="31" spans="2:6">
      <c r="B31" s="123" t="s">
        <v>315</v>
      </c>
      <c r="C31" s="101">
        <v>16</v>
      </c>
      <c r="D31" s="115">
        <v>3003.6263041553193</v>
      </c>
      <c r="E31" s="115">
        <v>694907.26375000004</v>
      </c>
      <c r="F31" s="101">
        <v>281.375</v>
      </c>
    </row>
    <row r="32" spans="2:6">
      <c r="B32" s="123" t="s">
        <v>271</v>
      </c>
      <c r="C32" s="101">
        <v>9</v>
      </c>
      <c r="D32" s="115">
        <v>4395.4146415915939</v>
      </c>
      <c r="E32" s="115">
        <v>1019444.4444444445</v>
      </c>
      <c r="F32" s="101">
        <v>230.11111111111111</v>
      </c>
    </row>
    <row r="33" spans="2:6">
      <c r="B33" s="123" t="s">
        <v>369</v>
      </c>
      <c r="C33" s="218">
        <v>1</v>
      </c>
      <c r="D33" s="220">
        <v>2089.1364902506962</v>
      </c>
      <c r="E33" s="220">
        <v>750000</v>
      </c>
      <c r="F33" s="218">
        <v>359</v>
      </c>
    </row>
    <row r="34" spans="2:6">
      <c r="B34" s="123" t="s">
        <v>127</v>
      </c>
      <c r="C34" s="101">
        <v>35</v>
      </c>
      <c r="D34" s="115">
        <v>8622.3454330711611</v>
      </c>
      <c r="E34" s="115">
        <v>2788140.7828571429</v>
      </c>
      <c r="F34" s="101">
        <v>302.97142857142859</v>
      </c>
    </row>
    <row r="35" spans="2:6">
      <c r="B35" s="123" t="s">
        <v>144</v>
      </c>
      <c r="C35" s="101">
        <v>38</v>
      </c>
      <c r="D35" s="115">
        <v>5754.4384592028209</v>
      </c>
      <c r="E35" s="115">
        <v>1710044.4536842105</v>
      </c>
      <c r="F35" s="101">
        <v>233.34763157894736</v>
      </c>
    </row>
    <row r="36" spans="2:6">
      <c r="B36" s="123" t="s">
        <v>45</v>
      </c>
      <c r="C36" s="101">
        <v>13</v>
      </c>
      <c r="D36" s="115">
        <v>4257.9869660436534</v>
      </c>
      <c r="E36" s="115">
        <v>1355615.4715384617</v>
      </c>
      <c r="F36" s="101">
        <v>311.13307692307694</v>
      </c>
    </row>
    <row r="37" spans="2:6">
      <c r="B37" s="123" t="s">
        <v>145</v>
      </c>
      <c r="C37" s="101">
        <v>92</v>
      </c>
      <c r="D37" s="115">
        <v>7570.4812921410812</v>
      </c>
      <c r="E37" s="115">
        <v>1206566.9169565218</v>
      </c>
      <c r="F37" s="101">
        <v>160.3382608695652</v>
      </c>
    </row>
    <row r="38" spans="2:6">
      <c r="B38" s="123" t="s">
        <v>103</v>
      </c>
      <c r="C38" s="101">
        <v>138</v>
      </c>
      <c r="D38" s="115">
        <v>4579.3791125215785</v>
      </c>
      <c r="E38" s="115">
        <v>481202.07623188401</v>
      </c>
      <c r="F38" s="101">
        <v>108.69913043478262</v>
      </c>
    </row>
    <row r="39" spans="2:6">
      <c r="B39" s="123" t="s">
        <v>322</v>
      </c>
      <c r="C39" s="101">
        <v>29</v>
      </c>
      <c r="D39" s="115">
        <v>9350.6883941137694</v>
      </c>
      <c r="E39" s="115">
        <v>3909448.668275862</v>
      </c>
      <c r="F39" s="101">
        <v>423.34482758620692</v>
      </c>
    </row>
    <row r="40" spans="2:6">
      <c r="B40" s="123" t="s">
        <v>105</v>
      </c>
      <c r="C40" s="101">
        <v>30</v>
      </c>
      <c r="D40" s="115">
        <v>5135.4968702318311</v>
      </c>
      <c r="E40" s="115">
        <v>898028.19633333338</v>
      </c>
      <c r="F40" s="101">
        <v>151.56366666666665</v>
      </c>
    </row>
    <row r="41" spans="2:6">
      <c r="B41" s="123" t="s">
        <v>298</v>
      </c>
      <c r="C41" s="101">
        <v>12</v>
      </c>
      <c r="D41" s="115">
        <v>4553.4280035726679</v>
      </c>
      <c r="E41" s="115">
        <v>863583.33333333337</v>
      </c>
      <c r="F41" s="101">
        <v>181.5</v>
      </c>
    </row>
    <row r="42" spans="2:6">
      <c r="B42" s="123" t="s">
        <v>106</v>
      </c>
      <c r="C42" s="218">
        <v>5</v>
      </c>
      <c r="D42" s="220">
        <v>2969.6609968298499</v>
      </c>
      <c r="E42" s="220">
        <v>335200</v>
      </c>
      <c r="F42" s="218">
        <v>114.4</v>
      </c>
    </row>
    <row r="43" spans="2:6">
      <c r="B43" s="123" t="s">
        <v>130</v>
      </c>
      <c r="C43" s="101">
        <v>76</v>
      </c>
      <c r="D43" s="115">
        <v>4112.214752542247</v>
      </c>
      <c r="E43" s="115">
        <v>337459.70552631578</v>
      </c>
      <c r="F43" s="101">
        <v>83.201184210526321</v>
      </c>
    </row>
    <row r="44" spans="2:6">
      <c r="B44" s="123" t="s">
        <v>117</v>
      </c>
      <c r="C44" s="101">
        <v>66</v>
      </c>
      <c r="D44" s="115">
        <v>4589.4580999541422</v>
      </c>
      <c r="E44" s="115">
        <v>438019.39393939381</v>
      </c>
      <c r="F44" s="101">
        <v>86.88363636363637</v>
      </c>
    </row>
    <row r="45" spans="2:6">
      <c r="B45" s="123" t="s">
        <v>157</v>
      </c>
      <c r="C45" s="101">
        <v>65</v>
      </c>
      <c r="D45" s="115">
        <v>4867.0623366160744</v>
      </c>
      <c r="E45" s="115">
        <v>472356.49815384619</v>
      </c>
      <c r="F45" s="101">
        <v>99.540769230769229</v>
      </c>
    </row>
    <row r="46" spans="2:6">
      <c r="B46" s="123" t="s">
        <v>214</v>
      </c>
      <c r="C46" s="101">
        <v>52</v>
      </c>
      <c r="D46" s="115">
        <v>8827.1657005768484</v>
      </c>
      <c r="E46" s="115">
        <v>1516289.0703846153</v>
      </c>
      <c r="F46" s="101">
        <v>148.55134615384617</v>
      </c>
    </row>
    <row r="47" spans="2:6">
      <c r="B47" s="123" t="s">
        <v>383</v>
      </c>
      <c r="C47" s="218">
        <v>1</v>
      </c>
      <c r="D47" s="220">
        <v>2695.652173913043</v>
      </c>
      <c r="E47" s="220">
        <v>310000</v>
      </c>
      <c r="F47" s="218">
        <v>115</v>
      </c>
    </row>
    <row r="48" spans="2:6">
      <c r="B48" s="123" t="s">
        <v>95</v>
      </c>
      <c r="C48" s="101">
        <v>226</v>
      </c>
      <c r="D48" s="115">
        <v>5461.3509703605923</v>
      </c>
      <c r="E48" s="115">
        <v>1264858.5384070796</v>
      </c>
      <c r="F48" s="101">
        <v>223.04123893805308</v>
      </c>
    </row>
    <row r="49" spans="2:6">
      <c r="B49" s="123" t="s">
        <v>156</v>
      </c>
      <c r="C49" s="101">
        <v>19</v>
      </c>
      <c r="D49" s="115">
        <v>6023.391332069511</v>
      </c>
      <c r="E49" s="115">
        <v>1589538.4036842107</v>
      </c>
      <c r="F49" s="101">
        <v>241.57894736842104</v>
      </c>
    </row>
    <row r="50" spans="2:6">
      <c r="B50" s="123" t="s">
        <v>159</v>
      </c>
      <c r="C50" s="101">
        <v>37</v>
      </c>
      <c r="D50" s="115">
        <v>3284.0627606038192</v>
      </c>
      <c r="E50" s="115">
        <v>381886.48648648651</v>
      </c>
      <c r="F50" s="101">
        <v>112.5945945945946</v>
      </c>
    </row>
    <row r="51" spans="2:6">
      <c r="B51" s="123" t="s">
        <v>67</v>
      </c>
      <c r="C51" s="101">
        <v>12</v>
      </c>
      <c r="D51" s="115">
        <v>2513.0680637682203</v>
      </c>
      <c r="E51" s="115">
        <v>382583.33333333331</v>
      </c>
      <c r="F51" s="101">
        <v>165.5</v>
      </c>
    </row>
    <row r="52" spans="2:6">
      <c r="B52" s="123" t="s">
        <v>30</v>
      </c>
      <c r="C52" s="101">
        <v>63</v>
      </c>
      <c r="D52" s="115">
        <v>2119.3482156217788</v>
      </c>
      <c r="E52" s="115">
        <v>291811.67158730165</v>
      </c>
      <c r="F52" s="101">
        <v>147.4036507936508</v>
      </c>
    </row>
    <row r="53" spans="2:6">
      <c r="B53" s="123" t="s">
        <v>193</v>
      </c>
      <c r="C53" s="101">
        <v>18</v>
      </c>
      <c r="D53" s="115">
        <v>3779.9587991240487</v>
      </c>
      <c r="E53" s="115">
        <v>706531.5894444444</v>
      </c>
      <c r="F53" s="101">
        <v>199.38888888888889</v>
      </c>
    </row>
    <row r="54" spans="2:6">
      <c r="B54" s="123" t="s">
        <v>119</v>
      </c>
      <c r="C54" s="101">
        <v>13</v>
      </c>
      <c r="D54" s="115">
        <v>4256.7505994076355</v>
      </c>
      <c r="E54" s="115">
        <v>444430.98076923075</v>
      </c>
      <c r="F54" s="101">
        <v>105.30769230769231</v>
      </c>
    </row>
    <row r="55" spans="2:6">
      <c r="B55" s="123" t="s">
        <v>384</v>
      </c>
      <c r="C55" s="218">
        <v>2</v>
      </c>
      <c r="D55" s="220">
        <v>7799.6118389131479</v>
      </c>
      <c r="E55" s="220">
        <v>1400000</v>
      </c>
      <c r="F55" s="218">
        <v>159.5</v>
      </c>
    </row>
    <row r="56" spans="2:6">
      <c r="B56" s="123" t="s">
        <v>375</v>
      </c>
      <c r="C56" s="101">
        <v>12</v>
      </c>
      <c r="D56" s="115">
        <v>4353.3054077829875</v>
      </c>
      <c r="E56" s="115">
        <v>778775.68333333323</v>
      </c>
      <c r="F56" s="101">
        <v>184.75</v>
      </c>
    </row>
    <row r="57" spans="2:6">
      <c r="B57" s="123" t="s">
        <v>188</v>
      </c>
      <c r="C57" s="101">
        <v>23</v>
      </c>
      <c r="D57" s="115">
        <v>3603.2486326225485</v>
      </c>
      <c r="E57" s="115">
        <v>297336.4843478261</v>
      </c>
      <c r="F57" s="101">
        <v>85.217391304347828</v>
      </c>
    </row>
    <row r="58" spans="2:6">
      <c r="B58" s="123" t="s">
        <v>228</v>
      </c>
      <c r="C58" s="218">
        <v>4</v>
      </c>
      <c r="D58" s="220">
        <v>2165.0574888127321</v>
      </c>
      <c r="E58" s="220">
        <v>728750</v>
      </c>
      <c r="F58" s="218">
        <v>338.5</v>
      </c>
    </row>
    <row r="59" spans="2:6">
      <c r="B59" s="123" t="s">
        <v>362</v>
      </c>
      <c r="C59" s="218">
        <v>3</v>
      </c>
      <c r="D59" s="220">
        <v>4676.2798413055234</v>
      </c>
      <c r="E59" s="220">
        <v>1268723.44</v>
      </c>
      <c r="F59" s="218">
        <v>283.66666666666669</v>
      </c>
    </row>
    <row r="60" spans="2:6">
      <c r="B60" s="123" t="s">
        <v>373</v>
      </c>
      <c r="C60" s="218">
        <v>2</v>
      </c>
      <c r="D60" s="220">
        <v>6130.376099330535</v>
      </c>
      <c r="E60" s="220">
        <v>2409442.7450000001</v>
      </c>
      <c r="F60" s="218">
        <v>454.5</v>
      </c>
    </row>
    <row r="61" spans="2:6">
      <c r="B61" s="123" t="s">
        <v>168</v>
      </c>
      <c r="C61" s="101">
        <v>70</v>
      </c>
      <c r="D61" s="115">
        <v>2537.358163051279</v>
      </c>
      <c r="E61" s="115">
        <v>352228.23542857141</v>
      </c>
      <c r="F61" s="101">
        <v>148.11285714285714</v>
      </c>
    </row>
    <row r="62" spans="2:6">
      <c r="B62" s="123" t="s">
        <v>191</v>
      </c>
      <c r="C62" s="218">
        <v>3</v>
      </c>
      <c r="D62" s="220">
        <v>4448.9538239538242</v>
      </c>
      <c r="E62" s="220">
        <v>426666.66666666669</v>
      </c>
      <c r="F62" s="218">
        <v>102.66666666666667</v>
      </c>
    </row>
    <row r="63" spans="2:6">
      <c r="B63" s="123" t="s">
        <v>218</v>
      </c>
      <c r="C63" s="101">
        <v>17</v>
      </c>
      <c r="D63" s="115">
        <v>3426.7414701807911</v>
      </c>
      <c r="E63" s="115">
        <v>239207.04117647061</v>
      </c>
      <c r="F63" s="101">
        <v>75.352941176470594</v>
      </c>
    </row>
    <row r="64" spans="2:6">
      <c r="B64" s="123" t="s">
        <v>50</v>
      </c>
      <c r="C64" s="101">
        <v>32</v>
      </c>
      <c r="D64" s="115">
        <v>2212.6874826179996</v>
      </c>
      <c r="E64" s="115">
        <v>342423.5884375</v>
      </c>
      <c r="F64" s="101">
        <v>160.1875</v>
      </c>
    </row>
    <row r="65" spans="2:6">
      <c r="B65" s="123" t="s">
        <v>301</v>
      </c>
      <c r="C65" s="101">
        <v>11</v>
      </c>
      <c r="D65" s="115">
        <v>5042.5227390393711</v>
      </c>
      <c r="E65" s="115">
        <v>1105915.5454545454</v>
      </c>
      <c r="F65" s="101">
        <v>226.81818181818181</v>
      </c>
    </row>
    <row r="66" spans="2:6">
      <c r="B66" s="123" t="s">
        <v>366</v>
      </c>
      <c r="C66" s="218">
        <v>1</v>
      </c>
      <c r="D66" s="220">
        <v>2371.24537037037</v>
      </c>
      <c r="E66" s="220">
        <v>512188.99999999988</v>
      </c>
      <c r="F66" s="218">
        <v>216</v>
      </c>
    </row>
    <row r="67" spans="2:6">
      <c r="B67" s="123" t="s">
        <v>311</v>
      </c>
      <c r="C67" s="218">
        <v>4</v>
      </c>
      <c r="D67" s="220">
        <v>3538.0554251425401</v>
      </c>
      <c r="E67" s="220">
        <v>610990</v>
      </c>
      <c r="F67" s="218">
        <v>205</v>
      </c>
    </row>
    <row r="68" spans="2:6">
      <c r="B68" s="123" t="s">
        <v>213</v>
      </c>
      <c r="C68" s="101">
        <v>11</v>
      </c>
      <c r="D68" s="115">
        <v>3692.9989366707891</v>
      </c>
      <c r="E68" s="115">
        <v>437787.03454545455</v>
      </c>
      <c r="F68" s="101">
        <v>119.81818181818181</v>
      </c>
    </row>
    <row r="69" spans="2:6">
      <c r="B69" s="123" t="s">
        <v>180</v>
      </c>
      <c r="C69" s="218">
        <v>2</v>
      </c>
      <c r="D69" s="220">
        <v>2758.6206896551726</v>
      </c>
      <c r="E69" s="220">
        <v>160000</v>
      </c>
      <c r="F69" s="218">
        <v>58</v>
      </c>
    </row>
    <row r="70" spans="2:6">
      <c r="B70" s="123" t="s">
        <v>292</v>
      </c>
      <c r="C70" s="218">
        <v>1</v>
      </c>
      <c r="D70" s="220">
        <v>1794.8717948717949</v>
      </c>
      <c r="E70" s="220">
        <v>210000</v>
      </c>
      <c r="F70" s="218">
        <v>117</v>
      </c>
    </row>
    <row r="71" spans="2:6">
      <c r="B71" s="123" t="s">
        <v>76</v>
      </c>
      <c r="C71" s="101">
        <v>20</v>
      </c>
      <c r="D71" s="115">
        <v>2203.1748943002358</v>
      </c>
      <c r="E71" s="115">
        <v>296898.424</v>
      </c>
      <c r="F71" s="101">
        <v>140.19999999999999</v>
      </c>
    </row>
    <row r="72" spans="2:6">
      <c r="B72" s="123" t="s">
        <v>20</v>
      </c>
      <c r="C72" s="218">
        <v>4</v>
      </c>
      <c r="D72" s="220">
        <v>1850.9297145341325</v>
      </c>
      <c r="E72" s="220">
        <v>350156.25</v>
      </c>
      <c r="F72" s="218">
        <v>194</v>
      </c>
    </row>
    <row r="73" spans="2:6">
      <c r="B73" s="123" t="s">
        <v>54</v>
      </c>
      <c r="C73" s="101">
        <v>14</v>
      </c>
      <c r="D73" s="115">
        <v>6610.7436465851579</v>
      </c>
      <c r="E73" s="115">
        <v>1515193.3442857142</v>
      </c>
      <c r="F73" s="101">
        <v>199</v>
      </c>
    </row>
    <row r="74" spans="2:6">
      <c r="B74" s="123" t="s">
        <v>407</v>
      </c>
      <c r="C74" s="218">
        <v>2</v>
      </c>
      <c r="D74" s="220">
        <v>21405.22041864691</v>
      </c>
      <c r="E74" s="220">
        <v>6729887.4999999991</v>
      </c>
      <c r="F74" s="218">
        <v>342</v>
      </c>
    </row>
    <row r="75" spans="2:6">
      <c r="B75" s="123" t="s">
        <v>261</v>
      </c>
      <c r="C75" s="218">
        <v>1</v>
      </c>
      <c r="D75" s="220">
        <v>1206.8965517241379</v>
      </c>
      <c r="E75" s="220">
        <v>350000</v>
      </c>
      <c r="F75" s="218">
        <v>290</v>
      </c>
    </row>
    <row r="76" spans="2:6">
      <c r="B76" s="123" t="s">
        <v>71</v>
      </c>
      <c r="C76" s="101">
        <v>18</v>
      </c>
      <c r="D76" s="115">
        <v>3131.9248107525732</v>
      </c>
      <c r="E76" s="115">
        <v>459944.44444444444</v>
      </c>
      <c r="F76" s="101">
        <v>164.44444444444446</v>
      </c>
    </row>
    <row r="77" spans="2:6">
      <c r="B77" s="123" t="s">
        <v>58</v>
      </c>
      <c r="C77" s="218">
        <v>1</v>
      </c>
      <c r="D77" s="220">
        <v>1590.909090909091</v>
      </c>
      <c r="E77" s="220">
        <v>70000</v>
      </c>
      <c r="F77" s="218">
        <v>44</v>
      </c>
    </row>
    <row r="78" spans="2:6">
      <c r="B78" s="123" t="s">
        <v>167</v>
      </c>
      <c r="C78" s="101">
        <v>11</v>
      </c>
      <c r="D78" s="115">
        <v>3289.4895146067111</v>
      </c>
      <c r="E78" s="115">
        <v>253818.18181818182</v>
      </c>
      <c r="F78" s="101">
        <v>77.090909090909093</v>
      </c>
    </row>
    <row r="79" spans="2:6">
      <c r="B79" s="123" t="s">
        <v>122</v>
      </c>
      <c r="C79" s="218">
        <v>3</v>
      </c>
      <c r="D79" s="220">
        <v>4637.7559663723177</v>
      </c>
      <c r="E79" s="220">
        <v>778333.33333333337</v>
      </c>
      <c r="F79" s="218">
        <v>162.33333333333334</v>
      </c>
    </row>
    <row r="80" spans="2:6">
      <c r="B80" s="123" t="s">
        <v>38</v>
      </c>
      <c r="C80" s="101">
        <v>64</v>
      </c>
      <c r="D80" s="115">
        <v>1628.1884374381477</v>
      </c>
      <c r="E80" s="115">
        <v>253474.57984374999</v>
      </c>
      <c r="F80" s="101">
        <v>164.71171874999999</v>
      </c>
    </row>
    <row r="81" spans="2:6">
      <c r="B81" s="123" t="s">
        <v>101</v>
      </c>
      <c r="C81" s="101">
        <v>129</v>
      </c>
      <c r="D81" s="115">
        <v>3126.856326327802</v>
      </c>
      <c r="E81" s="115">
        <v>287699.9147286822</v>
      </c>
      <c r="F81" s="101">
        <v>88.449689922480616</v>
      </c>
    </row>
    <row r="82" spans="2:6">
      <c r="B82" s="123" t="s">
        <v>391</v>
      </c>
      <c r="C82" s="218">
        <v>1</v>
      </c>
      <c r="D82" s="220">
        <v>1297.3805855161791</v>
      </c>
      <c r="E82" s="220">
        <v>252600</v>
      </c>
      <c r="F82" s="218">
        <v>194.7</v>
      </c>
    </row>
    <row r="83" spans="2:6">
      <c r="B83" s="123" t="s">
        <v>23</v>
      </c>
      <c r="C83" s="101">
        <v>7</v>
      </c>
      <c r="D83" s="115">
        <v>5173.9506328274438</v>
      </c>
      <c r="E83" s="115">
        <v>895714.28571428568</v>
      </c>
      <c r="F83" s="101">
        <v>172.14285714285714</v>
      </c>
    </row>
    <row r="84" spans="2:6">
      <c r="B84" s="123" t="s">
        <v>81</v>
      </c>
      <c r="C84" s="101">
        <v>272</v>
      </c>
      <c r="D84" s="115">
        <v>2058.955234583716</v>
      </c>
      <c r="E84" s="115">
        <v>233098.01161764708</v>
      </c>
      <c r="F84" s="101">
        <v>116.49665441176471</v>
      </c>
    </row>
    <row r="85" spans="2:6">
      <c r="B85" s="123" t="s">
        <v>341</v>
      </c>
      <c r="C85" s="218">
        <v>2</v>
      </c>
      <c r="D85" s="220">
        <v>2131.0679611650485</v>
      </c>
      <c r="E85" s="220">
        <v>276500</v>
      </c>
      <c r="F85" s="218">
        <v>131.5</v>
      </c>
    </row>
    <row r="86" spans="2:6">
      <c r="B86" s="123" t="s">
        <v>86</v>
      </c>
      <c r="C86" s="101">
        <v>45</v>
      </c>
      <c r="D86" s="115">
        <v>2020.4578032474367</v>
      </c>
      <c r="E86" s="115">
        <v>254210.24911111113</v>
      </c>
      <c r="F86" s="101">
        <v>133.82666666666668</v>
      </c>
    </row>
    <row r="87" spans="2:6">
      <c r="B87" s="123" t="s">
        <v>69</v>
      </c>
      <c r="C87" s="101">
        <v>11</v>
      </c>
      <c r="D87" s="115">
        <v>1640.5209461432935</v>
      </c>
      <c r="E87" s="115">
        <v>278409.60454545455</v>
      </c>
      <c r="F87" s="101">
        <v>180.54545454545453</v>
      </c>
    </row>
    <row r="88" spans="2:6">
      <c r="B88" s="123" t="s">
        <v>175</v>
      </c>
      <c r="C88" s="101">
        <v>35</v>
      </c>
      <c r="D88" s="115">
        <v>3456.5751585584208</v>
      </c>
      <c r="E88" s="115">
        <v>542889.69342857145</v>
      </c>
      <c r="F88" s="101">
        <v>175.71428571428572</v>
      </c>
    </row>
    <row r="89" spans="2:6">
      <c r="B89" s="123" t="s">
        <v>280</v>
      </c>
      <c r="C89" s="101">
        <v>27</v>
      </c>
      <c r="D89" s="115">
        <v>3812.4667777413601</v>
      </c>
      <c r="E89" s="115">
        <v>580666.66666666663</v>
      </c>
      <c r="F89" s="101">
        <v>173.85185185185185</v>
      </c>
    </row>
    <row r="90" spans="2:6">
      <c r="B90" s="123" t="s">
        <v>326</v>
      </c>
      <c r="C90" s="218">
        <v>6</v>
      </c>
      <c r="D90" s="220">
        <v>4499.4497449831433</v>
      </c>
      <c r="E90" s="220">
        <v>866000</v>
      </c>
      <c r="F90" s="218">
        <v>255.15499999999997</v>
      </c>
    </row>
    <row r="91" spans="2:6">
      <c r="B91" s="123" t="s">
        <v>285</v>
      </c>
      <c r="C91" s="218">
        <v>5</v>
      </c>
      <c r="D91" s="220">
        <v>4390.8691541152048</v>
      </c>
      <c r="E91" s="220">
        <v>651760</v>
      </c>
      <c r="F91" s="218">
        <v>215</v>
      </c>
    </row>
    <row r="92" spans="2:6">
      <c r="B92" s="123" t="s">
        <v>289</v>
      </c>
      <c r="C92" s="101">
        <v>18</v>
      </c>
      <c r="D92" s="115">
        <v>3981.4602280475583</v>
      </c>
      <c r="E92" s="115">
        <v>714222.22222222225</v>
      </c>
      <c r="F92" s="101">
        <v>199.44888888888889</v>
      </c>
    </row>
    <row r="93" spans="2:6">
      <c r="B93" s="123" t="s">
        <v>148</v>
      </c>
      <c r="C93" s="101">
        <v>7</v>
      </c>
      <c r="D93" s="115">
        <v>3273.0396543056636</v>
      </c>
      <c r="E93" s="115">
        <v>464593.96571428567</v>
      </c>
      <c r="F93" s="101">
        <v>133.85714285714286</v>
      </c>
    </row>
    <row r="94" spans="2:6">
      <c r="B94" s="123" t="s">
        <v>80</v>
      </c>
      <c r="C94" s="101">
        <v>64</v>
      </c>
      <c r="D94" s="115">
        <v>2055.9161402836812</v>
      </c>
      <c r="E94" s="115">
        <v>315976.70374999999</v>
      </c>
      <c r="F94" s="101">
        <v>169.57456250000001</v>
      </c>
    </row>
    <row r="95" spans="2:6">
      <c r="B95" s="123" t="s">
        <v>126</v>
      </c>
      <c r="C95" s="101">
        <v>29</v>
      </c>
      <c r="D95" s="115">
        <v>3383.7199966854282</v>
      </c>
      <c r="E95" s="115">
        <v>389082.64448275859</v>
      </c>
      <c r="F95" s="101">
        <v>125.28137931034482</v>
      </c>
    </row>
    <row r="96" spans="2:6">
      <c r="B96" s="123" t="s">
        <v>142</v>
      </c>
      <c r="C96" s="101">
        <v>41</v>
      </c>
      <c r="D96" s="115">
        <v>4169.87645794736</v>
      </c>
      <c r="E96" s="115">
        <v>979773.59902439034</v>
      </c>
      <c r="F96" s="101">
        <v>208.78487804878048</v>
      </c>
    </row>
    <row r="97" spans="2:6">
      <c r="B97" s="123" t="s">
        <v>94</v>
      </c>
      <c r="C97" s="101">
        <v>55</v>
      </c>
      <c r="D97" s="115">
        <v>3416.4017315658116</v>
      </c>
      <c r="E97" s="115">
        <v>408252.25454545452</v>
      </c>
      <c r="F97" s="101">
        <v>122.2909090909091</v>
      </c>
    </row>
    <row r="98" spans="2:6">
      <c r="B98" s="123" t="s">
        <v>216</v>
      </c>
      <c r="C98" s="101">
        <v>83</v>
      </c>
      <c r="D98" s="115">
        <v>2728.2636504143356</v>
      </c>
      <c r="E98" s="115">
        <v>303440.08698795177</v>
      </c>
      <c r="F98" s="101">
        <v>109.44734939759037</v>
      </c>
    </row>
    <row r="99" spans="2:6">
      <c r="B99" s="123" t="s">
        <v>224</v>
      </c>
      <c r="C99" s="101">
        <v>13</v>
      </c>
      <c r="D99" s="115">
        <v>2149.6980643094435</v>
      </c>
      <c r="E99" s="115">
        <v>341461.53846153844</v>
      </c>
      <c r="F99" s="101">
        <v>168.07692307692307</v>
      </c>
    </row>
    <row r="100" spans="2:6">
      <c r="B100" s="123" t="s">
        <v>222</v>
      </c>
      <c r="C100" s="101">
        <v>15</v>
      </c>
      <c r="D100" s="115">
        <v>3206.3770389797523</v>
      </c>
      <c r="E100" s="115">
        <v>485333.33333333331</v>
      </c>
      <c r="F100" s="101">
        <v>158.06666666666666</v>
      </c>
    </row>
    <row r="101" spans="2:6">
      <c r="B101" s="123" t="s">
        <v>115</v>
      </c>
      <c r="C101" s="101">
        <v>11</v>
      </c>
      <c r="D101" s="115">
        <v>3929.0988667568763</v>
      </c>
      <c r="E101" s="115">
        <v>1065737.4318181819</v>
      </c>
      <c r="F101" s="101">
        <v>260.81818181818181</v>
      </c>
    </row>
    <row r="102" spans="2:6">
      <c r="B102" s="123" t="s">
        <v>96</v>
      </c>
      <c r="C102" s="101">
        <v>25</v>
      </c>
      <c r="D102" s="115">
        <v>3751.5381630830998</v>
      </c>
      <c r="E102" s="115">
        <v>412047.63759999996</v>
      </c>
      <c r="F102" s="101">
        <v>120.04</v>
      </c>
    </row>
    <row r="103" spans="2:6">
      <c r="B103" s="123" t="s">
        <v>286</v>
      </c>
      <c r="C103" s="101">
        <v>8</v>
      </c>
      <c r="D103" s="115">
        <v>3867.1997985529338</v>
      </c>
      <c r="E103" s="115">
        <v>974749.875</v>
      </c>
      <c r="F103" s="101">
        <v>262.625</v>
      </c>
    </row>
    <row r="104" spans="2:6">
      <c r="B104" s="123" t="s">
        <v>108</v>
      </c>
      <c r="C104" s="101">
        <v>35</v>
      </c>
      <c r="D104" s="115">
        <v>3275.3539338901041</v>
      </c>
      <c r="E104" s="115">
        <v>377115.85628571425</v>
      </c>
      <c r="F104" s="101">
        <v>117.32057142857141</v>
      </c>
    </row>
    <row r="105" spans="2:6">
      <c r="B105" s="123" t="s">
        <v>118</v>
      </c>
      <c r="C105" s="101">
        <v>42</v>
      </c>
      <c r="D105" s="115">
        <v>4072.1201230544871</v>
      </c>
      <c r="E105" s="115">
        <v>669094.57999999996</v>
      </c>
      <c r="F105" s="101">
        <v>160.40761904761905</v>
      </c>
    </row>
    <row r="106" spans="2:6">
      <c r="B106" s="123" t="s">
        <v>114</v>
      </c>
      <c r="C106" s="101">
        <v>60</v>
      </c>
      <c r="D106" s="115">
        <v>2864.5984321860979</v>
      </c>
      <c r="E106" s="115">
        <v>190126.2225</v>
      </c>
      <c r="F106" s="101">
        <v>68.403000000000006</v>
      </c>
    </row>
    <row r="107" spans="2:6">
      <c r="B107" s="123" t="s">
        <v>17</v>
      </c>
      <c r="C107" s="101">
        <v>137</v>
      </c>
      <c r="D107" s="115">
        <v>1689.7400274336937</v>
      </c>
      <c r="E107" s="115">
        <v>182094.03547445254</v>
      </c>
      <c r="F107" s="101">
        <v>115.62124087591241</v>
      </c>
    </row>
    <row r="108" spans="2:6">
      <c r="B108" s="123" t="s">
        <v>262</v>
      </c>
      <c r="C108" s="101">
        <v>69</v>
      </c>
      <c r="D108" s="115">
        <v>2366.6540711799898</v>
      </c>
      <c r="E108" s="115">
        <v>238042.64260869566</v>
      </c>
      <c r="F108" s="101">
        <v>103.71159420289855</v>
      </c>
    </row>
    <row r="109" spans="2:6">
      <c r="B109" s="123" t="s">
        <v>208</v>
      </c>
      <c r="C109" s="218">
        <v>3</v>
      </c>
      <c r="D109" s="220">
        <v>3393.2857701874386</v>
      </c>
      <c r="E109" s="220">
        <v>398000</v>
      </c>
      <c r="F109" s="218">
        <v>119.66666666666667</v>
      </c>
    </row>
    <row r="110" spans="2:6">
      <c r="B110" s="123" t="s">
        <v>320</v>
      </c>
      <c r="C110" s="101">
        <v>18</v>
      </c>
      <c r="D110" s="115">
        <v>2476.1222234660108</v>
      </c>
      <c r="E110" s="115">
        <v>213985.42388888888</v>
      </c>
      <c r="F110" s="101">
        <v>90.833888888888893</v>
      </c>
    </row>
    <row r="111" spans="2:6">
      <c r="B111" s="123" t="s">
        <v>319</v>
      </c>
      <c r="C111" s="218">
        <v>1</v>
      </c>
      <c r="D111" s="220">
        <v>2234.41632183908</v>
      </c>
      <c r="E111" s="220">
        <v>583182.66</v>
      </c>
      <c r="F111" s="218">
        <v>261</v>
      </c>
    </row>
    <row r="112" spans="2:6">
      <c r="B112" s="123" t="s">
        <v>83</v>
      </c>
      <c r="C112" s="218">
        <v>5</v>
      </c>
      <c r="D112" s="220">
        <v>2561.8100606982539</v>
      </c>
      <c r="E112" s="220">
        <v>392000</v>
      </c>
      <c r="F112" s="218">
        <v>164.6</v>
      </c>
    </row>
    <row r="113" spans="2:6">
      <c r="B113" s="123" t="s">
        <v>51</v>
      </c>
      <c r="C113" s="101">
        <v>7</v>
      </c>
      <c r="D113" s="115">
        <v>2697.0105874246792</v>
      </c>
      <c r="E113" s="115">
        <v>351165.98285714287</v>
      </c>
      <c r="F113" s="101">
        <v>144.14285714285714</v>
      </c>
    </row>
    <row r="114" spans="2:6">
      <c r="B114" s="123" t="s">
        <v>205</v>
      </c>
      <c r="C114" s="101">
        <v>24</v>
      </c>
      <c r="D114" s="115">
        <v>2884.3237551778134</v>
      </c>
      <c r="E114" s="115">
        <v>317339.58583333332</v>
      </c>
      <c r="F114" s="101">
        <v>120.11666666666666</v>
      </c>
    </row>
    <row r="115" spans="2:6">
      <c r="B115" s="123" t="s">
        <v>363</v>
      </c>
      <c r="C115" s="218">
        <v>3</v>
      </c>
      <c r="D115" s="220">
        <v>2069.8108676205952</v>
      </c>
      <c r="E115" s="220">
        <v>402766.27</v>
      </c>
      <c r="F115" s="218">
        <v>199</v>
      </c>
    </row>
    <row r="116" spans="2:6">
      <c r="B116" s="123" t="s">
        <v>294</v>
      </c>
      <c r="C116" s="101">
        <v>8</v>
      </c>
      <c r="D116" s="115">
        <v>3208.1576362817523</v>
      </c>
      <c r="E116" s="115">
        <v>383750</v>
      </c>
      <c r="F116" s="101">
        <v>122.625</v>
      </c>
    </row>
    <row r="117" spans="2:6">
      <c r="B117" s="123" t="s">
        <v>381</v>
      </c>
      <c r="C117" s="218">
        <v>5</v>
      </c>
      <c r="D117" s="220">
        <v>3274.4726832902734</v>
      </c>
      <c r="E117" s="220">
        <v>499800</v>
      </c>
      <c r="F117" s="218">
        <v>165</v>
      </c>
    </row>
    <row r="118" spans="2:6">
      <c r="B118" s="123" t="s">
        <v>132</v>
      </c>
      <c r="C118" s="101">
        <v>24</v>
      </c>
      <c r="D118" s="115">
        <v>2776.3898111279996</v>
      </c>
      <c r="E118" s="115">
        <v>407166.66666666669</v>
      </c>
      <c r="F118" s="101">
        <v>153.5</v>
      </c>
    </row>
    <row r="119" spans="2:6">
      <c r="B119" s="123" t="s">
        <v>328</v>
      </c>
      <c r="C119" s="101">
        <v>12</v>
      </c>
      <c r="D119" s="115">
        <v>2911.5629135629729</v>
      </c>
      <c r="E119" s="115">
        <v>379640.94250000006</v>
      </c>
      <c r="F119" s="101">
        <v>138.68416666666667</v>
      </c>
    </row>
    <row r="120" spans="2:6">
      <c r="B120" s="123" t="s">
        <v>276</v>
      </c>
      <c r="C120" s="101">
        <v>13</v>
      </c>
      <c r="D120" s="115">
        <v>2380.1873293877511</v>
      </c>
      <c r="E120" s="115">
        <v>761272.56461538456</v>
      </c>
      <c r="F120" s="101">
        <v>392.30769230769232</v>
      </c>
    </row>
    <row r="121" spans="2:6">
      <c r="B121" s="123" t="s">
        <v>248</v>
      </c>
      <c r="C121" s="101">
        <v>16</v>
      </c>
      <c r="D121" s="115">
        <v>2791.1213986255566</v>
      </c>
      <c r="E121" s="115">
        <v>510375</v>
      </c>
      <c r="F121" s="101">
        <v>193.125</v>
      </c>
    </row>
    <row r="122" spans="2:6">
      <c r="B122" s="123" t="s">
        <v>211</v>
      </c>
      <c r="C122" s="101">
        <v>31</v>
      </c>
      <c r="D122" s="115">
        <v>2906.1193458334801</v>
      </c>
      <c r="E122" s="115">
        <v>317575.36806451611</v>
      </c>
      <c r="F122" s="101">
        <v>117.83870967741936</v>
      </c>
    </row>
    <row r="123" spans="2:6">
      <c r="B123" s="123" t="s">
        <v>345</v>
      </c>
      <c r="C123" s="101">
        <v>9</v>
      </c>
      <c r="D123" s="115">
        <v>2551.7080241857557</v>
      </c>
      <c r="E123" s="115">
        <v>600802.77111111104</v>
      </c>
      <c r="F123" s="101">
        <v>264.55555555555554</v>
      </c>
    </row>
    <row r="124" spans="2:6">
      <c r="B124" s="123" t="s">
        <v>403</v>
      </c>
      <c r="C124" s="218">
        <v>1</v>
      </c>
      <c r="D124" s="220">
        <v>2097.3451327433631</v>
      </c>
      <c r="E124" s="220">
        <v>474000</v>
      </c>
      <c r="F124" s="218">
        <v>226</v>
      </c>
    </row>
    <row r="125" spans="2:6">
      <c r="B125" s="123" t="s">
        <v>342</v>
      </c>
      <c r="C125" s="218">
        <v>4</v>
      </c>
      <c r="D125" s="220">
        <v>3521.7899966704663</v>
      </c>
      <c r="E125" s="220">
        <v>1077500</v>
      </c>
      <c r="F125" s="218">
        <v>315.5</v>
      </c>
    </row>
    <row r="126" spans="2:6">
      <c r="B126" s="123" t="s">
        <v>299</v>
      </c>
      <c r="C126" s="101">
        <v>15</v>
      </c>
      <c r="D126" s="115">
        <v>2671.5692335482536</v>
      </c>
      <c r="E126" s="115">
        <v>507171.91933333332</v>
      </c>
      <c r="F126" s="101">
        <v>197.33333333333334</v>
      </c>
    </row>
    <row r="127" spans="2:6">
      <c r="B127" s="123" t="s">
        <v>303</v>
      </c>
      <c r="C127" s="101">
        <v>24</v>
      </c>
      <c r="D127" s="115">
        <v>2808.1358259389272</v>
      </c>
      <c r="E127" s="115">
        <v>793234.20833333337</v>
      </c>
      <c r="F127" s="101">
        <v>340.83333333333331</v>
      </c>
    </row>
    <row r="128" spans="2:6">
      <c r="B128" s="123" t="s">
        <v>361</v>
      </c>
      <c r="C128" s="101">
        <v>9</v>
      </c>
      <c r="D128" s="115">
        <v>3867.3961859428568</v>
      </c>
      <c r="E128" s="115">
        <v>1224222.2222222222</v>
      </c>
      <c r="F128" s="101">
        <v>316.77777777777777</v>
      </c>
    </row>
    <row r="129" spans="2:6">
      <c r="B129" s="123" t="s">
        <v>321</v>
      </c>
      <c r="C129" s="101">
        <v>8</v>
      </c>
      <c r="D129" s="115">
        <v>3403.3308913282603</v>
      </c>
      <c r="E129" s="115">
        <v>754214.41625000001</v>
      </c>
      <c r="F129" s="101">
        <v>219.01499999999999</v>
      </c>
    </row>
    <row r="130" spans="2:6">
      <c r="B130" s="123" t="s">
        <v>288</v>
      </c>
      <c r="C130" s="218">
        <v>1</v>
      </c>
      <c r="D130" s="220">
        <v>1194.076333333333</v>
      </c>
      <c r="E130" s="220">
        <v>179111.45</v>
      </c>
      <c r="F130" s="218">
        <v>150</v>
      </c>
    </row>
    <row r="131" spans="2:6">
      <c r="B131" s="123" t="s">
        <v>195</v>
      </c>
      <c r="C131" s="101">
        <v>8</v>
      </c>
      <c r="D131" s="115">
        <v>3549.6937975073688</v>
      </c>
      <c r="E131" s="115">
        <v>549993.07624999993</v>
      </c>
      <c r="F131" s="101">
        <v>168.875</v>
      </c>
    </row>
    <row r="132" spans="2:6">
      <c r="B132" s="123" t="s">
        <v>267</v>
      </c>
      <c r="C132" s="101">
        <v>9</v>
      </c>
      <c r="D132" s="115">
        <v>3495.2866905347114</v>
      </c>
      <c r="E132" s="115">
        <v>495888.88888888888</v>
      </c>
      <c r="F132" s="101">
        <v>142.33333333333334</v>
      </c>
    </row>
    <row r="133" spans="2:6">
      <c r="B133" s="123" t="s">
        <v>66</v>
      </c>
      <c r="C133" s="101">
        <v>19</v>
      </c>
      <c r="D133" s="115">
        <v>1514.4454566245035</v>
      </c>
      <c r="E133" s="115">
        <v>303057.94736842107</v>
      </c>
      <c r="F133" s="101">
        <v>208.89473684210526</v>
      </c>
    </row>
    <row r="134" spans="2:6">
      <c r="B134" s="123" t="s">
        <v>42</v>
      </c>
      <c r="C134" s="101">
        <v>29</v>
      </c>
      <c r="D134" s="115">
        <v>1677.7518928798886</v>
      </c>
      <c r="E134" s="115">
        <v>268353.11620689655</v>
      </c>
      <c r="F134" s="101">
        <v>170.0344827586207</v>
      </c>
    </row>
    <row r="135" spans="2:6">
      <c r="B135" s="123" t="s">
        <v>158</v>
      </c>
      <c r="C135" s="101">
        <v>12</v>
      </c>
      <c r="D135" s="115">
        <v>2975.2136161689559</v>
      </c>
      <c r="E135" s="115">
        <v>268674.20916666667</v>
      </c>
      <c r="F135" s="101">
        <v>100</v>
      </c>
    </row>
    <row r="136" spans="2:6">
      <c r="B136" s="123" t="s">
        <v>309</v>
      </c>
      <c r="C136" s="218">
        <v>3</v>
      </c>
      <c r="D136" s="220">
        <v>3032.7528181007219</v>
      </c>
      <c r="E136" s="220">
        <v>601666.66666666663</v>
      </c>
      <c r="F136" s="218">
        <v>218.66666666666666</v>
      </c>
    </row>
    <row r="137" spans="2:6">
      <c r="B137" s="123" t="s">
        <v>308</v>
      </c>
      <c r="C137" s="101">
        <v>39</v>
      </c>
      <c r="D137" s="115">
        <v>2826.9748387410727</v>
      </c>
      <c r="E137" s="115">
        <v>321999.42589743593</v>
      </c>
      <c r="F137" s="101">
        <v>117.27615384615386</v>
      </c>
    </row>
    <row r="138" spans="2:6">
      <c r="B138" s="123" t="s">
        <v>246</v>
      </c>
      <c r="C138" s="101">
        <v>120</v>
      </c>
      <c r="D138" s="115">
        <v>3105.2851409702434</v>
      </c>
      <c r="E138" s="115">
        <v>388955.18191666674</v>
      </c>
      <c r="F138" s="101">
        <v>127.08</v>
      </c>
    </row>
    <row r="139" spans="2:6">
      <c r="B139" s="123" t="s">
        <v>129</v>
      </c>
      <c r="C139" s="101">
        <v>56</v>
      </c>
      <c r="D139" s="115">
        <v>5176.2614818822904</v>
      </c>
      <c r="E139" s="115">
        <v>660264.26053571433</v>
      </c>
      <c r="F139" s="101">
        <v>122.83035714285714</v>
      </c>
    </row>
    <row r="140" spans="2:6">
      <c r="B140" s="123" t="s">
        <v>266</v>
      </c>
      <c r="C140" s="101">
        <v>91</v>
      </c>
      <c r="D140" s="115">
        <v>3289.9756736375321</v>
      </c>
      <c r="E140" s="115">
        <v>344394.14714285708</v>
      </c>
      <c r="F140" s="101">
        <v>105.94804395604396</v>
      </c>
    </row>
    <row r="141" spans="2:6">
      <c r="B141" s="123" t="s">
        <v>109</v>
      </c>
      <c r="C141" s="101">
        <v>99</v>
      </c>
      <c r="D141" s="115">
        <v>2533.6955934197372</v>
      </c>
      <c r="E141" s="115">
        <v>255586.35363636361</v>
      </c>
      <c r="F141" s="101">
        <v>100.16555555555557</v>
      </c>
    </row>
    <row r="142" spans="2:6">
      <c r="B142" s="123" t="s">
        <v>234</v>
      </c>
      <c r="C142" s="101">
        <v>16</v>
      </c>
      <c r="D142" s="115">
        <v>2564.1406562570337</v>
      </c>
      <c r="E142" s="115">
        <v>336303.916875</v>
      </c>
      <c r="F142" s="101">
        <v>114.823125</v>
      </c>
    </row>
    <row r="143" spans="2:6">
      <c r="B143" s="123" t="s">
        <v>150</v>
      </c>
      <c r="C143" s="101">
        <v>56</v>
      </c>
      <c r="D143" s="115">
        <v>4052.8668203939496</v>
      </c>
      <c r="E143" s="115">
        <v>345293.57821428572</v>
      </c>
      <c r="F143" s="101">
        <v>96.092499999999987</v>
      </c>
    </row>
    <row r="144" spans="2:6">
      <c r="B144" s="123" t="s">
        <v>367</v>
      </c>
      <c r="C144" s="218">
        <v>3</v>
      </c>
      <c r="D144" s="220">
        <v>9048.0721246549656</v>
      </c>
      <c r="E144" s="220">
        <v>2101606.85</v>
      </c>
      <c r="F144" s="218">
        <v>231.33333333333334</v>
      </c>
    </row>
    <row r="145" spans="2:6">
      <c r="B145" s="123" t="s">
        <v>155</v>
      </c>
      <c r="C145" s="101">
        <v>61</v>
      </c>
      <c r="D145" s="115">
        <v>2667.9587426536254</v>
      </c>
      <c r="E145" s="115">
        <v>268174.51295081968</v>
      </c>
      <c r="F145" s="101">
        <v>103.13327868852461</v>
      </c>
    </row>
    <row r="146" spans="2:6">
      <c r="B146" s="123" t="s">
        <v>160</v>
      </c>
      <c r="C146" s="101">
        <v>94</v>
      </c>
      <c r="D146" s="115">
        <v>3576.4607670220807</v>
      </c>
      <c r="E146" s="115">
        <v>438520.9922340425</v>
      </c>
      <c r="F146" s="101">
        <v>121.83436170212767</v>
      </c>
    </row>
    <row r="147" spans="2:6">
      <c r="B147" s="123" t="s">
        <v>331</v>
      </c>
      <c r="C147" s="101">
        <v>27</v>
      </c>
      <c r="D147" s="115">
        <v>6721.6929351243543</v>
      </c>
      <c r="E147" s="115">
        <v>741327.06481481483</v>
      </c>
      <c r="F147" s="101">
        <v>112.07703703703703</v>
      </c>
    </row>
    <row r="148" spans="2:6">
      <c r="B148" s="123" t="s">
        <v>203</v>
      </c>
      <c r="C148" s="101">
        <v>54</v>
      </c>
      <c r="D148" s="115">
        <v>3448.2614952002036</v>
      </c>
      <c r="E148" s="115">
        <v>358654.04092592595</v>
      </c>
      <c r="F148" s="101">
        <v>105.36499999999999</v>
      </c>
    </row>
    <row r="149" spans="2:6">
      <c r="B149" s="123" t="s">
        <v>244</v>
      </c>
      <c r="C149" s="101">
        <v>16</v>
      </c>
      <c r="D149" s="115">
        <v>8107.1885173403216</v>
      </c>
      <c r="E149" s="115">
        <v>661507.625</v>
      </c>
      <c r="F149" s="101">
        <v>76.62</v>
      </c>
    </row>
    <row r="150" spans="2:6">
      <c r="B150" s="123" t="s">
        <v>272</v>
      </c>
      <c r="C150" s="101">
        <v>17</v>
      </c>
      <c r="D150" s="115">
        <v>4499.5778143238858</v>
      </c>
      <c r="E150" s="115">
        <v>568654.00941176468</v>
      </c>
      <c r="F150" s="101">
        <v>129.03294117647059</v>
      </c>
    </row>
    <row r="151" spans="2:6">
      <c r="B151" s="123" t="s">
        <v>202</v>
      </c>
      <c r="C151" s="101">
        <v>75</v>
      </c>
      <c r="D151" s="115">
        <v>6189.3011643292139</v>
      </c>
      <c r="E151" s="115">
        <v>704833.44813333335</v>
      </c>
      <c r="F151" s="101">
        <v>112.00762666666667</v>
      </c>
    </row>
    <row r="152" spans="2:6">
      <c r="B152" s="123" t="s">
        <v>166</v>
      </c>
      <c r="C152" s="101">
        <v>57</v>
      </c>
      <c r="D152" s="115">
        <v>4361.0353443173171</v>
      </c>
      <c r="E152" s="115">
        <v>459636.82894736843</v>
      </c>
      <c r="F152" s="101">
        <v>115</v>
      </c>
    </row>
    <row r="153" spans="2:6">
      <c r="B153" s="123" t="s">
        <v>232</v>
      </c>
      <c r="C153" s="101">
        <v>76</v>
      </c>
      <c r="D153" s="115">
        <v>4421.53538436281</v>
      </c>
      <c r="E153" s="115">
        <v>460996.59355263156</v>
      </c>
      <c r="F153" s="101">
        <v>102.04763157894736</v>
      </c>
    </row>
    <row r="154" spans="2:6">
      <c r="B154" s="123" t="s">
        <v>368</v>
      </c>
      <c r="C154" s="218">
        <v>3</v>
      </c>
      <c r="D154" s="220">
        <v>2951.5458135576041</v>
      </c>
      <c r="E154" s="220">
        <v>351666.66666666669</v>
      </c>
      <c r="F154" s="218">
        <v>128.66666666666666</v>
      </c>
    </row>
    <row r="155" spans="2:6">
      <c r="B155" s="123" t="s">
        <v>217</v>
      </c>
      <c r="C155" s="101">
        <v>42</v>
      </c>
      <c r="D155" s="115">
        <v>3025.6412917384519</v>
      </c>
      <c r="E155" s="115">
        <v>297523.55357142858</v>
      </c>
      <c r="F155" s="101">
        <v>106.95404761904761</v>
      </c>
    </row>
    <row r="156" spans="2:6">
      <c r="B156" s="123" t="s">
        <v>290</v>
      </c>
      <c r="C156" s="101">
        <v>15</v>
      </c>
      <c r="D156" s="115">
        <v>2840.0056639697964</v>
      </c>
      <c r="E156" s="115">
        <v>321133.33333333331</v>
      </c>
      <c r="F156" s="101">
        <v>132</v>
      </c>
    </row>
    <row r="157" spans="2:6">
      <c r="B157" s="123" t="s">
        <v>291</v>
      </c>
      <c r="C157" s="218">
        <v>4</v>
      </c>
      <c r="D157" s="220">
        <v>2969.202898550725</v>
      </c>
      <c r="E157" s="220">
        <v>265500</v>
      </c>
      <c r="F157" s="218">
        <v>97.5</v>
      </c>
    </row>
    <row r="158" spans="2:6">
      <c r="B158" s="123" t="s">
        <v>343</v>
      </c>
      <c r="C158" s="101">
        <v>11</v>
      </c>
      <c r="D158" s="115">
        <v>2605.8310624390028</v>
      </c>
      <c r="E158" s="115">
        <v>425483.60181818181</v>
      </c>
      <c r="F158" s="101">
        <v>162.93363636363637</v>
      </c>
    </row>
    <row r="159" spans="2:6">
      <c r="B159" s="123" t="s">
        <v>393</v>
      </c>
      <c r="C159" s="218">
        <v>1</v>
      </c>
      <c r="D159" s="220">
        <v>1250</v>
      </c>
      <c r="E159" s="220">
        <v>950000</v>
      </c>
      <c r="F159" s="218">
        <v>760</v>
      </c>
    </row>
    <row r="160" spans="2:6">
      <c r="B160" s="123" t="s">
        <v>128</v>
      </c>
      <c r="C160" s="101">
        <v>19</v>
      </c>
      <c r="D160" s="115">
        <v>3413.9364751901167</v>
      </c>
      <c r="E160" s="115">
        <v>318647.31578947371</v>
      </c>
      <c r="F160" s="101">
        <v>114.53578947368423</v>
      </c>
    </row>
    <row r="161" spans="2:6">
      <c r="B161" s="123" t="s">
        <v>181</v>
      </c>
      <c r="C161" s="101">
        <v>128</v>
      </c>
      <c r="D161" s="115">
        <v>2972.0164448715145</v>
      </c>
      <c r="E161" s="115">
        <v>310721.85164062498</v>
      </c>
      <c r="F161" s="101">
        <v>113.70110937499999</v>
      </c>
    </row>
    <row r="162" spans="2:6">
      <c r="B162" s="123" t="s">
        <v>281</v>
      </c>
      <c r="C162" s="101">
        <v>24</v>
      </c>
      <c r="D162" s="115">
        <v>4124.2173332104367</v>
      </c>
      <c r="E162" s="115">
        <v>772385.3483333335</v>
      </c>
      <c r="F162" s="101">
        <v>183.91666666666666</v>
      </c>
    </row>
    <row r="163" spans="2:6">
      <c r="B163" s="123" t="s">
        <v>295</v>
      </c>
      <c r="C163" s="101">
        <v>16</v>
      </c>
      <c r="D163" s="115">
        <v>4873.4088453978129</v>
      </c>
      <c r="E163" s="115">
        <v>799972.07250000001</v>
      </c>
      <c r="F163" s="101">
        <v>159.75</v>
      </c>
    </row>
    <row r="164" spans="2:6">
      <c r="B164" s="123" t="s">
        <v>99</v>
      </c>
      <c r="C164" s="101">
        <v>36</v>
      </c>
      <c r="D164" s="115">
        <v>4611.7088093591474</v>
      </c>
      <c r="E164" s="115">
        <v>771695.04055555561</v>
      </c>
      <c r="F164" s="101">
        <v>152.64250000000001</v>
      </c>
    </row>
    <row r="165" spans="2:6">
      <c r="B165" s="123" t="s">
        <v>337</v>
      </c>
      <c r="C165" s="101">
        <v>12</v>
      </c>
      <c r="D165" s="115">
        <v>7184.0062693487353</v>
      </c>
      <c r="E165" s="115">
        <v>1165859.5</v>
      </c>
      <c r="F165" s="101">
        <v>145.38499999999999</v>
      </c>
    </row>
    <row r="166" spans="2:6">
      <c r="B166" s="123" t="s">
        <v>351</v>
      </c>
      <c r="C166" s="101">
        <v>24</v>
      </c>
      <c r="D166" s="115">
        <v>5930.1667706568987</v>
      </c>
      <c r="E166" s="115">
        <v>473386.51041666669</v>
      </c>
      <c r="F166" s="101">
        <v>84.55</v>
      </c>
    </row>
    <row r="167" spans="2:6">
      <c r="B167" s="123" t="s">
        <v>302</v>
      </c>
      <c r="C167" s="101">
        <v>18</v>
      </c>
      <c r="D167" s="115">
        <v>4182.3528309678768</v>
      </c>
      <c r="E167" s="115">
        <v>485482.04666666663</v>
      </c>
      <c r="F167" s="101">
        <v>122.5</v>
      </c>
    </row>
    <row r="168" spans="2:6">
      <c r="B168" s="123" t="s">
        <v>398</v>
      </c>
      <c r="C168" s="218">
        <v>5</v>
      </c>
      <c r="D168" s="220">
        <v>5946.1511217482985</v>
      </c>
      <c r="E168" s="220">
        <v>1268417.4580000001</v>
      </c>
      <c r="F168" s="218">
        <v>196.2</v>
      </c>
    </row>
    <row r="169" spans="2:6">
      <c r="B169" s="123" t="s">
        <v>190</v>
      </c>
      <c r="C169" s="101">
        <v>81</v>
      </c>
      <c r="D169" s="115">
        <v>2346.2060533416011</v>
      </c>
      <c r="E169" s="115">
        <v>209394.01283950615</v>
      </c>
      <c r="F169" s="101">
        <v>95.96913580246914</v>
      </c>
    </row>
    <row r="170" spans="2:6">
      <c r="B170" s="123" t="s">
        <v>332</v>
      </c>
      <c r="C170" s="101">
        <v>16</v>
      </c>
      <c r="D170" s="115">
        <v>2322.9626355750088</v>
      </c>
      <c r="E170" s="115">
        <v>196332.78875000001</v>
      </c>
      <c r="F170" s="101">
        <v>92.865000000000009</v>
      </c>
    </row>
    <row r="171" spans="2:6">
      <c r="B171" s="123" t="s">
        <v>169</v>
      </c>
      <c r="C171" s="101">
        <v>18</v>
      </c>
      <c r="D171" s="115">
        <v>5328.3332907781933</v>
      </c>
      <c r="E171" s="115">
        <v>941458.75777777785</v>
      </c>
      <c r="F171" s="101">
        <v>184.55555555555554</v>
      </c>
    </row>
    <row r="172" spans="2:6">
      <c r="B172" s="123" t="s">
        <v>210</v>
      </c>
      <c r="C172" s="101">
        <v>28</v>
      </c>
      <c r="D172" s="115">
        <v>3196.1990647144085</v>
      </c>
      <c r="E172" s="115">
        <v>411124.77357142855</v>
      </c>
      <c r="F172" s="101">
        <v>138.03035714285713</v>
      </c>
    </row>
    <row r="173" spans="2:6">
      <c r="B173" s="123" t="s">
        <v>97</v>
      </c>
      <c r="C173" s="101">
        <v>19</v>
      </c>
      <c r="D173" s="115">
        <v>2396.5324732799641</v>
      </c>
      <c r="E173" s="115">
        <v>217566.78157894738</v>
      </c>
      <c r="F173" s="101">
        <v>93.15789473684211</v>
      </c>
    </row>
    <row r="174" spans="2:6">
      <c r="B174" s="123" t="s">
        <v>237</v>
      </c>
      <c r="C174" s="101">
        <v>25</v>
      </c>
      <c r="D174" s="115">
        <v>2511.4889787157749</v>
      </c>
      <c r="E174" s="115">
        <v>167824.22960000002</v>
      </c>
      <c r="F174" s="101">
        <v>68.424000000000007</v>
      </c>
    </row>
    <row r="175" spans="2:6">
      <c r="B175" s="123" t="s">
        <v>287</v>
      </c>
      <c r="C175" s="101">
        <v>41</v>
      </c>
      <c r="D175" s="115">
        <v>2988.5543927548283</v>
      </c>
      <c r="E175" s="115">
        <v>342262.76317073166</v>
      </c>
      <c r="F175" s="101">
        <v>118.2119512195122</v>
      </c>
    </row>
    <row r="176" spans="2:6">
      <c r="B176" s="123" t="s">
        <v>316</v>
      </c>
      <c r="C176" s="101">
        <v>12</v>
      </c>
      <c r="D176" s="115">
        <v>5768.2496165478706</v>
      </c>
      <c r="E176" s="115">
        <v>1147225.2433333334</v>
      </c>
      <c r="F176" s="101">
        <v>172.92666666666665</v>
      </c>
    </row>
    <row r="177" spans="2:6">
      <c r="B177" s="123" t="s">
        <v>255</v>
      </c>
      <c r="C177" s="101">
        <v>208</v>
      </c>
      <c r="D177" s="115">
        <v>2816.8438521840358</v>
      </c>
      <c r="E177" s="115">
        <v>276585.9434134615</v>
      </c>
      <c r="F177" s="101">
        <v>103.50514423076923</v>
      </c>
    </row>
    <row r="178" spans="2:6">
      <c r="B178" s="123" t="s">
        <v>242</v>
      </c>
      <c r="C178" s="101">
        <v>109</v>
      </c>
      <c r="D178" s="115">
        <v>3078.6312625422815</v>
      </c>
      <c r="E178" s="115">
        <v>336641.12825688079</v>
      </c>
      <c r="F178" s="101">
        <v>116.20724770642202</v>
      </c>
    </row>
    <row r="179" spans="2:6">
      <c r="B179" s="123" t="s">
        <v>268</v>
      </c>
      <c r="C179" s="101">
        <v>22</v>
      </c>
      <c r="D179" s="115">
        <v>4300.9578654574498</v>
      </c>
      <c r="E179" s="115">
        <v>580402.36727272731</v>
      </c>
      <c r="F179" s="101">
        <v>140.04590909090911</v>
      </c>
    </row>
    <row r="180" spans="2:6">
      <c r="B180" s="123" t="s">
        <v>121</v>
      </c>
      <c r="C180" s="101">
        <v>86</v>
      </c>
      <c r="D180" s="115">
        <v>4484.6470080406725</v>
      </c>
      <c r="E180" s="115">
        <v>498623.57430232561</v>
      </c>
      <c r="F180" s="101">
        <v>115.41732558139535</v>
      </c>
    </row>
    <row r="181" spans="2:6">
      <c r="B181" s="123" t="s">
        <v>141</v>
      </c>
      <c r="C181" s="101">
        <v>88</v>
      </c>
      <c r="D181" s="115">
        <v>3247.7003702458778</v>
      </c>
      <c r="E181" s="115">
        <v>398827.24238636362</v>
      </c>
      <c r="F181" s="101">
        <v>120.55465909090911</v>
      </c>
    </row>
    <row r="182" spans="2:6">
      <c r="B182" s="123" t="s">
        <v>179</v>
      </c>
      <c r="C182" s="101">
        <v>44</v>
      </c>
      <c r="D182" s="115">
        <v>4593.8070524860996</v>
      </c>
      <c r="E182" s="115">
        <v>637368.56340909086</v>
      </c>
      <c r="F182" s="101">
        <v>134.96136363636364</v>
      </c>
    </row>
    <row r="183" spans="2:6">
      <c r="B183" s="123" t="s">
        <v>405</v>
      </c>
      <c r="C183" s="218">
        <v>4</v>
      </c>
      <c r="D183" s="220">
        <v>4143.2834095829794</v>
      </c>
      <c r="E183" s="220">
        <v>791250</v>
      </c>
      <c r="F183" s="218">
        <v>231</v>
      </c>
    </row>
    <row r="184" spans="2:6">
      <c r="B184" s="123" t="s">
        <v>177</v>
      </c>
      <c r="C184" s="101">
        <v>22</v>
      </c>
      <c r="D184" s="115">
        <v>2493.0897613830875</v>
      </c>
      <c r="E184" s="115">
        <v>242579.4572727273</v>
      </c>
      <c r="F184" s="101">
        <v>97.523181818181826</v>
      </c>
    </row>
    <row r="185" spans="2:6">
      <c r="B185" s="123" t="s">
        <v>212</v>
      </c>
      <c r="C185" s="101">
        <v>98</v>
      </c>
      <c r="D185" s="115">
        <v>2654.1018489414564</v>
      </c>
      <c r="E185" s="115">
        <v>267370.01591836737</v>
      </c>
      <c r="F185" s="101">
        <v>102.81969387755102</v>
      </c>
    </row>
    <row r="186" spans="2:6">
      <c r="B186" s="123" t="s">
        <v>323</v>
      </c>
      <c r="C186" s="218">
        <v>1</v>
      </c>
      <c r="D186" s="220">
        <v>2476.635514018692</v>
      </c>
      <c r="E186" s="220">
        <v>265000</v>
      </c>
      <c r="F186" s="218">
        <v>107</v>
      </c>
    </row>
    <row r="187" spans="2:6">
      <c r="B187" s="123" t="s">
        <v>135</v>
      </c>
      <c r="C187" s="101">
        <v>29</v>
      </c>
      <c r="D187" s="115">
        <v>2383.1610744605032</v>
      </c>
      <c r="E187" s="115">
        <v>227955.76413793105</v>
      </c>
      <c r="F187" s="101">
        <v>97.827586206896555</v>
      </c>
    </row>
    <row r="188" spans="2:6">
      <c r="B188" s="123" t="s">
        <v>161</v>
      </c>
      <c r="C188" s="101">
        <v>92</v>
      </c>
      <c r="D188" s="115">
        <v>5744.8620711213125</v>
      </c>
      <c r="E188" s="115">
        <v>664230.23967391311</v>
      </c>
      <c r="F188" s="101">
        <v>121.25545652173913</v>
      </c>
    </row>
    <row r="189" spans="2:6">
      <c r="B189" s="123" t="s">
        <v>98</v>
      </c>
      <c r="C189" s="101">
        <v>12</v>
      </c>
      <c r="D189" s="115">
        <v>4806.2550355746635</v>
      </c>
      <c r="E189" s="115">
        <v>869107.4408333333</v>
      </c>
      <c r="F189" s="101">
        <v>141.76500000000001</v>
      </c>
    </row>
    <row r="190" spans="2:6">
      <c r="B190" s="123" t="s">
        <v>382</v>
      </c>
      <c r="C190" s="101">
        <v>10</v>
      </c>
      <c r="D190" s="115">
        <v>2179.9310849800549</v>
      </c>
      <c r="E190" s="115">
        <v>327290</v>
      </c>
      <c r="F190" s="101">
        <v>169.2</v>
      </c>
    </row>
    <row r="191" spans="2:6">
      <c r="B191" s="123" t="s">
        <v>344</v>
      </c>
      <c r="C191" s="101">
        <v>27</v>
      </c>
      <c r="D191" s="115">
        <v>6182.7654791735677</v>
      </c>
      <c r="E191" s="115">
        <v>773548.2325925926</v>
      </c>
      <c r="F191" s="101">
        <v>126.70370370370371</v>
      </c>
    </row>
    <row r="192" spans="2:6">
      <c r="B192" s="123" t="s">
        <v>241</v>
      </c>
      <c r="C192" s="101">
        <v>113</v>
      </c>
      <c r="D192" s="115">
        <v>5174.8965354526008</v>
      </c>
      <c r="E192" s="115">
        <v>567962.21088495571</v>
      </c>
      <c r="F192" s="101">
        <v>107.34477876106195</v>
      </c>
    </row>
    <row r="193" spans="2:6">
      <c r="B193" s="123" t="s">
        <v>216</v>
      </c>
      <c r="C193" s="101">
        <v>67</v>
      </c>
      <c r="D193" s="115">
        <v>2737.8865122007087</v>
      </c>
      <c r="E193" s="115">
        <v>310866.26537313435</v>
      </c>
      <c r="F193" s="101">
        <v>124.8131343283582</v>
      </c>
    </row>
    <row r="194" spans="2:6">
      <c r="B194" s="123" t="s">
        <v>273</v>
      </c>
      <c r="C194" s="101">
        <v>20</v>
      </c>
      <c r="D194" s="115">
        <v>2827.2750138264446</v>
      </c>
      <c r="E194" s="115">
        <v>441691.35250000004</v>
      </c>
      <c r="F194" s="101">
        <v>163.80000000000001</v>
      </c>
    </row>
    <row r="195" spans="2:6">
      <c r="B195" s="123" t="s">
        <v>389</v>
      </c>
      <c r="C195" s="218">
        <v>2</v>
      </c>
      <c r="D195" s="220">
        <v>3588.1715049556601</v>
      </c>
      <c r="E195" s="220">
        <v>370908.32500000001</v>
      </c>
      <c r="F195" s="218">
        <v>103</v>
      </c>
    </row>
    <row r="196" spans="2:6">
      <c r="B196" s="123" t="s">
        <v>306</v>
      </c>
      <c r="C196" s="218">
        <v>3</v>
      </c>
      <c r="D196" s="220">
        <v>1922.5527558860892</v>
      </c>
      <c r="E196" s="220">
        <v>408333.33333333331</v>
      </c>
      <c r="F196" s="218">
        <v>232.66666666666666</v>
      </c>
    </row>
    <row r="197" spans="2:6">
      <c r="B197" s="123" t="s">
        <v>220</v>
      </c>
      <c r="C197" s="101">
        <v>82</v>
      </c>
      <c r="D197" s="115">
        <v>5103.2199630887189</v>
      </c>
      <c r="E197" s="115">
        <v>725874.77548780479</v>
      </c>
      <c r="F197" s="101">
        <v>151.80987804878049</v>
      </c>
    </row>
    <row r="198" spans="2:6">
      <c r="B198" s="123" t="s">
        <v>358</v>
      </c>
      <c r="C198" s="218">
        <v>2</v>
      </c>
      <c r="D198" s="220">
        <v>3832.2368421052629</v>
      </c>
      <c r="E198" s="220">
        <v>782500</v>
      </c>
      <c r="F198" s="218">
        <v>228</v>
      </c>
    </row>
    <row r="199" spans="2:6">
      <c r="B199" s="123" t="s">
        <v>176</v>
      </c>
      <c r="C199" s="101">
        <v>41</v>
      </c>
      <c r="D199" s="115">
        <v>2636.6951835214427</v>
      </c>
      <c r="E199" s="115">
        <v>238032.69512195123</v>
      </c>
      <c r="F199" s="101">
        <v>98.597317073170728</v>
      </c>
    </row>
    <row r="200" spans="2:6">
      <c r="B200" s="123" t="s">
        <v>209</v>
      </c>
      <c r="C200" s="101">
        <v>39</v>
      </c>
      <c r="D200" s="115">
        <v>2550.1266519933197</v>
      </c>
      <c r="E200" s="115">
        <v>223334.51717948719</v>
      </c>
      <c r="F200" s="101">
        <v>89.262564102564099</v>
      </c>
    </row>
    <row r="201" spans="2:6">
      <c r="B201" s="123" t="s">
        <v>173</v>
      </c>
      <c r="C201" s="101">
        <v>75</v>
      </c>
      <c r="D201" s="115">
        <v>2968.9275547017915</v>
      </c>
      <c r="E201" s="115">
        <v>266318.19933333335</v>
      </c>
      <c r="F201" s="101">
        <v>92.643866666666668</v>
      </c>
    </row>
    <row r="202" spans="2:6">
      <c r="B202" s="123" t="s">
        <v>136</v>
      </c>
      <c r="C202" s="101">
        <v>64</v>
      </c>
      <c r="D202" s="115">
        <v>3237.5535755793421</v>
      </c>
      <c r="E202" s="115">
        <v>371698.1690625</v>
      </c>
      <c r="F202" s="101">
        <v>117.55640624999999</v>
      </c>
    </row>
    <row r="203" spans="2:6">
      <c r="B203" s="123" t="s">
        <v>199</v>
      </c>
      <c r="C203" s="101">
        <v>14</v>
      </c>
      <c r="D203" s="115">
        <v>3477.0539348120196</v>
      </c>
      <c r="E203" s="115">
        <v>469705.14999999997</v>
      </c>
      <c r="F203" s="101">
        <v>150.92857142857142</v>
      </c>
    </row>
    <row r="204" spans="2:6">
      <c r="B204" s="123" t="s">
        <v>317</v>
      </c>
      <c r="C204" s="218">
        <v>1</v>
      </c>
      <c r="D204" s="220">
        <v>4067.972520661157</v>
      </c>
      <c r="E204" s="220">
        <v>984449.35</v>
      </c>
      <c r="F204" s="218">
        <v>242</v>
      </c>
    </row>
    <row r="205" spans="2:6">
      <c r="B205" s="123" t="s">
        <v>251</v>
      </c>
      <c r="C205" s="101">
        <v>78</v>
      </c>
      <c r="D205" s="115">
        <v>5103.7602140658537</v>
      </c>
      <c r="E205" s="115">
        <v>642351.49679487175</v>
      </c>
      <c r="F205" s="101">
        <v>125.25641025641026</v>
      </c>
    </row>
    <row r="206" spans="2:6">
      <c r="B206" s="123" t="s">
        <v>263</v>
      </c>
      <c r="C206" s="101">
        <v>51</v>
      </c>
      <c r="D206" s="115">
        <v>2975.1356081095992</v>
      </c>
      <c r="E206" s="115">
        <v>376645.24411764706</v>
      </c>
      <c r="F206" s="101">
        <v>135.5301960784314</v>
      </c>
    </row>
    <row r="207" spans="2:6">
      <c r="B207" s="123" t="s">
        <v>206</v>
      </c>
      <c r="C207" s="218">
        <v>4</v>
      </c>
      <c r="D207" s="220">
        <v>3786.7154718200472</v>
      </c>
      <c r="E207" s="220">
        <v>495782.25</v>
      </c>
      <c r="F207" s="218">
        <v>130.25</v>
      </c>
    </row>
    <row r="208" spans="2:6">
      <c r="B208" s="123" t="s">
        <v>235</v>
      </c>
      <c r="C208" s="101">
        <v>21</v>
      </c>
      <c r="D208" s="115">
        <v>2398.3895738694368</v>
      </c>
      <c r="E208" s="115">
        <v>213739.3404761905</v>
      </c>
      <c r="F208" s="101">
        <v>91.15428571428572</v>
      </c>
    </row>
    <row r="209" spans="2:6">
      <c r="B209" s="123" t="s">
        <v>310</v>
      </c>
      <c r="C209" s="101">
        <v>40</v>
      </c>
      <c r="D209" s="115">
        <v>2644.2796266910391</v>
      </c>
      <c r="E209" s="115">
        <v>246637.28774999999</v>
      </c>
      <c r="F209" s="101">
        <v>98.35</v>
      </c>
    </row>
    <row r="210" spans="2:6">
      <c r="B210" s="123" t="s">
        <v>107</v>
      </c>
      <c r="C210" s="101">
        <v>96</v>
      </c>
      <c r="D210" s="115">
        <v>1625.7320586630856</v>
      </c>
      <c r="E210" s="115">
        <v>123157.58822916665</v>
      </c>
      <c r="F210" s="101">
        <v>75.277083333333337</v>
      </c>
    </row>
    <row r="211" spans="2:6">
      <c r="B211" s="123" t="s">
        <v>131</v>
      </c>
      <c r="C211" s="101">
        <v>12</v>
      </c>
      <c r="D211" s="115">
        <v>3759.9546830970958</v>
      </c>
      <c r="E211" s="115">
        <v>772291.66666666663</v>
      </c>
      <c r="F211" s="101">
        <v>207.04166666666666</v>
      </c>
    </row>
    <row r="212" spans="2:6">
      <c r="B212" s="123" t="s">
        <v>183</v>
      </c>
      <c r="C212" s="101">
        <v>33</v>
      </c>
      <c r="D212" s="115">
        <v>2417.1056850142359</v>
      </c>
      <c r="E212" s="115">
        <v>290749.2466666667</v>
      </c>
      <c r="F212" s="101">
        <v>148.56424242424242</v>
      </c>
    </row>
    <row r="213" spans="2:6">
      <c r="B213" s="123" t="s">
        <v>164</v>
      </c>
      <c r="C213" s="218">
        <v>4</v>
      </c>
      <c r="D213" s="220">
        <v>3852.5764211761889</v>
      </c>
      <c r="E213" s="220">
        <v>380648.95500000002</v>
      </c>
      <c r="F213" s="218">
        <v>106</v>
      </c>
    </row>
    <row r="214" spans="2:6">
      <c r="B214" s="123" t="s">
        <v>204</v>
      </c>
      <c r="C214" s="101">
        <v>20</v>
      </c>
      <c r="D214" s="115">
        <v>4187.1543207456652</v>
      </c>
      <c r="E214" s="115">
        <v>640264.5</v>
      </c>
      <c r="F214" s="101">
        <v>143.94999999999999</v>
      </c>
    </row>
    <row r="215" spans="2:6">
      <c r="B215" s="123" t="s">
        <v>170</v>
      </c>
      <c r="C215" s="101">
        <v>24</v>
      </c>
      <c r="D215" s="115">
        <v>2974.9755103542871</v>
      </c>
      <c r="E215" s="115">
        <v>463294.19375000003</v>
      </c>
      <c r="F215" s="101">
        <v>153.41666666666666</v>
      </c>
    </row>
    <row r="216" spans="2:6">
      <c r="B216" s="123" t="s">
        <v>252</v>
      </c>
      <c r="C216" s="218">
        <v>4</v>
      </c>
      <c r="D216" s="220">
        <v>3266.4700907507868</v>
      </c>
      <c r="E216" s="220">
        <v>321687.90000000002</v>
      </c>
      <c r="F216" s="218">
        <v>97.25</v>
      </c>
    </row>
    <row r="217" spans="2:6">
      <c r="B217" s="123" t="s">
        <v>313</v>
      </c>
      <c r="C217" s="218">
        <v>5</v>
      </c>
      <c r="D217" s="220">
        <v>2630.9354134273808</v>
      </c>
      <c r="E217" s="220">
        <v>453309.94000000006</v>
      </c>
      <c r="F217" s="218">
        <v>193.4</v>
      </c>
    </row>
    <row r="218" spans="2:6">
      <c r="B218" s="123" t="s">
        <v>239</v>
      </c>
      <c r="C218" s="101">
        <v>40</v>
      </c>
      <c r="D218" s="115">
        <v>2935.0905367666323</v>
      </c>
      <c r="E218" s="115">
        <v>319379.36575</v>
      </c>
      <c r="F218" s="101">
        <v>124.34124999999999</v>
      </c>
    </row>
    <row r="219" spans="2:6">
      <c r="B219" s="123" t="s">
        <v>184</v>
      </c>
      <c r="C219" s="101">
        <v>7</v>
      </c>
      <c r="D219" s="115">
        <v>4282.6662894839537</v>
      </c>
      <c r="E219" s="115">
        <v>477425.6857142857</v>
      </c>
      <c r="F219" s="101">
        <v>112.89285714285714</v>
      </c>
    </row>
    <row r="220" spans="2:6">
      <c r="B220" s="123" t="s">
        <v>240</v>
      </c>
      <c r="C220" s="101">
        <v>27</v>
      </c>
      <c r="D220" s="115">
        <v>6946.8453266044262</v>
      </c>
      <c r="E220" s="115">
        <v>5169474.2262962973</v>
      </c>
      <c r="F220" s="101">
        <v>770.74074074074076</v>
      </c>
    </row>
    <row r="221" spans="2:6">
      <c r="B221" s="123" t="s">
        <v>247</v>
      </c>
      <c r="C221" s="101">
        <v>29</v>
      </c>
      <c r="D221" s="115">
        <v>3164.9409038240074</v>
      </c>
      <c r="E221" s="115">
        <v>466159.64517241385</v>
      </c>
      <c r="F221" s="101">
        <v>142.41379310344828</v>
      </c>
    </row>
    <row r="222" spans="2:6">
      <c r="B222" s="123" t="s">
        <v>162</v>
      </c>
      <c r="C222" s="101">
        <v>25</v>
      </c>
      <c r="D222" s="115">
        <v>2068.0889571363191</v>
      </c>
      <c r="E222" s="115">
        <v>167235.62960000001</v>
      </c>
      <c r="F222" s="101">
        <v>81.275199999999998</v>
      </c>
    </row>
    <row r="223" spans="2:6">
      <c r="B223" s="123" t="s">
        <v>25</v>
      </c>
      <c r="C223" s="101">
        <v>11</v>
      </c>
      <c r="D223" s="115">
        <v>1921.6801503830945</v>
      </c>
      <c r="E223" s="115">
        <v>368636.36363636365</v>
      </c>
      <c r="F223" s="101">
        <v>202.09090909090909</v>
      </c>
    </row>
    <row r="224" spans="2:6">
      <c r="B224" s="123" t="s">
        <v>325</v>
      </c>
      <c r="C224" s="101">
        <v>10</v>
      </c>
      <c r="D224" s="115">
        <v>3343.7933558567552</v>
      </c>
      <c r="E224" s="115">
        <v>496500</v>
      </c>
      <c r="F224" s="101">
        <v>152.5</v>
      </c>
    </row>
    <row r="225" spans="2:6">
      <c r="B225" s="123" t="s">
        <v>377</v>
      </c>
      <c r="C225" s="218">
        <v>4</v>
      </c>
      <c r="D225" s="220">
        <v>5627.5831160591115</v>
      </c>
      <c r="E225" s="220">
        <v>818539.35499999998</v>
      </c>
      <c r="F225" s="218">
        <v>145.64249999999998</v>
      </c>
    </row>
    <row r="226" spans="2:6">
      <c r="B226" s="123" t="s">
        <v>397</v>
      </c>
      <c r="C226" s="218">
        <v>1</v>
      </c>
      <c r="D226" s="220">
        <v>4347.826086956522</v>
      </c>
      <c r="E226" s="220">
        <v>2000000</v>
      </c>
      <c r="F226" s="218">
        <v>460</v>
      </c>
    </row>
    <row r="227" spans="2:6">
      <c r="B227" s="123" t="s">
        <v>279</v>
      </c>
      <c r="C227" s="218">
        <v>4</v>
      </c>
      <c r="D227" s="220">
        <v>4639.5481410086468</v>
      </c>
      <c r="E227" s="220">
        <v>726716.75</v>
      </c>
      <c r="F227" s="218">
        <v>141.75</v>
      </c>
    </row>
    <row r="228" spans="2:6">
      <c r="B228" s="123" t="s">
        <v>28</v>
      </c>
      <c r="C228" s="101">
        <v>48</v>
      </c>
      <c r="D228" s="115">
        <v>3425.0254553565696</v>
      </c>
      <c r="E228" s="115">
        <v>567362.96479166672</v>
      </c>
      <c r="F228" s="101">
        <v>166.38229166666667</v>
      </c>
    </row>
    <row r="229" spans="2:6">
      <c r="B229" s="123" t="s">
        <v>165</v>
      </c>
      <c r="C229" s="101">
        <v>110</v>
      </c>
      <c r="D229" s="115">
        <v>3893.4831145877442</v>
      </c>
      <c r="E229" s="115">
        <v>537166.32927272725</v>
      </c>
      <c r="F229" s="101">
        <v>138.63090909090909</v>
      </c>
    </row>
    <row r="230" spans="2:6">
      <c r="B230" s="123" t="s">
        <v>347</v>
      </c>
      <c r="C230" s="218">
        <v>2</v>
      </c>
      <c r="D230" s="220">
        <v>4775.629463963639</v>
      </c>
      <c r="E230" s="220">
        <v>1800000</v>
      </c>
      <c r="F230" s="218">
        <v>374.5</v>
      </c>
    </row>
    <row r="231" spans="2:6">
      <c r="B231" s="123" t="s">
        <v>245</v>
      </c>
      <c r="C231" s="101">
        <v>17</v>
      </c>
      <c r="D231" s="115">
        <v>5610.8850247749169</v>
      </c>
      <c r="E231" s="115">
        <v>1215188.2352941176</v>
      </c>
      <c r="F231" s="101">
        <v>214.6805882352941</v>
      </c>
    </row>
    <row r="232" spans="2:6">
      <c r="B232" s="123" t="s">
        <v>60</v>
      </c>
      <c r="C232" s="101">
        <v>31</v>
      </c>
      <c r="D232" s="115">
        <v>1976.7271590622063</v>
      </c>
      <c r="E232" s="115">
        <v>341351.81096774194</v>
      </c>
      <c r="F232" s="101">
        <v>189.7741935483871</v>
      </c>
    </row>
    <row r="233" spans="2:6">
      <c r="B233" s="123" t="s">
        <v>340</v>
      </c>
      <c r="C233" s="218">
        <v>3</v>
      </c>
      <c r="D233" s="220">
        <v>3237.109173132711</v>
      </c>
      <c r="E233" s="220">
        <v>544440.22</v>
      </c>
      <c r="F233" s="218">
        <v>176.33333333333334</v>
      </c>
    </row>
    <row r="234" spans="2:6">
      <c r="B234" s="123" t="s">
        <v>68</v>
      </c>
      <c r="C234" s="101">
        <v>10</v>
      </c>
      <c r="D234" s="115">
        <v>3121.7692730053686</v>
      </c>
      <c r="E234" s="115">
        <v>621720.27399999998</v>
      </c>
      <c r="F234" s="101">
        <v>212.6</v>
      </c>
    </row>
    <row r="235" spans="2:6">
      <c r="B235" s="123" t="s">
        <v>293</v>
      </c>
      <c r="C235" s="218">
        <v>2</v>
      </c>
      <c r="D235" s="220">
        <v>2293.9987578939358</v>
      </c>
      <c r="E235" s="220">
        <v>751042.32499999995</v>
      </c>
      <c r="F235" s="218">
        <v>324.5</v>
      </c>
    </row>
    <row r="236" spans="2:6">
      <c r="B236" s="123" t="s">
        <v>79</v>
      </c>
      <c r="C236" s="101">
        <v>68</v>
      </c>
      <c r="D236" s="115">
        <v>2459.7998170029632</v>
      </c>
      <c r="E236" s="115">
        <v>382731.92661764706</v>
      </c>
      <c r="F236" s="101">
        <v>155.15617647058824</v>
      </c>
    </row>
    <row r="237" spans="2:6">
      <c r="B237" s="123" t="s">
        <v>57</v>
      </c>
      <c r="C237" s="101">
        <v>15</v>
      </c>
      <c r="D237" s="115">
        <v>1715.812577240989</v>
      </c>
      <c r="E237" s="115">
        <v>241227.34066666666</v>
      </c>
      <c r="F237" s="101">
        <v>162.20199999999997</v>
      </c>
    </row>
    <row r="238" spans="2:6">
      <c r="B238" s="123" t="s">
        <v>110</v>
      </c>
      <c r="C238" s="101">
        <v>45</v>
      </c>
      <c r="D238" s="115">
        <v>2942.3756716899193</v>
      </c>
      <c r="E238" s="115">
        <v>315381.95733333332</v>
      </c>
      <c r="F238" s="101">
        <v>123.84022222222224</v>
      </c>
    </row>
    <row r="239" spans="2:6">
      <c r="B239" s="123" t="s">
        <v>82</v>
      </c>
      <c r="C239" s="101">
        <v>12</v>
      </c>
      <c r="D239" s="115">
        <v>1844.6149457656772</v>
      </c>
      <c r="E239" s="115">
        <v>356962.33333333331</v>
      </c>
      <c r="F239" s="101">
        <v>196.66666666666666</v>
      </c>
    </row>
    <row r="240" spans="2:6">
      <c r="B240" s="123" t="s">
        <v>352</v>
      </c>
      <c r="C240" s="218">
        <v>2</v>
      </c>
      <c r="D240" s="220">
        <v>4650.7314524555895</v>
      </c>
      <c r="E240" s="220">
        <v>195500</v>
      </c>
      <c r="F240" s="218">
        <v>45.5</v>
      </c>
    </row>
    <row r="241" spans="2:6">
      <c r="B241" s="123" t="s">
        <v>197</v>
      </c>
      <c r="C241" s="218">
        <v>1</v>
      </c>
      <c r="D241" s="220">
        <v>1896.2075848303391</v>
      </c>
      <c r="E241" s="220">
        <v>950000</v>
      </c>
      <c r="F241" s="218">
        <v>501</v>
      </c>
    </row>
    <row r="242" spans="2:6">
      <c r="B242" s="123" t="s">
        <v>112</v>
      </c>
      <c r="C242" s="101">
        <v>23</v>
      </c>
      <c r="D242" s="115">
        <v>2885.2660848599621</v>
      </c>
      <c r="E242" s="115">
        <v>239500</v>
      </c>
      <c r="F242" s="101">
        <v>88.391304347826093</v>
      </c>
    </row>
    <row r="243" spans="2:6">
      <c r="B243" s="123" t="s">
        <v>186</v>
      </c>
      <c r="C243" s="218">
        <v>3</v>
      </c>
      <c r="D243" s="220">
        <v>3244.0468162268276</v>
      </c>
      <c r="E243" s="220">
        <v>195000</v>
      </c>
      <c r="F243" s="218">
        <v>60.666666666666664</v>
      </c>
    </row>
    <row r="244" spans="2:6">
      <c r="B244" s="123" t="s">
        <v>35</v>
      </c>
      <c r="C244" s="218">
        <v>3</v>
      </c>
      <c r="D244" s="220">
        <v>2452.7442460382222</v>
      </c>
      <c r="E244" s="220">
        <v>453333.33333333331</v>
      </c>
      <c r="F244" s="218">
        <v>193.33333333333334</v>
      </c>
    </row>
    <row r="245" spans="2:6">
      <c r="B245" s="123" t="s">
        <v>124</v>
      </c>
      <c r="C245" s="101">
        <v>61</v>
      </c>
      <c r="D245" s="115">
        <v>2247.3130134910648</v>
      </c>
      <c r="E245" s="115">
        <v>291793.79065573768</v>
      </c>
      <c r="F245" s="101">
        <v>145.74918032786886</v>
      </c>
    </row>
    <row r="246" spans="2:6">
      <c r="B246" s="123" t="s">
        <v>72</v>
      </c>
      <c r="C246" s="101">
        <v>13</v>
      </c>
      <c r="D246" s="115">
        <v>1970.3290691894292</v>
      </c>
      <c r="E246" s="115">
        <v>339653.84615384613</v>
      </c>
      <c r="F246" s="101">
        <v>204.84615384615384</v>
      </c>
    </row>
    <row r="247" spans="2:6">
      <c r="B247" s="123" t="s">
        <v>349</v>
      </c>
      <c r="C247" s="101">
        <v>16</v>
      </c>
      <c r="D247" s="115">
        <v>3294.3454649643186</v>
      </c>
      <c r="E247" s="115">
        <v>495073.614375</v>
      </c>
      <c r="F247" s="101">
        <v>163.375</v>
      </c>
    </row>
    <row r="248" spans="2:6">
      <c r="B248" s="123" t="s">
        <v>85</v>
      </c>
      <c r="C248" s="101">
        <v>24</v>
      </c>
      <c r="D248" s="115">
        <v>3262.12657320478</v>
      </c>
      <c r="E248" s="115">
        <v>554520.83333333337</v>
      </c>
      <c r="F248" s="101">
        <v>194.64874999999998</v>
      </c>
    </row>
    <row r="249" spans="2:6">
      <c r="B249" s="123" t="s">
        <v>92</v>
      </c>
      <c r="C249" s="101">
        <v>197</v>
      </c>
      <c r="D249" s="115">
        <v>3648.7470489100033</v>
      </c>
      <c r="E249" s="115">
        <v>408244.09903553303</v>
      </c>
      <c r="F249" s="101">
        <v>101.35299492385788</v>
      </c>
    </row>
    <row r="250" spans="2:6">
      <c r="B250" s="123" t="s">
        <v>230</v>
      </c>
      <c r="C250" s="101">
        <v>16</v>
      </c>
      <c r="D250" s="115">
        <v>3975.0222171824112</v>
      </c>
      <c r="E250" s="115">
        <v>520222.80249999999</v>
      </c>
      <c r="F250" s="101">
        <v>126.35312500000001</v>
      </c>
    </row>
    <row r="251" spans="2:6">
      <c r="B251" s="123" t="s">
        <v>370</v>
      </c>
      <c r="C251" s="101">
        <v>12</v>
      </c>
      <c r="D251" s="115">
        <v>4531.0993821439324</v>
      </c>
      <c r="E251" s="115">
        <v>732400</v>
      </c>
      <c r="F251" s="101">
        <v>166.66666666666666</v>
      </c>
    </row>
    <row r="252" spans="2:6">
      <c r="B252" s="123" t="s">
        <v>254</v>
      </c>
      <c r="C252" s="101">
        <v>8</v>
      </c>
      <c r="D252" s="115">
        <v>5879.4100543146278</v>
      </c>
      <c r="E252" s="115">
        <v>486196.16125</v>
      </c>
      <c r="F252" s="101">
        <v>105.0275</v>
      </c>
    </row>
    <row r="253" spans="2:6">
      <c r="B253" s="123" t="s">
        <v>256</v>
      </c>
      <c r="C253" s="218">
        <v>1</v>
      </c>
      <c r="D253" s="220">
        <v>4765.9574468085102</v>
      </c>
      <c r="E253" s="220">
        <v>224000</v>
      </c>
      <c r="F253" s="218">
        <v>47</v>
      </c>
    </row>
    <row r="254" spans="2:6">
      <c r="B254" s="123" t="s">
        <v>394</v>
      </c>
      <c r="C254" s="218">
        <v>2</v>
      </c>
      <c r="D254" s="220">
        <v>6102.7263875365134</v>
      </c>
      <c r="E254" s="220">
        <v>645000</v>
      </c>
      <c r="F254" s="218">
        <v>117.5</v>
      </c>
    </row>
    <row r="255" spans="2:6">
      <c r="B255" s="123" t="s">
        <v>338</v>
      </c>
      <c r="C255" s="218">
        <v>3</v>
      </c>
      <c r="D255" s="220">
        <v>2265.2197553413766</v>
      </c>
      <c r="E255" s="220">
        <v>443076.86000000004</v>
      </c>
      <c r="F255" s="218">
        <v>222.66666666666666</v>
      </c>
    </row>
    <row r="256" spans="2:6">
      <c r="B256" s="123" t="s">
        <v>172</v>
      </c>
      <c r="C256" s="101">
        <v>19</v>
      </c>
      <c r="D256" s="115">
        <v>5784.0734347066027</v>
      </c>
      <c r="E256" s="115">
        <v>1137819.9552631578</v>
      </c>
      <c r="F256" s="101">
        <v>260.83421052631581</v>
      </c>
    </row>
    <row r="257" spans="2:6">
      <c r="B257" s="123" t="s">
        <v>378</v>
      </c>
      <c r="C257" s="101">
        <v>7</v>
      </c>
      <c r="D257" s="115">
        <v>4417.608853864991</v>
      </c>
      <c r="E257" s="115">
        <v>971450.32714285713</v>
      </c>
      <c r="F257" s="101">
        <v>252.28571428571428</v>
      </c>
    </row>
    <row r="258" spans="2:6">
      <c r="B258" s="123" t="s">
        <v>77</v>
      </c>
      <c r="C258" s="101">
        <v>24</v>
      </c>
      <c r="D258" s="115">
        <v>3564.0939125967975</v>
      </c>
      <c r="E258" s="115">
        <v>784819.80208333337</v>
      </c>
      <c r="F258" s="101">
        <v>200.58333333333334</v>
      </c>
    </row>
    <row r="259" spans="2:6">
      <c r="B259" s="123" t="s">
        <v>284</v>
      </c>
      <c r="C259" s="101">
        <v>9</v>
      </c>
      <c r="D259" s="115">
        <v>3109.3640875066603</v>
      </c>
      <c r="E259" s="115">
        <v>527921.66555555561</v>
      </c>
      <c r="F259" s="101">
        <v>174.88888888888889</v>
      </c>
    </row>
    <row r="260" spans="2:6">
      <c r="B260" s="123" t="s">
        <v>392</v>
      </c>
      <c r="C260" s="218">
        <v>3</v>
      </c>
      <c r="D260" s="220">
        <v>2113.542134028954</v>
      </c>
      <c r="E260" s="220">
        <v>476333.33333333331</v>
      </c>
      <c r="F260" s="218">
        <v>232.33333333333334</v>
      </c>
    </row>
    <row r="261" spans="2:6">
      <c r="B261" s="123" t="s">
        <v>334</v>
      </c>
      <c r="C261" s="218">
        <v>2</v>
      </c>
      <c r="D261" s="220">
        <v>2734.4552929085303</v>
      </c>
      <c r="E261" s="220">
        <v>370000</v>
      </c>
      <c r="F261" s="218">
        <v>139.6</v>
      </c>
    </row>
    <row r="262" spans="2:6">
      <c r="B262" s="123" t="s">
        <v>376</v>
      </c>
      <c r="C262" s="218">
        <v>1</v>
      </c>
      <c r="D262" s="220">
        <v>2898.550724637681</v>
      </c>
      <c r="E262" s="220">
        <v>400000</v>
      </c>
      <c r="F262" s="218">
        <v>138</v>
      </c>
    </row>
    <row r="263" spans="2:6">
      <c r="B263" s="123" t="s">
        <v>39</v>
      </c>
      <c r="C263" s="101">
        <v>8</v>
      </c>
      <c r="D263" s="115">
        <v>1923.2727691616187</v>
      </c>
      <c r="E263" s="115">
        <v>327843.92874999996</v>
      </c>
      <c r="F263" s="101">
        <v>202.6825</v>
      </c>
    </row>
    <row r="264" spans="2:6">
      <c r="B264" s="123" t="s">
        <v>305</v>
      </c>
      <c r="C264" s="218">
        <v>2</v>
      </c>
      <c r="D264" s="220">
        <v>1530.9734513274334</v>
      </c>
      <c r="E264" s="220">
        <v>370000</v>
      </c>
      <c r="F264" s="218">
        <v>238</v>
      </c>
    </row>
    <row r="265" spans="2:6">
      <c r="B265" s="123" t="s">
        <v>406</v>
      </c>
      <c r="C265" s="218">
        <v>1</v>
      </c>
      <c r="D265" s="220">
        <v>3026.3157894736842</v>
      </c>
      <c r="E265" s="220">
        <v>575000</v>
      </c>
      <c r="F265" s="218">
        <v>190</v>
      </c>
    </row>
    <row r="266" spans="2:6">
      <c r="B266" s="123" t="s">
        <v>24</v>
      </c>
      <c r="C266" s="101">
        <v>11</v>
      </c>
      <c r="D266" s="115">
        <v>2866.0369106765083</v>
      </c>
      <c r="E266" s="115">
        <v>460461.25999999995</v>
      </c>
      <c r="F266" s="101">
        <v>165.81818181818181</v>
      </c>
    </row>
    <row r="267" spans="2:6">
      <c r="B267" s="123" t="s">
        <v>274</v>
      </c>
      <c r="C267" s="101">
        <v>41</v>
      </c>
      <c r="D267" s="115">
        <v>3513.2999425430103</v>
      </c>
      <c r="E267" s="115">
        <v>348120.77536585368</v>
      </c>
      <c r="F267" s="101">
        <v>100.26951219512196</v>
      </c>
    </row>
    <row r="268" spans="2:6">
      <c r="B268" s="123" t="s">
        <v>48</v>
      </c>
      <c r="C268" s="101">
        <v>16</v>
      </c>
      <c r="D268" s="115">
        <v>3514.7306303046225</v>
      </c>
      <c r="E268" s="115">
        <v>799124.02312500007</v>
      </c>
      <c r="F268" s="101">
        <v>232.4375</v>
      </c>
    </row>
    <row r="269" spans="2:6">
      <c r="B269" s="123" t="s">
        <v>87</v>
      </c>
      <c r="C269" s="101">
        <v>20</v>
      </c>
      <c r="D269" s="115">
        <v>2218.70293966294</v>
      </c>
      <c r="E269" s="115">
        <v>368756.85950000002</v>
      </c>
      <c r="F269" s="101">
        <v>164.45</v>
      </c>
    </row>
    <row r="270" spans="2:6">
      <c r="B270" s="123" t="s">
        <v>410</v>
      </c>
      <c r="C270" s="218">
        <v>2</v>
      </c>
      <c r="D270" s="220">
        <v>3482.5526226223096</v>
      </c>
      <c r="E270" s="220">
        <v>861700.96500000008</v>
      </c>
      <c r="F270" s="218">
        <v>240.745</v>
      </c>
    </row>
    <row r="271" spans="2:6">
      <c r="B271" s="123" t="s">
        <v>360</v>
      </c>
      <c r="C271" s="218">
        <v>1</v>
      </c>
      <c r="D271" s="220">
        <v>10784.52408450704</v>
      </c>
      <c r="E271" s="220">
        <v>1531402.42</v>
      </c>
      <c r="F271" s="218">
        <v>142</v>
      </c>
    </row>
    <row r="272" spans="2:6">
      <c r="B272" s="123" t="s">
        <v>163</v>
      </c>
      <c r="C272" s="101">
        <v>28</v>
      </c>
      <c r="D272" s="115">
        <v>6734.2814615678608</v>
      </c>
      <c r="E272" s="115">
        <v>576064.87750000006</v>
      </c>
      <c r="F272" s="101">
        <v>85.687571428571431</v>
      </c>
    </row>
    <row r="273" spans="2:6">
      <c r="B273" s="123" t="s">
        <v>52</v>
      </c>
      <c r="C273" s="101">
        <v>52</v>
      </c>
      <c r="D273" s="115">
        <v>3276.5020009714135</v>
      </c>
      <c r="E273" s="115">
        <v>715673.72942307696</v>
      </c>
      <c r="F273" s="101">
        <v>197.13461538461539</v>
      </c>
    </row>
    <row r="274" spans="2:6">
      <c r="B274" s="123" t="s">
        <v>275</v>
      </c>
      <c r="C274" s="101">
        <v>12</v>
      </c>
      <c r="D274" s="115">
        <v>2819.4845255646328</v>
      </c>
      <c r="E274" s="115">
        <v>290738.06416666665</v>
      </c>
      <c r="F274" s="101">
        <v>106.45333333333333</v>
      </c>
    </row>
    <row r="275" spans="2:6">
      <c r="B275" s="123" t="s">
        <v>189</v>
      </c>
      <c r="C275" s="101">
        <v>75</v>
      </c>
      <c r="D275" s="115">
        <v>2487.88020840948</v>
      </c>
      <c r="E275" s="115">
        <v>192020.23933333336</v>
      </c>
      <c r="F275" s="101">
        <v>85.306666666666672</v>
      </c>
    </row>
    <row r="276" spans="2:6">
      <c r="B276" s="123" t="s">
        <v>151</v>
      </c>
      <c r="C276" s="101">
        <v>9</v>
      </c>
      <c r="D276" s="115">
        <v>5237.4777041314946</v>
      </c>
      <c r="E276" s="115">
        <v>1729543.9833333334</v>
      </c>
      <c r="F276" s="101">
        <v>316</v>
      </c>
    </row>
    <row r="277" spans="2:6">
      <c r="B277" s="123" t="s">
        <v>196</v>
      </c>
      <c r="C277" s="101">
        <v>17</v>
      </c>
      <c r="D277" s="115">
        <v>3547.6902110382907</v>
      </c>
      <c r="E277" s="115">
        <v>507906.73352941178</v>
      </c>
      <c r="F277" s="101">
        <v>139.52941176470588</v>
      </c>
    </row>
    <row r="278" spans="2:6">
      <c r="B278" s="123" t="s">
        <v>65</v>
      </c>
      <c r="C278" s="101">
        <v>30</v>
      </c>
      <c r="D278" s="115">
        <v>1829.9186285792407</v>
      </c>
      <c r="E278" s="115">
        <v>325144.51999999996</v>
      </c>
      <c r="F278" s="101">
        <v>175.46666666666667</v>
      </c>
    </row>
    <row r="279" spans="2:6">
      <c r="B279" s="123" t="s">
        <v>395</v>
      </c>
      <c r="C279" s="218">
        <v>2</v>
      </c>
      <c r="D279" s="220">
        <v>6480.9808335612543</v>
      </c>
      <c r="E279" s="220">
        <v>2010000</v>
      </c>
      <c r="F279" s="218">
        <v>308.5</v>
      </c>
    </row>
    <row r="280" spans="2:6">
      <c r="B280" s="123" t="s">
        <v>47</v>
      </c>
      <c r="C280" s="101">
        <v>13</v>
      </c>
      <c r="D280" s="115">
        <v>3340.2782933329881</v>
      </c>
      <c r="E280" s="115">
        <v>700395.83153846161</v>
      </c>
      <c r="F280" s="101">
        <v>173.84615384615384</v>
      </c>
    </row>
    <row r="281" spans="2:6">
      <c r="B281" s="123" t="s">
        <v>88</v>
      </c>
      <c r="C281" s="101">
        <v>15</v>
      </c>
      <c r="D281" s="115">
        <v>2230.4125000789836</v>
      </c>
      <c r="E281" s="115">
        <v>301780</v>
      </c>
      <c r="F281" s="101">
        <v>148.73333333333332</v>
      </c>
    </row>
    <row r="282" spans="2:6">
      <c r="B282" s="124"/>
      <c r="C282" s="248" t="s">
        <v>33</v>
      </c>
      <c r="D282" s="249"/>
      <c r="E282" s="249"/>
      <c r="F282" s="250"/>
    </row>
    <row r="283" spans="2:6">
      <c r="B283" s="123" t="s">
        <v>84</v>
      </c>
      <c r="C283" s="101">
        <v>44</v>
      </c>
      <c r="D283" s="115">
        <v>1876.0137363966603</v>
      </c>
      <c r="E283" s="115">
        <v>238396.05227272728</v>
      </c>
      <c r="F283" s="101">
        <v>137.29545454545453</v>
      </c>
    </row>
    <row r="284" spans="2:6">
      <c r="B284" s="123" t="s">
        <v>102</v>
      </c>
      <c r="C284" s="101">
        <v>65</v>
      </c>
      <c r="D284" s="115">
        <v>2841.8520362989593</v>
      </c>
      <c r="E284" s="115">
        <v>239824.06692307693</v>
      </c>
      <c r="F284" s="101">
        <v>89.338461538461544</v>
      </c>
    </row>
    <row r="285" spans="2:6">
      <c r="B285" s="123" t="s">
        <v>282</v>
      </c>
      <c r="C285" s="218">
        <v>1</v>
      </c>
      <c r="D285" s="220">
        <v>2272.727272727273</v>
      </c>
      <c r="E285" s="220">
        <v>400000</v>
      </c>
      <c r="F285" s="218">
        <v>176</v>
      </c>
    </row>
    <row r="286" spans="2:6">
      <c r="B286" s="123" t="s">
        <v>98</v>
      </c>
      <c r="C286" s="101">
        <v>25</v>
      </c>
      <c r="D286" s="115">
        <v>3386.127996586099</v>
      </c>
      <c r="E286" s="115">
        <v>302021.10159999999</v>
      </c>
      <c r="F286" s="101">
        <v>113.44</v>
      </c>
    </row>
    <row r="287" spans="2:6">
      <c r="B287" s="123" t="s">
        <v>113</v>
      </c>
      <c r="C287" s="218">
        <v>1</v>
      </c>
      <c r="D287" s="220">
        <v>2254.9019607843138</v>
      </c>
      <c r="E287" s="220">
        <v>115000</v>
      </c>
      <c r="F287" s="218">
        <v>51</v>
      </c>
    </row>
    <row r="288" spans="2:6">
      <c r="B288" s="123" t="s">
        <v>225</v>
      </c>
      <c r="C288" s="218">
        <v>6</v>
      </c>
      <c r="D288" s="220">
        <v>6524.1093141444799</v>
      </c>
      <c r="E288" s="220">
        <v>567500</v>
      </c>
      <c r="F288" s="218">
        <v>116.66666666666667</v>
      </c>
    </row>
    <row r="289" spans="2:6">
      <c r="B289" s="123" t="s">
        <v>200</v>
      </c>
      <c r="C289" s="101">
        <v>20</v>
      </c>
      <c r="D289" s="115">
        <v>3261.0801739816593</v>
      </c>
      <c r="E289" s="115">
        <v>277338.08750000002</v>
      </c>
      <c r="F289" s="101">
        <v>92.4</v>
      </c>
    </row>
    <row r="290" spans="2:6">
      <c r="B290" s="123" t="s">
        <v>231</v>
      </c>
      <c r="C290" s="218">
        <v>5</v>
      </c>
      <c r="D290" s="220">
        <v>2728.668147426336</v>
      </c>
      <c r="E290" s="220">
        <v>170800</v>
      </c>
      <c r="F290" s="218">
        <v>73</v>
      </c>
    </row>
    <row r="291" spans="2:6">
      <c r="B291" s="123" t="s">
        <v>233</v>
      </c>
      <c r="C291" s="218">
        <v>4</v>
      </c>
      <c r="D291" s="220">
        <v>5420.6818584784014</v>
      </c>
      <c r="E291" s="220">
        <v>260931.5</v>
      </c>
      <c r="F291" s="218">
        <v>48.5</v>
      </c>
    </row>
    <row r="292" spans="2:6">
      <c r="B292" s="123" t="s">
        <v>223</v>
      </c>
      <c r="C292" s="218">
        <v>4</v>
      </c>
      <c r="D292" s="220">
        <v>3440.0510204081629</v>
      </c>
      <c r="E292" s="220">
        <v>311750</v>
      </c>
      <c r="F292" s="218">
        <v>90.5</v>
      </c>
    </row>
    <row r="293" spans="2:6">
      <c r="B293" s="123" t="s">
        <v>330</v>
      </c>
      <c r="C293" s="101">
        <v>7</v>
      </c>
      <c r="D293" s="115">
        <v>3366.005495443068</v>
      </c>
      <c r="E293" s="115">
        <v>625374.91142857145</v>
      </c>
      <c r="F293" s="101">
        <v>220.57142857142858</v>
      </c>
    </row>
    <row r="294" spans="2:6">
      <c r="B294" s="123" t="s">
        <v>133</v>
      </c>
      <c r="C294" s="101">
        <v>31</v>
      </c>
      <c r="D294" s="115">
        <v>4068.5626914800309</v>
      </c>
      <c r="E294" s="115">
        <v>409901.26258064515</v>
      </c>
      <c r="F294" s="101">
        <v>107.04193548387097</v>
      </c>
    </row>
    <row r="295" spans="2:6">
      <c r="B295" s="123" t="s">
        <v>146</v>
      </c>
      <c r="C295" s="101">
        <v>207</v>
      </c>
      <c r="D295" s="115">
        <v>2545.298654665205</v>
      </c>
      <c r="E295" s="115">
        <v>306399.83772946865</v>
      </c>
      <c r="F295" s="101">
        <v>125.02898550724638</v>
      </c>
    </row>
    <row r="296" spans="2:6">
      <c r="B296" s="123" t="s">
        <v>182</v>
      </c>
      <c r="C296" s="218">
        <v>2</v>
      </c>
      <c r="D296" s="220">
        <v>2938.4615384615386</v>
      </c>
      <c r="E296" s="220">
        <v>230000</v>
      </c>
      <c r="F296" s="218">
        <v>77</v>
      </c>
    </row>
    <row r="297" spans="2:6">
      <c r="B297" s="123" t="s">
        <v>192</v>
      </c>
      <c r="C297" s="218">
        <v>3</v>
      </c>
      <c r="D297" s="220">
        <v>3291.0867955797353</v>
      </c>
      <c r="E297" s="220">
        <v>446666.66666666669</v>
      </c>
      <c r="F297" s="218">
        <v>160</v>
      </c>
    </row>
    <row r="298" spans="2:6">
      <c r="B298" s="123" t="s">
        <v>260</v>
      </c>
      <c r="C298" s="218">
        <v>1</v>
      </c>
      <c r="D298" s="220">
        <v>3071.2530712530711</v>
      </c>
      <c r="E298" s="220">
        <v>200000</v>
      </c>
      <c r="F298" s="218">
        <v>65.12</v>
      </c>
    </row>
    <row r="299" spans="2:6">
      <c r="B299" s="123" t="s">
        <v>197</v>
      </c>
      <c r="C299" s="101">
        <v>11</v>
      </c>
      <c r="D299" s="115">
        <v>2790.8659012216481</v>
      </c>
      <c r="E299" s="115">
        <v>207063.63636363635</v>
      </c>
      <c r="F299" s="101">
        <v>74.957272727272724</v>
      </c>
    </row>
    <row r="300" spans="2:6">
      <c r="B300" s="123" t="s">
        <v>250</v>
      </c>
      <c r="C300" s="218">
        <v>6</v>
      </c>
      <c r="D300" s="220">
        <v>3485.1586849877335</v>
      </c>
      <c r="E300" s="220">
        <v>659333.33333333337</v>
      </c>
      <c r="F300" s="218">
        <v>209.5566666666667</v>
      </c>
    </row>
    <row r="301" spans="2:6">
      <c r="B301" s="123" t="s">
        <v>227</v>
      </c>
      <c r="C301" s="218">
        <v>3</v>
      </c>
      <c r="D301" s="220">
        <v>2697.2803791443225</v>
      </c>
      <c r="E301" s="220">
        <v>274333.33333333331</v>
      </c>
      <c r="F301" s="218">
        <v>153.76666666666668</v>
      </c>
    </row>
    <row r="302" spans="2:6">
      <c r="B302" s="123" t="s">
        <v>253</v>
      </c>
      <c r="C302" s="218">
        <v>3</v>
      </c>
      <c r="D302" s="220">
        <v>3459.8803772716819</v>
      </c>
      <c r="E302" s="220">
        <v>453666.66666666669</v>
      </c>
      <c r="F302" s="218">
        <v>133</v>
      </c>
    </row>
    <row r="303" spans="2:6">
      <c r="B303" s="123" t="s">
        <v>154</v>
      </c>
      <c r="C303" s="101">
        <v>19</v>
      </c>
      <c r="D303" s="115">
        <v>3809.7514936071675</v>
      </c>
      <c r="E303" s="115">
        <v>257053.18842105265</v>
      </c>
      <c r="F303" s="101">
        <v>81.736842105263165</v>
      </c>
    </row>
    <row r="304" spans="2:6">
      <c r="B304" s="123" t="s">
        <v>327</v>
      </c>
      <c r="C304" s="218">
        <v>4</v>
      </c>
      <c r="D304" s="220">
        <v>2885.652850630524</v>
      </c>
      <c r="E304" s="220">
        <v>310378.53249999997</v>
      </c>
      <c r="F304" s="218">
        <v>206.75</v>
      </c>
    </row>
    <row r="305" spans="2:6">
      <c r="B305" s="123" t="s">
        <v>34</v>
      </c>
      <c r="C305" s="101">
        <v>61</v>
      </c>
      <c r="D305" s="115">
        <v>2654.076231024927</v>
      </c>
      <c r="E305" s="115">
        <v>237519.51655737704</v>
      </c>
      <c r="F305" s="101">
        <v>93.480491803278696</v>
      </c>
    </row>
    <row r="306" spans="2:6">
      <c r="B306" s="123" t="s">
        <v>178</v>
      </c>
      <c r="C306" s="101">
        <v>15</v>
      </c>
      <c r="D306" s="115">
        <v>2946.7738968065878</v>
      </c>
      <c r="E306" s="115">
        <v>483900</v>
      </c>
      <c r="F306" s="101">
        <v>150.93333333333334</v>
      </c>
    </row>
    <row r="307" spans="2:6">
      <c r="B307" s="123" t="s">
        <v>238</v>
      </c>
      <c r="C307" s="218">
        <v>3</v>
      </c>
      <c r="D307" s="220">
        <v>4229.8701298701299</v>
      </c>
      <c r="E307" s="220">
        <v>443333.33333333331</v>
      </c>
      <c r="F307" s="218">
        <v>119.33333333333333</v>
      </c>
    </row>
    <row r="308" spans="2:6">
      <c r="B308" s="123" t="s">
        <v>198</v>
      </c>
      <c r="C308" s="101">
        <v>8</v>
      </c>
      <c r="D308" s="115">
        <v>2883.2746569322098</v>
      </c>
      <c r="E308" s="115">
        <v>354795.66749999998</v>
      </c>
      <c r="F308" s="101">
        <v>150.625</v>
      </c>
    </row>
    <row r="309" spans="2:6">
      <c r="B309" s="123" t="s">
        <v>353</v>
      </c>
      <c r="C309" s="101">
        <v>7</v>
      </c>
      <c r="D309" s="115">
        <v>3436.1714039690205</v>
      </c>
      <c r="E309" s="115">
        <v>823779.42285714287</v>
      </c>
      <c r="F309" s="101">
        <v>244.94428571428574</v>
      </c>
    </row>
    <row r="310" spans="2:6">
      <c r="B310" s="123" t="s">
        <v>138</v>
      </c>
      <c r="C310" s="101">
        <v>21</v>
      </c>
      <c r="D310" s="115">
        <v>4015.8839022032016</v>
      </c>
      <c r="E310" s="115">
        <v>242784.66666666666</v>
      </c>
      <c r="F310" s="101">
        <v>65.927142857142854</v>
      </c>
    </row>
    <row r="311" spans="2:6">
      <c r="B311" s="123" t="s">
        <v>219</v>
      </c>
      <c r="C311" s="218">
        <v>1</v>
      </c>
      <c r="D311" s="220">
        <v>3684.21052631579</v>
      </c>
      <c r="E311" s="220">
        <v>140000</v>
      </c>
      <c r="F311" s="218">
        <v>38</v>
      </c>
    </row>
    <row r="312" spans="2:6">
      <c r="B312" s="123" t="s">
        <v>174</v>
      </c>
      <c r="C312" s="101">
        <v>11</v>
      </c>
      <c r="D312" s="115">
        <v>3821.3281278322243</v>
      </c>
      <c r="E312" s="115">
        <v>273454.54545454547</v>
      </c>
      <c r="F312" s="101">
        <v>75.031818181818181</v>
      </c>
    </row>
    <row r="313" spans="2:6">
      <c r="B313" s="123" t="s">
        <v>78</v>
      </c>
      <c r="C313" s="101">
        <v>25</v>
      </c>
      <c r="D313" s="115">
        <v>2574.420805102849</v>
      </c>
      <c r="E313" s="115">
        <v>241250</v>
      </c>
      <c r="F313" s="101">
        <v>107.44</v>
      </c>
    </row>
    <row r="314" spans="2:6">
      <c r="B314" s="123" t="s">
        <v>314</v>
      </c>
      <c r="C314" s="101">
        <v>14</v>
      </c>
      <c r="D314" s="115">
        <v>4009.1795445289381</v>
      </c>
      <c r="E314" s="115">
        <v>483838.65571428568</v>
      </c>
      <c r="F314" s="101">
        <v>132.85714285714286</v>
      </c>
    </row>
    <row r="315" spans="2:6">
      <c r="B315" s="123" t="s">
        <v>364</v>
      </c>
      <c r="C315" s="218">
        <v>3</v>
      </c>
      <c r="D315" s="220">
        <v>3911.7759999999998</v>
      </c>
      <c r="E315" s="220">
        <v>372844.26666666666</v>
      </c>
      <c r="F315" s="218">
        <v>112.66666666666667</v>
      </c>
    </row>
    <row r="316" spans="2:6">
      <c r="B316" s="123" t="s">
        <v>104</v>
      </c>
      <c r="C316" s="101">
        <v>19</v>
      </c>
      <c r="D316" s="115">
        <v>4111.7702322032583</v>
      </c>
      <c r="E316" s="115">
        <v>314591.16789473681</v>
      </c>
      <c r="F316" s="101">
        <v>77.653684210526322</v>
      </c>
    </row>
    <row r="317" spans="2:6">
      <c r="B317" s="123" t="s">
        <v>123</v>
      </c>
      <c r="C317" s="101">
        <v>32</v>
      </c>
      <c r="D317" s="115">
        <v>3413.6736009044516</v>
      </c>
      <c r="E317" s="115">
        <v>352368.74875000003</v>
      </c>
      <c r="F317" s="101">
        <v>106.71875</v>
      </c>
    </row>
    <row r="318" spans="2:6">
      <c r="B318" s="123" t="s">
        <v>355</v>
      </c>
      <c r="C318" s="218">
        <v>1</v>
      </c>
      <c r="D318" s="220">
        <v>2459.0163934426232</v>
      </c>
      <c r="E318" s="220">
        <v>450000</v>
      </c>
      <c r="F318" s="218">
        <v>183</v>
      </c>
    </row>
    <row r="319" spans="2:6">
      <c r="B319" s="123" t="s">
        <v>324</v>
      </c>
      <c r="C319" s="218">
        <v>2</v>
      </c>
      <c r="D319" s="220">
        <v>2521.3899812562017</v>
      </c>
      <c r="E319" s="220">
        <v>420500</v>
      </c>
      <c r="F319" s="218">
        <v>165</v>
      </c>
    </row>
    <row r="320" spans="2:6">
      <c r="B320" s="123" t="s">
        <v>134</v>
      </c>
      <c r="C320" s="101">
        <v>23</v>
      </c>
      <c r="D320" s="115">
        <v>3037.3795303015745</v>
      </c>
      <c r="E320" s="115">
        <v>321725.60304347827</v>
      </c>
      <c r="F320" s="101">
        <v>115.48782608695653</v>
      </c>
    </row>
    <row r="321" spans="2:6">
      <c r="B321" s="123" t="s">
        <v>43</v>
      </c>
      <c r="C321" s="101">
        <v>13</v>
      </c>
      <c r="D321" s="115">
        <v>2123.2436593636712</v>
      </c>
      <c r="E321" s="115">
        <v>355407.6007692308</v>
      </c>
      <c r="F321" s="101">
        <v>189.38461538461539</v>
      </c>
    </row>
    <row r="322" spans="2:6">
      <c r="B322" s="123" t="s">
        <v>111</v>
      </c>
      <c r="C322" s="101">
        <v>9</v>
      </c>
      <c r="D322" s="115">
        <v>3744.0767839837199</v>
      </c>
      <c r="E322" s="115">
        <v>568841.97888888896</v>
      </c>
      <c r="F322" s="101">
        <v>160.55555555555554</v>
      </c>
    </row>
    <row r="323" spans="2:6">
      <c r="B323" s="123" t="s">
        <v>359</v>
      </c>
      <c r="C323" s="218">
        <v>3</v>
      </c>
      <c r="D323" s="220">
        <v>3390.7556794590432</v>
      </c>
      <c r="E323" s="220">
        <v>786000</v>
      </c>
      <c r="F323" s="218">
        <v>344</v>
      </c>
    </row>
    <row r="324" spans="2:6">
      <c r="B324" s="123" t="s">
        <v>63</v>
      </c>
      <c r="C324" s="101">
        <v>31</v>
      </c>
      <c r="D324" s="115">
        <v>1814.6496094009035</v>
      </c>
      <c r="E324" s="115">
        <v>222163.7841935484</v>
      </c>
      <c r="F324" s="101">
        <v>139.99677419354836</v>
      </c>
    </row>
    <row r="325" spans="2:6">
      <c r="B325" s="123" t="s">
        <v>390</v>
      </c>
      <c r="C325" s="218">
        <v>2</v>
      </c>
      <c r="D325" s="220">
        <v>4970.4696523918492</v>
      </c>
      <c r="E325" s="220">
        <v>1520000</v>
      </c>
      <c r="F325" s="218">
        <v>303.5</v>
      </c>
    </row>
    <row r="326" spans="2:6">
      <c r="B326" s="123" t="s">
        <v>333</v>
      </c>
      <c r="C326" s="101">
        <v>7</v>
      </c>
      <c r="D326" s="115">
        <v>2609.8558690599762</v>
      </c>
      <c r="E326" s="115">
        <v>546428.57142857148</v>
      </c>
      <c r="F326" s="101">
        <v>218.71428571428572</v>
      </c>
    </row>
    <row r="327" spans="2:6">
      <c r="B327" s="123" t="s">
        <v>201</v>
      </c>
      <c r="C327" s="101">
        <v>14</v>
      </c>
      <c r="D327" s="115">
        <v>3778.7032871417573</v>
      </c>
      <c r="E327" s="115">
        <v>1219669.9814285715</v>
      </c>
      <c r="F327" s="101">
        <v>331.83571428571429</v>
      </c>
    </row>
    <row r="328" spans="2:6">
      <c r="B328" s="123" t="s">
        <v>265</v>
      </c>
      <c r="C328" s="218">
        <v>4</v>
      </c>
      <c r="D328" s="220">
        <v>3179.1715777540521</v>
      </c>
      <c r="E328" s="220">
        <v>713496.87750000006</v>
      </c>
      <c r="F328" s="218">
        <v>213.25</v>
      </c>
    </row>
    <row r="329" spans="2:6">
      <c r="B329" s="123" t="s">
        <v>388</v>
      </c>
      <c r="C329" s="101">
        <v>7</v>
      </c>
      <c r="D329" s="115">
        <v>4795.5351575141513</v>
      </c>
      <c r="E329" s="115">
        <v>355857.14285714284</v>
      </c>
      <c r="F329" s="101">
        <v>74.285714285714292</v>
      </c>
    </row>
    <row r="330" spans="2:6">
      <c r="B330" s="123" t="s">
        <v>401</v>
      </c>
      <c r="C330" s="218">
        <v>1</v>
      </c>
      <c r="D330" s="220">
        <v>3980.5825242718447</v>
      </c>
      <c r="E330" s="220">
        <v>410000</v>
      </c>
      <c r="F330" s="218">
        <v>103</v>
      </c>
    </row>
    <row r="331" spans="2:6">
      <c r="B331" s="123" t="s">
        <v>357</v>
      </c>
      <c r="C331" s="218">
        <v>1</v>
      </c>
      <c r="D331" s="220">
        <v>2562.3268698060938</v>
      </c>
      <c r="E331" s="220">
        <v>925000</v>
      </c>
      <c r="F331" s="218">
        <v>361</v>
      </c>
    </row>
    <row r="332" spans="2:6">
      <c r="B332" s="123" t="s">
        <v>74</v>
      </c>
      <c r="C332" s="101">
        <v>261</v>
      </c>
      <c r="D332" s="115">
        <v>2250.8537747164132</v>
      </c>
      <c r="E332" s="115">
        <v>268812.22701149428</v>
      </c>
      <c r="F332" s="101">
        <v>126.58689655172417</v>
      </c>
    </row>
    <row r="333" spans="2:6">
      <c r="B333" s="123" t="s">
        <v>387</v>
      </c>
      <c r="C333" s="218">
        <v>6</v>
      </c>
      <c r="D333" s="220">
        <v>7597.7397968247542</v>
      </c>
      <c r="E333" s="220">
        <v>1717864.1533333333</v>
      </c>
      <c r="F333" s="218">
        <v>238.27333333333331</v>
      </c>
    </row>
    <row r="334" spans="2:6">
      <c r="B334" s="123" t="s">
        <v>379</v>
      </c>
      <c r="C334" s="218">
        <v>2</v>
      </c>
      <c r="D334" s="220">
        <v>2158.6672879776324</v>
      </c>
      <c r="E334" s="220">
        <v>245000</v>
      </c>
      <c r="F334" s="218">
        <v>113.5</v>
      </c>
    </row>
    <row r="335" spans="2:6">
      <c r="B335" s="123" t="s">
        <v>396</v>
      </c>
      <c r="C335" s="218">
        <v>1</v>
      </c>
      <c r="D335" s="220">
        <v>3472.2222222222222</v>
      </c>
      <c r="E335" s="220">
        <v>250000</v>
      </c>
      <c r="F335" s="218">
        <v>72</v>
      </c>
    </row>
    <row r="336" spans="2:6">
      <c r="B336" s="123" t="s">
        <v>278</v>
      </c>
      <c r="C336" s="101">
        <v>17</v>
      </c>
      <c r="D336" s="115">
        <v>3922.0214829919269</v>
      </c>
      <c r="E336" s="115">
        <v>745000</v>
      </c>
      <c r="F336" s="101">
        <v>219.76470588235293</v>
      </c>
    </row>
    <row r="337" spans="2:6">
      <c r="B337" s="123" t="s">
        <v>277</v>
      </c>
      <c r="C337" s="101">
        <v>9</v>
      </c>
      <c r="D337" s="115">
        <v>3904.0301646931257</v>
      </c>
      <c r="E337" s="115">
        <v>947305.5555555555</v>
      </c>
      <c r="F337" s="101">
        <v>305.33333333333331</v>
      </c>
    </row>
    <row r="338" spans="2:6">
      <c r="B338" s="123" t="s">
        <v>229</v>
      </c>
      <c r="C338" s="218">
        <v>1</v>
      </c>
      <c r="D338" s="220">
        <v>3541.666666666667</v>
      </c>
      <c r="E338" s="220">
        <v>170000</v>
      </c>
      <c r="F338" s="218">
        <v>48</v>
      </c>
    </row>
    <row r="339" spans="2:6">
      <c r="B339" s="123" t="s">
        <v>152</v>
      </c>
      <c r="C339" s="218">
        <v>4</v>
      </c>
      <c r="D339" s="220">
        <v>3580.4062677656102</v>
      </c>
      <c r="E339" s="220">
        <v>327115.77249999996</v>
      </c>
      <c r="F339" s="218">
        <v>120</v>
      </c>
    </row>
    <row r="340" spans="2:6">
      <c r="B340" s="123" t="s">
        <v>404</v>
      </c>
      <c r="C340" s="218">
        <v>1</v>
      </c>
      <c r="D340" s="220">
        <v>5000</v>
      </c>
      <c r="E340" s="220">
        <v>380000</v>
      </c>
      <c r="F340" s="218">
        <v>76</v>
      </c>
    </row>
    <row r="341" spans="2:6">
      <c r="B341" s="123" t="s">
        <v>365</v>
      </c>
      <c r="C341" s="218">
        <v>4</v>
      </c>
      <c r="D341" s="220">
        <v>3580.3671489102026</v>
      </c>
      <c r="E341" s="220">
        <v>693750</v>
      </c>
      <c r="F341" s="218">
        <v>202</v>
      </c>
    </row>
    <row r="342" spans="2:6">
      <c r="B342" s="123" t="s">
        <v>346</v>
      </c>
      <c r="C342" s="101">
        <v>7</v>
      </c>
      <c r="D342" s="115">
        <v>4609.9702526049223</v>
      </c>
      <c r="E342" s="115">
        <v>550284.82142857148</v>
      </c>
      <c r="F342" s="101">
        <v>147.57142857142858</v>
      </c>
    </row>
    <row r="343" spans="2:6">
      <c r="B343" s="123" t="s">
        <v>249</v>
      </c>
      <c r="C343" s="101">
        <v>22</v>
      </c>
      <c r="D343" s="115">
        <v>3466.3909911789033</v>
      </c>
      <c r="E343" s="115">
        <v>272879.55772727268</v>
      </c>
      <c r="F343" s="101">
        <v>105.13636363636364</v>
      </c>
    </row>
    <row r="344" spans="2:6">
      <c r="B344" s="123" t="s">
        <v>53</v>
      </c>
      <c r="C344" s="101">
        <v>16</v>
      </c>
      <c r="D344" s="115">
        <v>2662.829172864147</v>
      </c>
      <c r="E344" s="115">
        <v>371281.25</v>
      </c>
      <c r="F344" s="101">
        <v>129.125</v>
      </c>
    </row>
    <row r="345" spans="2:6">
      <c r="B345" s="123" t="s">
        <v>304</v>
      </c>
      <c r="C345" s="218">
        <v>2</v>
      </c>
      <c r="D345" s="220">
        <v>4541.7668269230771</v>
      </c>
      <c r="E345" s="220">
        <v>387500</v>
      </c>
      <c r="F345" s="218">
        <v>96.5</v>
      </c>
    </row>
    <row r="346" spans="2:6">
      <c r="B346" s="123" t="s">
        <v>374</v>
      </c>
      <c r="C346" s="218">
        <v>1</v>
      </c>
      <c r="D346" s="220">
        <v>3309.7560975609758</v>
      </c>
      <c r="E346" s="220">
        <v>678500</v>
      </c>
      <c r="F346" s="218">
        <v>205</v>
      </c>
    </row>
    <row r="347" spans="2:6">
      <c r="B347" s="123" t="s">
        <v>354</v>
      </c>
      <c r="C347" s="218">
        <v>1</v>
      </c>
      <c r="D347" s="220">
        <v>2314.8936170212769</v>
      </c>
      <c r="E347" s="220">
        <v>544000</v>
      </c>
      <c r="F347" s="218">
        <v>235</v>
      </c>
    </row>
    <row r="348" spans="2:6">
      <c r="B348" s="124"/>
      <c r="C348" s="248" t="s">
        <v>21</v>
      </c>
      <c r="D348" s="249"/>
      <c r="E348" s="249"/>
      <c r="F348" s="250"/>
    </row>
    <row r="349" spans="2:6">
      <c r="B349" s="123" t="s">
        <v>21</v>
      </c>
      <c r="C349" s="101">
        <v>396</v>
      </c>
      <c r="D349" s="101">
        <v>5093.9255116783634</v>
      </c>
      <c r="E349" s="101">
        <v>507908.96204545448</v>
      </c>
      <c r="F349" s="101">
        <v>103.44513131313131</v>
      </c>
    </row>
    <row r="350" spans="2:6">
      <c r="B350" s="123" t="s">
        <v>400</v>
      </c>
      <c r="C350" s="218">
        <v>1</v>
      </c>
      <c r="D350" s="218">
        <v>7630.0578034682067</v>
      </c>
      <c r="E350" s="218">
        <v>1320000</v>
      </c>
      <c r="F350" s="218">
        <v>173</v>
      </c>
    </row>
    <row r="351" spans="2:6">
      <c r="B351" s="123" t="s">
        <v>408</v>
      </c>
      <c r="C351" s="218">
        <v>1</v>
      </c>
      <c r="D351" s="218">
        <v>2048.6111111111109</v>
      </c>
      <c r="E351" s="218">
        <v>590000</v>
      </c>
      <c r="F351" s="218">
        <v>288</v>
      </c>
    </row>
    <row r="352" spans="2:6">
      <c r="B352" s="123" t="s">
        <v>55</v>
      </c>
      <c r="C352" s="101">
        <v>103</v>
      </c>
      <c r="D352" s="101">
        <v>4272.9424726397228</v>
      </c>
      <c r="E352" s="101">
        <v>351639.3666019417</v>
      </c>
      <c r="F352" s="101">
        <v>98.726427184466019</v>
      </c>
    </row>
    <row r="353" spans="2:6">
      <c r="B353" s="123" t="s">
        <v>372</v>
      </c>
      <c r="C353" s="218">
        <v>1</v>
      </c>
      <c r="D353" s="218">
        <v>3489.583333333333</v>
      </c>
      <c r="E353" s="218">
        <v>670000</v>
      </c>
      <c r="F353" s="218">
        <v>192</v>
      </c>
    </row>
    <row r="354" spans="2:6">
      <c r="B354" s="123" t="s">
        <v>91</v>
      </c>
      <c r="C354" s="101">
        <v>7</v>
      </c>
      <c r="D354" s="101">
        <v>4851.6138608182619</v>
      </c>
      <c r="E354" s="101">
        <v>420000</v>
      </c>
      <c r="F354" s="101">
        <v>63.714285714285715</v>
      </c>
    </row>
    <row r="355" spans="2:6">
      <c r="B355" s="123" t="s">
        <v>185</v>
      </c>
      <c r="C355" s="101">
        <v>7</v>
      </c>
      <c r="D355" s="101">
        <v>5831.8911373753235</v>
      </c>
      <c r="E355" s="101">
        <v>451107.14285714284</v>
      </c>
      <c r="F355" s="101">
        <v>72.714285714285708</v>
      </c>
    </row>
    <row r="356" spans="2:6">
      <c r="B356" s="123" t="s">
        <v>22</v>
      </c>
      <c r="C356" s="218">
        <v>1</v>
      </c>
      <c r="D356" s="218">
        <v>2727.272727272727</v>
      </c>
      <c r="E356" s="218">
        <v>270000</v>
      </c>
      <c r="F356" s="218">
        <v>99</v>
      </c>
    </row>
    <row r="357" spans="2:6">
      <c r="B357" s="123" t="s">
        <v>335</v>
      </c>
      <c r="C357" s="218">
        <v>1</v>
      </c>
      <c r="D357" s="218">
        <v>2903.2258064516132</v>
      </c>
      <c r="E357" s="218">
        <v>270000</v>
      </c>
      <c r="F357" s="218">
        <v>93</v>
      </c>
    </row>
    <row r="358" spans="2:6">
      <c r="B358" s="123" t="s">
        <v>116</v>
      </c>
      <c r="C358" s="101">
        <v>58</v>
      </c>
      <c r="D358" s="101">
        <v>4706.259282569702</v>
      </c>
      <c r="E358" s="101">
        <v>449962.03275862074</v>
      </c>
      <c r="F358" s="101">
        <v>101.41224137931036</v>
      </c>
    </row>
    <row r="359" spans="2:6">
      <c r="B359" s="123" t="s">
        <v>100</v>
      </c>
      <c r="C359" s="101">
        <v>33</v>
      </c>
      <c r="D359" s="101">
        <v>6321.0367044536506</v>
      </c>
      <c r="E359" s="101">
        <v>960086.1072727273</v>
      </c>
      <c r="F359" s="101">
        <v>153.06909090909093</v>
      </c>
    </row>
    <row r="360" spans="2:6">
      <c r="B360" s="123" t="s">
        <v>125</v>
      </c>
      <c r="C360" s="101">
        <v>39</v>
      </c>
      <c r="D360" s="101">
        <v>7749.2770795768447</v>
      </c>
      <c r="E360" s="101">
        <v>1020872.7751282051</v>
      </c>
      <c r="F360" s="101">
        <v>112.41230769230769</v>
      </c>
    </row>
    <row r="361" spans="2:6">
      <c r="B361" s="123" t="s">
        <v>147</v>
      </c>
      <c r="C361" s="101">
        <v>8</v>
      </c>
      <c r="D361" s="101">
        <v>5143.8870821855553</v>
      </c>
      <c r="E361" s="101">
        <v>293746.95999999996</v>
      </c>
      <c r="F361" s="101">
        <v>58.921250000000001</v>
      </c>
    </row>
    <row r="362" spans="2:6">
      <c r="B362" s="123" t="s">
        <v>236</v>
      </c>
      <c r="C362" s="101">
        <v>9</v>
      </c>
      <c r="D362" s="101">
        <v>3161.9087519959421</v>
      </c>
      <c r="E362" s="101">
        <v>366035.12666666665</v>
      </c>
      <c r="F362" s="101">
        <v>166.07111111111109</v>
      </c>
    </row>
    <row r="363" spans="2:6">
      <c r="B363" s="123" t="s">
        <v>399</v>
      </c>
      <c r="C363" s="218">
        <v>1</v>
      </c>
      <c r="D363" s="218">
        <v>6551.496962155039</v>
      </c>
      <c r="E363" s="218">
        <v>1790000</v>
      </c>
      <c r="F363" s="218">
        <v>273.22000000000003</v>
      </c>
    </row>
    <row r="364" spans="2:6">
      <c r="B364" s="123" t="s">
        <v>226</v>
      </c>
      <c r="C364" s="218">
        <v>3</v>
      </c>
      <c r="D364" s="218">
        <v>5243.2297196695108</v>
      </c>
      <c r="E364" s="218">
        <v>926666.66666666663</v>
      </c>
      <c r="F364" s="218">
        <v>172.66666666666666</v>
      </c>
    </row>
    <row r="365" spans="2:6">
      <c r="B365" s="123" t="s">
        <v>40</v>
      </c>
      <c r="C365" s="218">
        <v>3</v>
      </c>
      <c r="D365" s="218">
        <v>5442.7988278673047</v>
      </c>
      <c r="E365" s="218">
        <v>790083.33333333337</v>
      </c>
      <c r="F365" s="218">
        <v>161</v>
      </c>
    </row>
    <row r="366" spans="2:6">
      <c r="B366" s="123" t="s">
        <v>312</v>
      </c>
      <c r="C366" s="218">
        <v>1</v>
      </c>
      <c r="D366" s="218">
        <v>2500</v>
      </c>
      <c r="E366" s="218">
        <v>250000</v>
      </c>
      <c r="F366" s="218">
        <v>100</v>
      </c>
    </row>
    <row r="367" spans="2:6">
      <c r="B367" s="123" t="s">
        <v>120</v>
      </c>
      <c r="C367" s="101">
        <v>24</v>
      </c>
      <c r="D367" s="101">
        <v>6676.9518583747858</v>
      </c>
      <c r="E367" s="101">
        <v>1551595.5166666666</v>
      </c>
      <c r="F367" s="101">
        <v>180.16666666666666</v>
      </c>
    </row>
    <row r="368" spans="2:6">
      <c r="B368" s="123" t="s">
        <v>201</v>
      </c>
      <c r="C368" s="101">
        <v>21</v>
      </c>
      <c r="D368" s="101">
        <v>5386.0334744179727</v>
      </c>
      <c r="E368" s="101">
        <v>595777.56380952382</v>
      </c>
      <c r="F368" s="101">
        <v>112.35190476190476</v>
      </c>
    </row>
    <row r="369" spans="2:6">
      <c r="B369" s="123" t="s">
        <v>339</v>
      </c>
      <c r="C369" s="101">
        <v>11</v>
      </c>
      <c r="D369" s="101">
        <v>6370.3188704732665</v>
      </c>
      <c r="E369" s="101">
        <v>2979619.1154545452</v>
      </c>
      <c r="F369" s="101">
        <v>442.63636363636363</v>
      </c>
    </row>
    <row r="370" spans="2:6">
      <c r="B370" s="123" t="s">
        <v>409</v>
      </c>
      <c r="C370" s="218">
        <v>1</v>
      </c>
      <c r="D370" s="218">
        <v>14922.48062015504</v>
      </c>
      <c r="E370" s="218">
        <v>1925000</v>
      </c>
      <c r="F370" s="218">
        <v>129</v>
      </c>
    </row>
    <row r="371" spans="2:6">
      <c r="B371" s="123" t="s">
        <v>386</v>
      </c>
      <c r="C371" s="218">
        <v>1</v>
      </c>
      <c r="D371" s="218">
        <v>3742.6900584795321</v>
      </c>
      <c r="E371" s="218">
        <v>640000</v>
      </c>
      <c r="F371" s="218">
        <v>171</v>
      </c>
    </row>
    <row r="372" spans="2:6">
      <c r="B372" s="123" t="s">
        <v>153</v>
      </c>
      <c r="C372" s="101">
        <v>26</v>
      </c>
      <c r="D372" s="101">
        <v>4387.406725070764</v>
      </c>
      <c r="E372" s="101">
        <v>246086.81961538462</v>
      </c>
      <c r="F372" s="101">
        <v>61.675384615384615</v>
      </c>
    </row>
    <row r="373" spans="2:6">
      <c r="B373" s="123" t="s">
        <v>243</v>
      </c>
      <c r="C373" s="101">
        <v>29</v>
      </c>
      <c r="D373" s="101">
        <v>6054.0299004655217</v>
      </c>
      <c r="E373" s="101">
        <v>1642552.1713793103</v>
      </c>
      <c r="F373" s="101">
        <v>216.82068965517243</v>
      </c>
    </row>
    <row r="374" spans="2:6">
      <c r="B374" s="123" t="s">
        <v>348</v>
      </c>
      <c r="C374" s="218">
        <v>3</v>
      </c>
      <c r="D374" s="218">
        <v>2903.2505706439388</v>
      </c>
      <c r="E374" s="218">
        <v>272333.33333333331</v>
      </c>
      <c r="F374" s="218">
        <v>112.46666666666665</v>
      </c>
    </row>
    <row r="375" spans="2:6">
      <c r="B375" s="123" t="s">
        <v>140</v>
      </c>
      <c r="C375" s="101">
        <v>49</v>
      </c>
      <c r="D375" s="101">
        <v>5087.0610048364279</v>
      </c>
      <c r="E375" s="101">
        <v>417634.15795918374</v>
      </c>
      <c r="F375" s="101">
        <v>96.235714285714266</v>
      </c>
    </row>
    <row r="376" spans="2:6">
      <c r="B376" s="123" t="s">
        <v>207</v>
      </c>
      <c r="C376" s="101">
        <v>9</v>
      </c>
      <c r="D376" s="101">
        <v>4307.1737510944367</v>
      </c>
      <c r="E376" s="101">
        <v>467069.44444444444</v>
      </c>
      <c r="F376" s="101">
        <v>117.11111111111111</v>
      </c>
    </row>
    <row r="377" spans="2:6">
      <c r="B377" s="123" t="s">
        <v>307</v>
      </c>
      <c r="C377" s="218">
        <v>2</v>
      </c>
      <c r="D377" s="218">
        <v>4282.3266219239376</v>
      </c>
      <c r="E377" s="218">
        <v>495000</v>
      </c>
      <c r="F377" s="218">
        <v>112</v>
      </c>
    </row>
    <row r="378" spans="2:6">
      <c r="B378" s="123" t="s">
        <v>356</v>
      </c>
      <c r="C378" s="218">
        <v>4</v>
      </c>
      <c r="D378" s="218">
        <v>8672.8584802923615</v>
      </c>
      <c r="E378" s="218">
        <v>3314062.5</v>
      </c>
      <c r="F378" s="218">
        <v>375</v>
      </c>
    </row>
    <row r="379" spans="2:6">
      <c r="B379" s="123" t="s">
        <v>187</v>
      </c>
      <c r="C379" s="101">
        <v>24</v>
      </c>
      <c r="D379" s="101">
        <v>7978.0279142506952</v>
      </c>
      <c r="E379" s="101">
        <v>1252154.0370833334</v>
      </c>
      <c r="F379" s="101">
        <v>151.66166666666666</v>
      </c>
    </row>
    <row r="380" spans="2:6">
      <c r="B380" s="123" t="s">
        <v>347</v>
      </c>
      <c r="C380" s="218">
        <v>1</v>
      </c>
      <c r="D380" s="218">
        <v>3913.04347826087</v>
      </c>
      <c r="E380" s="218">
        <v>270000</v>
      </c>
      <c r="F380" s="218">
        <v>69</v>
      </c>
    </row>
    <row r="381" spans="2:6">
      <c r="B381" s="123" t="s">
        <v>221</v>
      </c>
      <c r="C381" s="101">
        <v>9</v>
      </c>
      <c r="D381" s="101">
        <v>4925.8267699822018</v>
      </c>
      <c r="E381" s="101">
        <v>281666.66666666669</v>
      </c>
      <c r="F381" s="101">
        <v>55.476666666666659</v>
      </c>
    </row>
    <row r="382" spans="2:6">
      <c r="B382" s="123" t="s">
        <v>300</v>
      </c>
      <c r="C382" s="218">
        <v>1</v>
      </c>
      <c r="D382" s="218">
        <v>4569.5364238410593</v>
      </c>
      <c r="E382" s="218">
        <v>690000</v>
      </c>
      <c r="F382" s="218">
        <v>151</v>
      </c>
    </row>
    <row r="383" spans="2:6">
      <c r="B383" s="123" t="s">
        <v>26</v>
      </c>
      <c r="C383" s="101">
        <v>81</v>
      </c>
      <c r="D383" s="101">
        <v>4770.2719489920592</v>
      </c>
      <c r="E383" s="101">
        <v>604292.6383950616</v>
      </c>
      <c r="F383" s="101">
        <v>128.65217283950614</v>
      </c>
    </row>
    <row r="384" spans="2:6">
      <c r="B384" s="123" t="s">
        <v>171</v>
      </c>
      <c r="C384" s="101">
        <v>7</v>
      </c>
      <c r="D384" s="101">
        <v>7134.0016151676537</v>
      </c>
      <c r="E384" s="101">
        <v>1156428.5714285714</v>
      </c>
      <c r="F384" s="101">
        <v>153.85714285714286</v>
      </c>
    </row>
    <row r="385" spans="2:6">
      <c r="B385" s="123" t="s">
        <v>269</v>
      </c>
      <c r="C385" s="218">
        <v>5</v>
      </c>
      <c r="D385" s="218">
        <v>3819.8941090066028</v>
      </c>
      <c r="E385" s="218">
        <v>706629.09199999995</v>
      </c>
      <c r="F385" s="218">
        <v>209</v>
      </c>
    </row>
    <row r="386" spans="2:6">
      <c r="B386" s="123" t="s">
        <v>350</v>
      </c>
      <c r="C386" s="101">
        <v>10</v>
      </c>
      <c r="D386" s="101">
        <v>7321.2859495814282</v>
      </c>
      <c r="E386" s="101">
        <v>1855746.9</v>
      </c>
      <c r="F386" s="101">
        <v>266.35399999999998</v>
      </c>
    </row>
    <row r="387" spans="2:6">
      <c r="B387" s="124"/>
      <c r="C387" s="248" t="s">
        <v>61</v>
      </c>
      <c r="D387" s="249"/>
      <c r="E387" s="249"/>
      <c r="F387" s="249"/>
    </row>
    <row r="388" spans="2:6">
      <c r="B388" s="123" t="s">
        <v>283</v>
      </c>
      <c r="C388" s="218">
        <v>1</v>
      </c>
      <c r="D388" s="220">
        <v>4639.6396396396394</v>
      </c>
      <c r="E388" s="220">
        <v>515000</v>
      </c>
      <c r="F388" s="218">
        <v>111</v>
      </c>
    </row>
    <row r="389" spans="2:6">
      <c r="B389" s="123" t="s">
        <v>270</v>
      </c>
      <c r="C389" s="101">
        <v>17</v>
      </c>
      <c r="D389" s="115">
        <v>7021.9730693355859</v>
      </c>
      <c r="E389" s="115">
        <v>360671.28529411764</v>
      </c>
      <c r="F389" s="101">
        <v>53.135882352941174</v>
      </c>
    </row>
    <row r="390" spans="2:6">
      <c r="B390" s="123" t="s">
        <v>258</v>
      </c>
      <c r="C390" s="218">
        <v>5</v>
      </c>
      <c r="D390" s="220">
        <v>5923.5192223846934</v>
      </c>
      <c r="E390" s="220">
        <v>534418.60199999996</v>
      </c>
      <c r="F390" s="218">
        <v>87.6</v>
      </c>
    </row>
    <row r="391" spans="2:6">
      <c r="B391" s="123" t="s">
        <v>259</v>
      </c>
      <c r="C391" s="101">
        <v>18</v>
      </c>
      <c r="D391" s="115">
        <v>4635.8956592890227</v>
      </c>
      <c r="E391" s="115">
        <v>502037.37777777785</v>
      </c>
      <c r="F391" s="101">
        <v>109.5</v>
      </c>
    </row>
    <row r="392" spans="2:6">
      <c r="B392" s="123" t="s">
        <v>296</v>
      </c>
      <c r="C392" s="218">
        <v>6</v>
      </c>
      <c r="D392" s="220">
        <v>5085.859791220003</v>
      </c>
      <c r="E392" s="220">
        <v>520511.69166666671</v>
      </c>
      <c r="F392" s="218">
        <v>100</v>
      </c>
    </row>
    <row r="393" spans="2:6">
      <c r="B393" s="123" t="s">
        <v>336</v>
      </c>
      <c r="C393" s="218">
        <v>3</v>
      </c>
      <c r="D393" s="220">
        <v>6532.4779697043768</v>
      </c>
      <c r="E393" s="220">
        <v>660000</v>
      </c>
      <c r="F393" s="218">
        <v>129.44333333333336</v>
      </c>
    </row>
    <row r="394" spans="2:6">
      <c r="B394" s="87" t="s">
        <v>90</v>
      </c>
      <c r="C394" s="102">
        <v>11046</v>
      </c>
      <c r="D394" s="116">
        <v>3782.1974151537715</v>
      </c>
      <c r="E394" s="116">
        <v>571155.57755386492</v>
      </c>
      <c r="F394" s="102">
        <v>142.56174216911117</v>
      </c>
    </row>
  </sheetData>
  <mergeCells count="5">
    <mergeCell ref="B2:F2"/>
    <mergeCell ref="C4:F4"/>
    <mergeCell ref="C282:F282"/>
    <mergeCell ref="C348:F348"/>
    <mergeCell ref="C387:F387"/>
  </mergeCell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9D8A-F61E-4956-A065-60DB69584AE9}">
  <sheetPr>
    <tabColor rgb="FFB88E64"/>
  </sheetPr>
  <dimension ref="A1"/>
  <sheetViews>
    <sheetView showGridLines="0" showRowColHeaders="0" workbookViewId="0">
      <selection activeCell="P38" sqref="P38"/>
    </sheetView>
  </sheetViews>
  <sheetFormatPr baseColWidth="10" defaultRowHeight="12.7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65FDA-4B35-4496-BB74-79E905B523DA}">
  <dimension ref="B2:T109"/>
  <sheetViews>
    <sheetView zoomScaleNormal="100" workbookViewId="0">
      <selection activeCell="A172" sqref="A172"/>
    </sheetView>
  </sheetViews>
  <sheetFormatPr baseColWidth="10" defaultRowHeight="15"/>
  <cols>
    <col min="1" max="1" width="11.42578125" style="1"/>
    <col min="2" max="2" width="35.28515625" style="1" customWidth="1"/>
    <col min="3" max="3" width="27.42578125" style="1" bestFit="1" customWidth="1"/>
    <col min="4" max="4" width="7.140625" style="1" bestFit="1" customWidth="1"/>
    <col min="5" max="5" width="6.85546875" style="1" bestFit="1" customWidth="1"/>
    <col min="6" max="6" width="7.42578125" style="1" bestFit="1" customWidth="1"/>
    <col min="7" max="11" width="7.140625" style="1" bestFit="1" customWidth="1"/>
    <col min="12" max="14" width="7.42578125" style="1" bestFit="1" customWidth="1"/>
    <col min="15" max="15" width="7.140625" style="1" bestFit="1" customWidth="1"/>
    <col min="16" max="18" width="7.42578125" style="1" bestFit="1" customWidth="1"/>
    <col min="19" max="19" width="8" style="1" bestFit="1" customWidth="1"/>
    <col min="20" max="16384" width="11.42578125" style="1"/>
  </cols>
  <sheetData>
    <row r="2" spans="2:20" ht="15.75" customHeight="1">
      <c r="D2" s="251" t="s">
        <v>481</v>
      </c>
      <c r="E2" s="251"/>
      <c r="F2" s="251"/>
      <c r="G2" s="251"/>
      <c r="H2" s="251"/>
      <c r="I2" s="251"/>
      <c r="J2" s="251"/>
      <c r="K2" s="251"/>
      <c r="L2" s="251"/>
      <c r="M2" s="251"/>
      <c r="N2" s="251"/>
      <c r="O2" s="251"/>
      <c r="P2" s="251"/>
      <c r="Q2" s="251"/>
      <c r="R2" s="251"/>
      <c r="S2" s="251"/>
      <c r="T2" s="251"/>
    </row>
    <row r="3" spans="2:20">
      <c r="B3" s="126"/>
      <c r="C3" s="5" t="s">
        <v>510</v>
      </c>
      <c r="D3" s="8">
        <v>2010</v>
      </c>
      <c r="E3" s="8">
        <v>2011</v>
      </c>
      <c r="F3" s="8">
        <v>2012</v>
      </c>
      <c r="G3" s="8">
        <v>2013</v>
      </c>
      <c r="H3" s="8">
        <v>2014</v>
      </c>
      <c r="I3" s="8">
        <v>2015</v>
      </c>
      <c r="J3" s="8">
        <v>2016</v>
      </c>
      <c r="K3" s="8">
        <v>2017</v>
      </c>
      <c r="L3" s="8">
        <v>2018</v>
      </c>
      <c r="M3" s="8">
        <v>2019</v>
      </c>
      <c r="N3" s="8">
        <v>2020</v>
      </c>
      <c r="O3" s="8">
        <v>2021</v>
      </c>
      <c r="P3" s="8">
        <v>2022</v>
      </c>
      <c r="Q3" s="8">
        <v>2023</v>
      </c>
      <c r="R3" s="8">
        <v>2024</v>
      </c>
      <c r="S3" s="8">
        <v>2025</v>
      </c>
      <c r="T3" s="8" t="s">
        <v>412</v>
      </c>
    </row>
    <row r="4" spans="2:20">
      <c r="B4" s="255" t="s">
        <v>2</v>
      </c>
      <c r="C4" s="127" t="s">
        <v>73</v>
      </c>
      <c r="D4" s="128">
        <v>18</v>
      </c>
      <c r="E4" s="128">
        <v>11</v>
      </c>
      <c r="F4" s="128">
        <v>17</v>
      </c>
      <c r="G4" s="128">
        <v>18</v>
      </c>
      <c r="H4" s="128">
        <v>16</v>
      </c>
      <c r="I4" s="128">
        <v>33</v>
      </c>
      <c r="J4" s="128">
        <v>47</v>
      </c>
      <c r="K4" s="128">
        <v>73</v>
      </c>
      <c r="L4" s="128">
        <v>64</v>
      </c>
      <c r="M4" s="128">
        <v>63</v>
      </c>
      <c r="N4" s="128">
        <v>47</v>
      </c>
      <c r="O4" s="128">
        <v>53</v>
      </c>
      <c r="P4" s="128">
        <v>66</v>
      </c>
      <c r="Q4" s="128">
        <v>39</v>
      </c>
      <c r="R4" s="128">
        <v>44</v>
      </c>
      <c r="S4" s="128">
        <f>VLOOKUP(C4,'[1]Nº Operacions per illa i tipus'!$B$14:$E$86,4,FALSE)</f>
        <v>54</v>
      </c>
      <c r="T4" s="17">
        <v>663</v>
      </c>
    </row>
    <row r="5" spans="2:20">
      <c r="B5" s="256"/>
      <c r="C5" s="127" t="s">
        <v>27</v>
      </c>
      <c r="D5" s="128">
        <v>133</v>
      </c>
      <c r="E5" s="128">
        <v>95</v>
      </c>
      <c r="F5" s="128">
        <v>155</v>
      </c>
      <c r="G5" s="128">
        <v>133</v>
      </c>
      <c r="H5" s="128">
        <v>184</v>
      </c>
      <c r="I5" s="128">
        <v>202</v>
      </c>
      <c r="J5" s="128">
        <v>299</v>
      </c>
      <c r="K5" s="128">
        <v>273</v>
      </c>
      <c r="L5" s="128">
        <v>247</v>
      </c>
      <c r="M5" s="128">
        <v>242</v>
      </c>
      <c r="N5" s="128">
        <v>159</v>
      </c>
      <c r="O5" s="128">
        <v>250</v>
      </c>
      <c r="P5" s="128">
        <v>253</v>
      </c>
      <c r="Q5" s="128">
        <v>193</v>
      </c>
      <c r="R5" s="128">
        <v>202</v>
      </c>
      <c r="S5" s="128">
        <f>VLOOKUP(C5,'[1]Nº Operacions per illa i tipus'!$B$14:$E$86,4,FALSE)</f>
        <v>198</v>
      </c>
      <c r="T5" s="17">
        <v>3218</v>
      </c>
    </row>
    <row r="6" spans="2:20">
      <c r="B6" s="256"/>
      <c r="C6" s="127" t="s">
        <v>29</v>
      </c>
      <c r="D6" s="128">
        <v>16</v>
      </c>
      <c r="E6" s="128">
        <v>6</v>
      </c>
      <c r="F6" s="128">
        <v>10</v>
      </c>
      <c r="G6" s="128">
        <v>5</v>
      </c>
      <c r="H6" s="128">
        <v>12</v>
      </c>
      <c r="I6" s="128">
        <v>20</v>
      </c>
      <c r="J6" s="128">
        <v>23</v>
      </c>
      <c r="K6" s="128">
        <v>29</v>
      </c>
      <c r="L6" s="128">
        <v>45</v>
      </c>
      <c r="M6" s="128">
        <v>27</v>
      </c>
      <c r="N6" s="128">
        <v>20</v>
      </c>
      <c r="O6" s="128">
        <v>36</v>
      </c>
      <c r="P6" s="128">
        <v>26</v>
      </c>
      <c r="Q6" s="128">
        <v>25</v>
      </c>
      <c r="R6" s="128">
        <v>22</v>
      </c>
      <c r="S6" s="128">
        <f>VLOOKUP(C6,'[1]Nº Operacions per illa i tipus'!$B$14:$E$86,4,FALSE)</f>
        <v>22</v>
      </c>
      <c r="T6" s="17">
        <v>344</v>
      </c>
    </row>
    <row r="7" spans="2:20">
      <c r="B7" s="256"/>
      <c r="C7" s="127" t="s">
        <v>41</v>
      </c>
      <c r="D7" s="128">
        <v>198</v>
      </c>
      <c r="E7" s="128">
        <v>175</v>
      </c>
      <c r="F7" s="128">
        <v>246</v>
      </c>
      <c r="G7" s="128">
        <v>206</v>
      </c>
      <c r="H7" s="128">
        <v>230</v>
      </c>
      <c r="I7" s="128">
        <v>305</v>
      </c>
      <c r="J7" s="128">
        <v>375</v>
      </c>
      <c r="K7" s="128">
        <v>384</v>
      </c>
      <c r="L7" s="128">
        <v>304</v>
      </c>
      <c r="M7" s="128">
        <v>289</v>
      </c>
      <c r="N7" s="128">
        <v>163</v>
      </c>
      <c r="O7" s="128">
        <v>401</v>
      </c>
      <c r="P7" s="128">
        <v>400</v>
      </c>
      <c r="Q7" s="128">
        <v>237</v>
      </c>
      <c r="R7" s="128">
        <v>285</v>
      </c>
      <c r="S7" s="128">
        <f>VLOOKUP(C7,'[1]Nº Operacions per illa i tipus'!$B$14:$E$86,4,FALSE)</f>
        <v>233</v>
      </c>
      <c r="T7" s="17">
        <v>4431</v>
      </c>
    </row>
    <row r="8" spans="2:20">
      <c r="B8" s="256"/>
      <c r="C8" s="127" t="s">
        <v>44</v>
      </c>
      <c r="D8" s="128">
        <v>1</v>
      </c>
      <c r="E8" s="128">
        <v>1</v>
      </c>
      <c r="F8" s="128">
        <v>2</v>
      </c>
      <c r="G8" s="128">
        <v>2</v>
      </c>
      <c r="H8" s="128">
        <v>1</v>
      </c>
      <c r="I8" s="128"/>
      <c r="J8" s="128">
        <v>1</v>
      </c>
      <c r="K8" s="128">
        <v>2</v>
      </c>
      <c r="L8" s="128">
        <v>3</v>
      </c>
      <c r="M8" s="128">
        <v>4</v>
      </c>
      <c r="N8" s="128">
        <v>2</v>
      </c>
      <c r="O8" s="128">
        <v>9</v>
      </c>
      <c r="P8" s="128">
        <v>8</v>
      </c>
      <c r="Q8" s="128">
        <v>6</v>
      </c>
      <c r="R8" s="128">
        <v>4</v>
      </c>
      <c r="S8" s="128">
        <f>VLOOKUP(C8,'[1]Nº Operacions per illa i tipus'!$B$14:$E$86,4,FALSE)</f>
        <v>7</v>
      </c>
      <c r="T8" s="17">
        <v>53</v>
      </c>
    </row>
    <row r="9" spans="2:20">
      <c r="B9" s="256"/>
      <c r="C9" s="127" t="s">
        <v>49</v>
      </c>
      <c r="D9" s="128">
        <v>53</v>
      </c>
      <c r="E9" s="128">
        <v>54</v>
      </c>
      <c r="F9" s="128">
        <v>44</v>
      </c>
      <c r="G9" s="128">
        <v>65</v>
      </c>
      <c r="H9" s="128">
        <v>47</v>
      </c>
      <c r="I9" s="128">
        <v>70</v>
      </c>
      <c r="J9" s="128">
        <v>101</v>
      </c>
      <c r="K9" s="128">
        <v>114</v>
      </c>
      <c r="L9" s="128">
        <v>126</v>
      </c>
      <c r="M9" s="128">
        <v>118</v>
      </c>
      <c r="N9" s="128">
        <v>67</v>
      </c>
      <c r="O9" s="128">
        <v>151</v>
      </c>
      <c r="P9" s="128">
        <v>124</v>
      </c>
      <c r="Q9" s="128">
        <v>79</v>
      </c>
      <c r="R9" s="128">
        <v>89</v>
      </c>
      <c r="S9" s="128">
        <f>VLOOKUP(C9,'[1]Nº Operacions per illa i tipus'!$B$14:$E$86,4,FALSE)</f>
        <v>85</v>
      </c>
      <c r="T9" s="17">
        <v>1387</v>
      </c>
    </row>
    <row r="10" spans="2:20">
      <c r="B10" s="256"/>
      <c r="C10" s="127" t="s">
        <v>62</v>
      </c>
      <c r="D10" s="128">
        <v>2</v>
      </c>
      <c r="E10" s="128">
        <v>4</v>
      </c>
      <c r="F10" s="128">
        <v>1</v>
      </c>
      <c r="G10" s="128">
        <v>2</v>
      </c>
      <c r="H10" s="128">
        <v>4</v>
      </c>
      <c r="I10" s="128">
        <v>2</v>
      </c>
      <c r="J10" s="128">
        <v>7</v>
      </c>
      <c r="K10" s="128">
        <v>10</v>
      </c>
      <c r="L10" s="128">
        <v>7</v>
      </c>
      <c r="M10" s="128">
        <v>10</v>
      </c>
      <c r="N10" s="128">
        <v>7</v>
      </c>
      <c r="O10" s="128">
        <v>10</v>
      </c>
      <c r="P10" s="128">
        <v>12</v>
      </c>
      <c r="Q10" s="128">
        <v>11</v>
      </c>
      <c r="R10" s="128">
        <v>3</v>
      </c>
      <c r="S10" s="128">
        <f>VLOOKUP(C10,'[1]Nº Operacions per illa i tipus'!$B$14:$E$86,4,FALSE)</f>
        <v>13</v>
      </c>
      <c r="T10" s="17">
        <v>105</v>
      </c>
    </row>
    <row r="11" spans="2:20">
      <c r="B11" s="256"/>
      <c r="C11" s="127" t="s">
        <v>3</v>
      </c>
      <c r="D11" s="128">
        <v>14</v>
      </c>
      <c r="E11" s="128">
        <v>9</v>
      </c>
      <c r="F11" s="128">
        <v>21</v>
      </c>
      <c r="G11" s="128">
        <v>18</v>
      </c>
      <c r="H11" s="128">
        <v>29</v>
      </c>
      <c r="I11" s="128">
        <v>45</v>
      </c>
      <c r="J11" s="128">
        <v>47</v>
      </c>
      <c r="K11" s="128">
        <v>47</v>
      </c>
      <c r="L11" s="128">
        <v>51</v>
      </c>
      <c r="M11" s="128">
        <v>44</v>
      </c>
      <c r="N11" s="128">
        <v>38</v>
      </c>
      <c r="O11" s="128">
        <v>52</v>
      </c>
      <c r="P11" s="128">
        <v>56</v>
      </c>
      <c r="Q11" s="128">
        <v>45</v>
      </c>
      <c r="R11" s="128">
        <v>28</v>
      </c>
      <c r="S11" s="128">
        <f>VLOOKUP(C11,'[1]Nº Operacions per illa i tipus'!$B$14:$E$86,4,FALSE)</f>
        <v>44</v>
      </c>
      <c r="T11" s="17">
        <v>588</v>
      </c>
    </row>
    <row r="12" spans="2:20">
      <c r="B12" s="256"/>
      <c r="C12" s="127" t="s">
        <v>19</v>
      </c>
      <c r="D12" s="128">
        <v>2</v>
      </c>
      <c r="E12" s="128">
        <v>4</v>
      </c>
      <c r="F12" s="128">
        <v>1</v>
      </c>
      <c r="G12" s="128">
        <v>2</v>
      </c>
      <c r="H12" s="128">
        <v>3</v>
      </c>
      <c r="I12" s="128">
        <v>2</v>
      </c>
      <c r="J12" s="128">
        <v>5</v>
      </c>
      <c r="K12" s="128">
        <v>10</v>
      </c>
      <c r="L12" s="128">
        <v>6</v>
      </c>
      <c r="M12" s="128">
        <v>6</v>
      </c>
      <c r="N12" s="128">
        <v>5</v>
      </c>
      <c r="O12" s="128">
        <v>10</v>
      </c>
      <c r="P12" s="128">
        <v>5</v>
      </c>
      <c r="Q12" s="128">
        <v>4</v>
      </c>
      <c r="R12" s="128">
        <v>5</v>
      </c>
      <c r="S12" s="128">
        <f>VLOOKUP(C12,'[1]Nº Operacions per illa i tipus'!$B$14:$E$86,4,FALSE)</f>
        <v>10</v>
      </c>
      <c r="T12" s="17">
        <v>80</v>
      </c>
    </row>
    <row r="13" spans="2:20">
      <c r="B13" s="256"/>
      <c r="C13" s="127" t="s">
        <v>37</v>
      </c>
      <c r="D13" s="128">
        <v>22</v>
      </c>
      <c r="E13" s="128">
        <v>14</v>
      </c>
      <c r="F13" s="128">
        <v>22</v>
      </c>
      <c r="G13" s="128">
        <v>15</v>
      </c>
      <c r="H13" s="128">
        <v>34</v>
      </c>
      <c r="I13" s="128">
        <v>22</v>
      </c>
      <c r="J13" s="128">
        <v>46</v>
      </c>
      <c r="K13" s="128">
        <v>59</v>
      </c>
      <c r="L13" s="128">
        <v>61</v>
      </c>
      <c r="M13" s="128">
        <v>42</v>
      </c>
      <c r="N13" s="128">
        <v>30</v>
      </c>
      <c r="O13" s="128">
        <v>65</v>
      </c>
      <c r="P13" s="128">
        <v>48</v>
      </c>
      <c r="Q13" s="128">
        <v>54</v>
      </c>
      <c r="R13" s="128">
        <v>48</v>
      </c>
      <c r="S13" s="128">
        <f>VLOOKUP(C13,'[1]Nº Operacions per illa i tipus'!$B$14:$E$86,4,FALSE)</f>
        <v>60</v>
      </c>
      <c r="T13" s="17">
        <v>642</v>
      </c>
    </row>
    <row r="14" spans="2:20">
      <c r="B14" s="256"/>
      <c r="C14" s="127" t="s">
        <v>45</v>
      </c>
      <c r="D14" s="128">
        <v>612</v>
      </c>
      <c r="E14" s="128">
        <v>590</v>
      </c>
      <c r="F14" s="128">
        <v>703</v>
      </c>
      <c r="G14" s="128">
        <v>641</v>
      </c>
      <c r="H14" s="128">
        <v>764</v>
      </c>
      <c r="I14" s="128">
        <v>1077</v>
      </c>
      <c r="J14" s="128">
        <v>1331</v>
      </c>
      <c r="K14" s="128">
        <v>1466</v>
      </c>
      <c r="L14" s="128">
        <v>1160</v>
      </c>
      <c r="M14" s="128">
        <v>1087</v>
      </c>
      <c r="N14" s="128">
        <v>710</v>
      </c>
      <c r="O14" s="128">
        <v>1373</v>
      </c>
      <c r="P14" s="128">
        <v>1422</v>
      </c>
      <c r="Q14" s="128">
        <v>919</v>
      </c>
      <c r="R14" s="128">
        <v>993</v>
      </c>
      <c r="S14" s="128">
        <f>VLOOKUP(C14,'[1]Nº Operacions per illa i tipus'!$B$14:$E$86,4,FALSE)</f>
        <v>958</v>
      </c>
      <c r="T14" s="17">
        <v>15806</v>
      </c>
    </row>
    <row r="15" spans="2:20">
      <c r="B15" s="256"/>
      <c r="C15" s="127" t="s">
        <v>67</v>
      </c>
      <c r="D15" s="128">
        <v>10</v>
      </c>
      <c r="E15" s="128">
        <v>8</v>
      </c>
      <c r="F15" s="128">
        <v>10</v>
      </c>
      <c r="G15" s="128">
        <v>5</v>
      </c>
      <c r="H15" s="128">
        <v>6</v>
      </c>
      <c r="I15" s="128">
        <v>14</v>
      </c>
      <c r="J15" s="128">
        <v>20</v>
      </c>
      <c r="K15" s="128">
        <v>17</v>
      </c>
      <c r="L15" s="128">
        <v>26</v>
      </c>
      <c r="M15" s="128">
        <v>19</v>
      </c>
      <c r="N15" s="128">
        <v>12</v>
      </c>
      <c r="O15" s="128">
        <v>17</v>
      </c>
      <c r="P15" s="128">
        <v>30</v>
      </c>
      <c r="Q15" s="128">
        <v>21</v>
      </c>
      <c r="R15" s="128">
        <v>31</v>
      </c>
      <c r="S15" s="128">
        <f>VLOOKUP(C15,'[1]Nº Operacions per illa i tipus'!$B$14:$E$86,4,FALSE)</f>
        <v>14</v>
      </c>
      <c r="T15" s="17">
        <v>260</v>
      </c>
    </row>
    <row r="16" spans="2:20">
      <c r="B16" s="256"/>
      <c r="C16" s="127" t="s">
        <v>30</v>
      </c>
      <c r="D16" s="128">
        <v>59</v>
      </c>
      <c r="E16" s="128">
        <v>54</v>
      </c>
      <c r="F16" s="128">
        <v>71</v>
      </c>
      <c r="G16" s="128">
        <v>81</v>
      </c>
      <c r="H16" s="128">
        <v>82</v>
      </c>
      <c r="I16" s="128">
        <v>103</v>
      </c>
      <c r="J16" s="128">
        <v>100</v>
      </c>
      <c r="K16" s="128">
        <v>149</v>
      </c>
      <c r="L16" s="128">
        <v>226</v>
      </c>
      <c r="M16" s="128">
        <v>147</v>
      </c>
      <c r="N16" s="128">
        <v>131</v>
      </c>
      <c r="O16" s="128">
        <v>191</v>
      </c>
      <c r="P16" s="128">
        <v>130</v>
      </c>
      <c r="Q16" s="128">
        <v>109</v>
      </c>
      <c r="R16" s="128">
        <v>108</v>
      </c>
      <c r="S16" s="128">
        <f>VLOOKUP(C16,'[1]Nº Operacions per illa i tipus'!$B$14:$E$86,4,FALSE)</f>
        <v>120</v>
      </c>
      <c r="T16" s="17">
        <v>1861</v>
      </c>
    </row>
    <row r="17" spans="2:20">
      <c r="B17" s="256"/>
      <c r="C17" s="127" t="s">
        <v>50</v>
      </c>
      <c r="D17" s="128">
        <v>96</v>
      </c>
      <c r="E17" s="128">
        <v>128</v>
      </c>
      <c r="F17" s="128">
        <v>156</v>
      </c>
      <c r="G17" s="128">
        <v>119</v>
      </c>
      <c r="H17" s="128">
        <v>132</v>
      </c>
      <c r="I17" s="128">
        <v>163</v>
      </c>
      <c r="J17" s="128">
        <v>214</v>
      </c>
      <c r="K17" s="128">
        <v>209</v>
      </c>
      <c r="L17" s="128">
        <v>200</v>
      </c>
      <c r="M17" s="128">
        <v>209</v>
      </c>
      <c r="N17" s="128">
        <v>131</v>
      </c>
      <c r="O17" s="128">
        <v>250</v>
      </c>
      <c r="P17" s="128">
        <v>228</v>
      </c>
      <c r="Q17" s="128">
        <v>184</v>
      </c>
      <c r="R17" s="128">
        <v>226</v>
      </c>
      <c r="S17" s="128">
        <f>VLOOKUP(C17,'[1]Nº Operacions per illa i tipus'!$B$14:$E$86,4,FALSE)</f>
        <v>185</v>
      </c>
      <c r="T17" s="17">
        <v>2830</v>
      </c>
    </row>
    <row r="18" spans="2:20">
      <c r="B18" s="256"/>
      <c r="C18" s="127" t="s">
        <v>76</v>
      </c>
      <c r="D18" s="128">
        <v>17</v>
      </c>
      <c r="E18" s="128">
        <v>7</v>
      </c>
      <c r="F18" s="128">
        <v>4</v>
      </c>
      <c r="G18" s="128">
        <v>7</v>
      </c>
      <c r="H18" s="128">
        <v>15</v>
      </c>
      <c r="I18" s="128">
        <v>18</v>
      </c>
      <c r="J18" s="128">
        <v>25</v>
      </c>
      <c r="K18" s="128">
        <v>31</v>
      </c>
      <c r="L18" s="128">
        <v>32</v>
      </c>
      <c r="M18" s="128">
        <v>25</v>
      </c>
      <c r="N18" s="128">
        <v>14</v>
      </c>
      <c r="O18" s="128">
        <v>26</v>
      </c>
      <c r="P18" s="128">
        <v>40</v>
      </c>
      <c r="Q18" s="128">
        <v>27</v>
      </c>
      <c r="R18" s="128">
        <v>35</v>
      </c>
      <c r="S18" s="128">
        <f>VLOOKUP(C18,'[1]Nº Operacions per illa i tipus'!$B$14:$E$86,4,FALSE)</f>
        <v>22</v>
      </c>
      <c r="T18" s="17">
        <v>345</v>
      </c>
    </row>
    <row r="19" spans="2:20">
      <c r="B19" s="256"/>
      <c r="C19" s="127" t="s">
        <v>20</v>
      </c>
      <c r="D19" s="128">
        <v>1</v>
      </c>
      <c r="E19" s="128">
        <v>1</v>
      </c>
      <c r="F19" s="128">
        <v>4</v>
      </c>
      <c r="G19" s="128">
        <v>3</v>
      </c>
      <c r="H19" s="128">
        <v>2</v>
      </c>
      <c r="I19" s="128">
        <v>2</v>
      </c>
      <c r="J19" s="128">
        <v>4</v>
      </c>
      <c r="K19" s="128">
        <v>3</v>
      </c>
      <c r="L19" s="128">
        <v>9</v>
      </c>
      <c r="M19" s="128">
        <v>12</v>
      </c>
      <c r="N19" s="128">
        <v>5</v>
      </c>
      <c r="O19" s="128">
        <v>6</v>
      </c>
      <c r="P19" s="128">
        <v>7</v>
      </c>
      <c r="Q19" s="128">
        <v>7</v>
      </c>
      <c r="R19" s="128">
        <v>7</v>
      </c>
      <c r="S19" s="128">
        <f>VLOOKUP(C19,'[1]Nº Operacions per illa i tipus'!$B$14:$E$86,4,FALSE)</f>
        <v>10</v>
      </c>
      <c r="T19" s="17">
        <v>83</v>
      </c>
    </row>
    <row r="20" spans="2:20">
      <c r="B20" s="256"/>
      <c r="C20" s="127" t="s">
        <v>54</v>
      </c>
      <c r="D20" s="128">
        <v>2</v>
      </c>
      <c r="E20" s="128">
        <v>10</v>
      </c>
      <c r="F20" s="128">
        <v>11</v>
      </c>
      <c r="G20" s="128">
        <v>11</v>
      </c>
      <c r="H20" s="128">
        <v>19</v>
      </c>
      <c r="I20" s="128">
        <v>15</v>
      </c>
      <c r="J20" s="128">
        <v>13</v>
      </c>
      <c r="K20" s="128">
        <v>12</v>
      </c>
      <c r="L20" s="128">
        <v>11</v>
      </c>
      <c r="M20" s="128">
        <v>8</v>
      </c>
      <c r="N20" s="128">
        <v>18</v>
      </c>
      <c r="O20" s="128">
        <v>15</v>
      </c>
      <c r="P20" s="128">
        <v>31</v>
      </c>
      <c r="Q20" s="128">
        <v>18</v>
      </c>
      <c r="R20" s="128">
        <v>12</v>
      </c>
      <c r="S20" s="128">
        <f>VLOOKUP(C20,'[1]Nº Operacions per illa i tipus'!$B$14:$E$86,4,FALSE)</f>
        <v>23</v>
      </c>
      <c r="T20" s="17">
        <v>229</v>
      </c>
    </row>
    <row r="21" spans="2:20">
      <c r="B21" s="256"/>
      <c r="C21" s="127" t="s">
        <v>70</v>
      </c>
      <c r="D21" s="128"/>
      <c r="E21" s="128"/>
      <c r="F21" s="128"/>
      <c r="G21" s="128">
        <v>1</v>
      </c>
      <c r="H21" s="128"/>
      <c r="I21" s="128"/>
      <c r="J21" s="128">
        <v>1</v>
      </c>
      <c r="K21" s="128"/>
      <c r="L21" s="128"/>
      <c r="M21" s="128">
        <v>1</v>
      </c>
      <c r="N21" s="128">
        <v>1</v>
      </c>
      <c r="O21" s="128">
        <v>4</v>
      </c>
      <c r="P21" s="128">
        <v>2</v>
      </c>
      <c r="Q21" s="128">
        <v>1</v>
      </c>
      <c r="R21" s="128">
        <v>2</v>
      </c>
      <c r="S21" s="128">
        <f>VLOOKUP(C21,'[1]Nº Operacions per illa i tipus'!$B$14:$E$86,4,FALSE)</f>
        <v>1</v>
      </c>
      <c r="T21" s="17">
        <v>14</v>
      </c>
    </row>
    <row r="22" spans="2:20">
      <c r="B22" s="256"/>
      <c r="C22" s="127" t="s">
        <v>71</v>
      </c>
      <c r="D22" s="128">
        <v>15</v>
      </c>
      <c r="E22" s="128">
        <v>6</v>
      </c>
      <c r="F22" s="128">
        <v>8</v>
      </c>
      <c r="G22" s="128">
        <v>6</v>
      </c>
      <c r="H22" s="128">
        <v>11</v>
      </c>
      <c r="I22" s="128">
        <v>21</v>
      </c>
      <c r="J22" s="128">
        <v>39</v>
      </c>
      <c r="K22" s="128">
        <v>35</v>
      </c>
      <c r="L22" s="128">
        <v>22</v>
      </c>
      <c r="M22" s="128">
        <v>36</v>
      </c>
      <c r="N22" s="128">
        <v>31</v>
      </c>
      <c r="O22" s="128">
        <v>36</v>
      </c>
      <c r="P22" s="128">
        <v>30</v>
      </c>
      <c r="Q22" s="128">
        <v>28</v>
      </c>
      <c r="R22" s="128">
        <v>18</v>
      </c>
      <c r="S22" s="128">
        <f>VLOOKUP(C22,'[1]Nº Operacions per illa i tipus'!$B$14:$E$86,4,FALSE)</f>
        <v>28</v>
      </c>
      <c r="T22" s="17">
        <v>370</v>
      </c>
    </row>
    <row r="23" spans="2:20">
      <c r="B23" s="256"/>
      <c r="C23" s="127" t="s">
        <v>58</v>
      </c>
      <c r="D23" s="128"/>
      <c r="E23" s="128"/>
      <c r="F23" s="128">
        <v>2</v>
      </c>
      <c r="G23" s="128">
        <v>2</v>
      </c>
      <c r="H23" s="128">
        <v>2</v>
      </c>
      <c r="I23" s="128">
        <v>2</v>
      </c>
      <c r="J23" s="128">
        <v>3</v>
      </c>
      <c r="K23" s="128">
        <v>4</v>
      </c>
      <c r="L23" s="128">
        <v>5</v>
      </c>
      <c r="M23" s="128"/>
      <c r="N23" s="128">
        <v>4</v>
      </c>
      <c r="O23" s="128">
        <v>5</v>
      </c>
      <c r="P23" s="128">
        <v>9</v>
      </c>
      <c r="Q23" s="128">
        <v>2</v>
      </c>
      <c r="R23" s="128">
        <v>1</v>
      </c>
      <c r="S23" s="128">
        <f>VLOOKUP(C23,'[1]Nº Operacions per illa i tipus'!$B$14:$E$86,4,FALSE)</f>
        <v>2</v>
      </c>
      <c r="T23" s="17">
        <v>43</v>
      </c>
    </row>
    <row r="24" spans="2:20">
      <c r="B24" s="256"/>
      <c r="C24" s="127" t="s">
        <v>38</v>
      </c>
      <c r="D24" s="128">
        <v>55</v>
      </c>
      <c r="E24" s="128">
        <v>49</v>
      </c>
      <c r="F24" s="128">
        <v>93</v>
      </c>
      <c r="G24" s="128">
        <v>57</v>
      </c>
      <c r="H24" s="128">
        <v>74</v>
      </c>
      <c r="I24" s="128">
        <v>97</v>
      </c>
      <c r="J24" s="128">
        <v>113</v>
      </c>
      <c r="K24" s="128">
        <v>164</v>
      </c>
      <c r="L24" s="128">
        <v>148</v>
      </c>
      <c r="M24" s="128">
        <v>125</v>
      </c>
      <c r="N24" s="128">
        <v>92</v>
      </c>
      <c r="O24" s="128">
        <v>172</v>
      </c>
      <c r="P24" s="128">
        <v>162</v>
      </c>
      <c r="Q24" s="128">
        <v>93</v>
      </c>
      <c r="R24" s="128">
        <v>130</v>
      </c>
      <c r="S24" s="128">
        <f>VLOOKUP(C24,'[1]Nº Operacions per illa i tipus'!$B$14:$E$86,4,FALSE)</f>
        <v>217</v>
      </c>
      <c r="T24" s="17">
        <v>1841</v>
      </c>
    </row>
    <row r="25" spans="2:20">
      <c r="B25" s="256"/>
      <c r="C25" s="127" t="s">
        <v>23</v>
      </c>
      <c r="D25" s="128">
        <v>1</v>
      </c>
      <c r="E25" s="128">
        <v>2</v>
      </c>
      <c r="F25" s="128">
        <v>8</v>
      </c>
      <c r="G25" s="128">
        <v>8</v>
      </c>
      <c r="H25" s="128">
        <v>10</v>
      </c>
      <c r="I25" s="128">
        <v>6</v>
      </c>
      <c r="J25" s="128">
        <v>14</v>
      </c>
      <c r="K25" s="128">
        <v>15</v>
      </c>
      <c r="L25" s="128">
        <v>8</v>
      </c>
      <c r="M25" s="128">
        <v>10</v>
      </c>
      <c r="N25" s="128">
        <v>5</v>
      </c>
      <c r="O25" s="128">
        <v>15</v>
      </c>
      <c r="P25" s="128">
        <v>18</v>
      </c>
      <c r="Q25" s="128">
        <v>5</v>
      </c>
      <c r="R25" s="128">
        <v>14</v>
      </c>
      <c r="S25" s="128">
        <f>VLOOKUP(C25,'[1]Nº Operacions per illa i tipus'!$B$14:$E$86,4,FALSE)</f>
        <v>7</v>
      </c>
      <c r="T25" s="17">
        <v>146</v>
      </c>
    </row>
    <row r="26" spans="2:20">
      <c r="B26" s="256"/>
      <c r="C26" s="127" t="s">
        <v>81</v>
      </c>
      <c r="D26" s="128">
        <v>127</v>
      </c>
      <c r="E26" s="128">
        <v>107</v>
      </c>
      <c r="F26" s="128">
        <v>128</v>
      </c>
      <c r="G26" s="128">
        <v>137</v>
      </c>
      <c r="H26" s="128">
        <v>125</v>
      </c>
      <c r="I26" s="128">
        <v>180</v>
      </c>
      <c r="J26" s="128">
        <v>217</v>
      </c>
      <c r="K26" s="128">
        <v>324</v>
      </c>
      <c r="L26" s="128">
        <v>367</v>
      </c>
      <c r="M26" s="128">
        <v>229</v>
      </c>
      <c r="N26" s="128">
        <v>141</v>
      </c>
      <c r="O26" s="128">
        <v>214</v>
      </c>
      <c r="P26" s="128">
        <v>184</v>
      </c>
      <c r="Q26" s="128">
        <v>203</v>
      </c>
      <c r="R26" s="128">
        <v>230</v>
      </c>
      <c r="S26" s="128">
        <f>VLOOKUP(C26,'[1]Nº Operacions per illa i tipus'!$B$14:$E$86,4,FALSE)</f>
        <v>283</v>
      </c>
      <c r="T26" s="17">
        <v>3196</v>
      </c>
    </row>
    <row r="27" spans="2:20">
      <c r="B27" s="256"/>
      <c r="C27" s="127" t="s">
        <v>32</v>
      </c>
      <c r="D27" s="128"/>
      <c r="E27" s="128">
        <v>1</v>
      </c>
      <c r="F27" s="128">
        <v>2</v>
      </c>
      <c r="G27" s="128">
        <v>1</v>
      </c>
      <c r="H27" s="128">
        <v>1</v>
      </c>
      <c r="I27" s="128">
        <v>2</v>
      </c>
      <c r="J27" s="128">
        <v>1</v>
      </c>
      <c r="K27" s="128">
        <v>7</v>
      </c>
      <c r="L27" s="128">
        <v>7</v>
      </c>
      <c r="M27" s="128">
        <v>12</v>
      </c>
      <c r="N27" s="128">
        <v>3</v>
      </c>
      <c r="O27" s="128">
        <v>4</v>
      </c>
      <c r="P27" s="128">
        <v>1</v>
      </c>
      <c r="Q27" s="128">
        <v>4</v>
      </c>
      <c r="R27" s="128">
        <v>7</v>
      </c>
      <c r="S27" s="128">
        <f>VLOOKUP(C27,'[1]Nº Operacions per illa i tipus'!$B$14:$E$86,4,FALSE)</f>
        <v>2</v>
      </c>
      <c r="T27" s="17">
        <v>55</v>
      </c>
    </row>
    <row r="28" spans="2:20">
      <c r="B28" s="256"/>
      <c r="C28" s="127" t="s">
        <v>86</v>
      </c>
      <c r="D28" s="128">
        <v>10</v>
      </c>
      <c r="E28" s="128">
        <v>6</v>
      </c>
      <c r="F28" s="128">
        <v>20</v>
      </c>
      <c r="G28" s="128">
        <v>11</v>
      </c>
      <c r="H28" s="128">
        <v>6</v>
      </c>
      <c r="I28" s="128">
        <v>16</v>
      </c>
      <c r="J28" s="128">
        <v>24</v>
      </c>
      <c r="K28" s="128">
        <v>41</v>
      </c>
      <c r="L28" s="128">
        <v>47</v>
      </c>
      <c r="M28" s="128">
        <v>30</v>
      </c>
      <c r="N28" s="128">
        <v>21</v>
      </c>
      <c r="O28" s="128">
        <v>32</v>
      </c>
      <c r="P28" s="128">
        <v>50</v>
      </c>
      <c r="Q28" s="128">
        <v>14</v>
      </c>
      <c r="R28" s="128">
        <v>29</v>
      </c>
      <c r="S28" s="128">
        <f>VLOOKUP(C28,'[1]Nº Operacions per illa i tipus'!$B$14:$E$86,4,FALSE)</f>
        <v>47</v>
      </c>
      <c r="T28" s="17">
        <v>404</v>
      </c>
    </row>
    <row r="29" spans="2:20">
      <c r="B29" s="256"/>
      <c r="C29" s="127" t="s">
        <v>69</v>
      </c>
      <c r="D29" s="128">
        <v>6</v>
      </c>
      <c r="E29" s="128">
        <v>4</v>
      </c>
      <c r="F29" s="128">
        <v>2</v>
      </c>
      <c r="G29" s="128">
        <v>6</v>
      </c>
      <c r="H29" s="128">
        <v>4</v>
      </c>
      <c r="I29" s="128">
        <v>5</v>
      </c>
      <c r="J29" s="128">
        <v>11</v>
      </c>
      <c r="K29" s="128">
        <v>11</v>
      </c>
      <c r="L29" s="128">
        <v>7</v>
      </c>
      <c r="M29" s="128">
        <v>10</v>
      </c>
      <c r="N29" s="128">
        <v>9</v>
      </c>
      <c r="O29" s="128">
        <v>17</v>
      </c>
      <c r="P29" s="128">
        <v>12</v>
      </c>
      <c r="Q29" s="128">
        <v>13</v>
      </c>
      <c r="R29" s="128">
        <v>15</v>
      </c>
      <c r="S29" s="128">
        <f>VLOOKUP(C29,'[1]Nº Operacions per illa i tipus'!$B$14:$E$86,4,FALSE)</f>
        <v>15</v>
      </c>
      <c r="T29" s="17">
        <v>147</v>
      </c>
    </row>
    <row r="30" spans="2:20">
      <c r="B30" s="256"/>
      <c r="C30" s="127" t="s">
        <v>80</v>
      </c>
      <c r="D30" s="128">
        <v>204</v>
      </c>
      <c r="E30" s="128">
        <v>164</v>
      </c>
      <c r="F30" s="128">
        <v>242</v>
      </c>
      <c r="G30" s="128">
        <v>210</v>
      </c>
      <c r="H30" s="128">
        <v>252</v>
      </c>
      <c r="I30" s="128">
        <v>309</v>
      </c>
      <c r="J30" s="128">
        <v>437</v>
      </c>
      <c r="K30" s="128">
        <v>567</v>
      </c>
      <c r="L30" s="128">
        <v>526</v>
      </c>
      <c r="M30" s="128">
        <v>454</v>
      </c>
      <c r="N30" s="128">
        <v>335</v>
      </c>
      <c r="O30" s="128">
        <v>541</v>
      </c>
      <c r="P30" s="128">
        <v>560</v>
      </c>
      <c r="Q30" s="128">
        <v>344</v>
      </c>
      <c r="R30" s="128">
        <v>451</v>
      </c>
      <c r="S30" s="128">
        <f>VLOOKUP(C30,'[1]Nº Operacions per illa i tipus'!$B$14:$E$86,4,FALSE)</f>
        <v>462</v>
      </c>
      <c r="T30" s="17">
        <v>6058</v>
      </c>
    </row>
    <row r="31" spans="2:20">
      <c r="B31" s="256"/>
      <c r="C31" s="127" t="s">
        <v>17</v>
      </c>
      <c r="D31" s="128">
        <v>220</v>
      </c>
      <c r="E31" s="128">
        <v>223</v>
      </c>
      <c r="F31" s="128">
        <v>288</v>
      </c>
      <c r="G31" s="128">
        <v>234</v>
      </c>
      <c r="H31" s="128">
        <v>270</v>
      </c>
      <c r="I31" s="128">
        <v>291</v>
      </c>
      <c r="J31" s="128">
        <v>422</v>
      </c>
      <c r="K31" s="128">
        <v>504</v>
      </c>
      <c r="L31" s="128">
        <v>524</v>
      </c>
      <c r="M31" s="128">
        <v>385</v>
      </c>
      <c r="N31" s="128">
        <v>243</v>
      </c>
      <c r="O31" s="128">
        <v>423</v>
      </c>
      <c r="P31" s="128">
        <v>431</v>
      </c>
      <c r="Q31" s="128">
        <v>333</v>
      </c>
      <c r="R31" s="128">
        <v>374</v>
      </c>
      <c r="S31" s="128">
        <f>VLOOKUP(C31,'[1]Nº Operacions per illa i tipus'!$B$14:$E$86,4,FALSE)</f>
        <v>391</v>
      </c>
      <c r="T31" s="17">
        <v>5556</v>
      </c>
    </row>
    <row r="32" spans="2:20">
      <c r="B32" s="256"/>
      <c r="C32" s="127" t="s">
        <v>83</v>
      </c>
      <c r="D32" s="128">
        <v>6</v>
      </c>
      <c r="E32" s="128">
        <v>5</v>
      </c>
      <c r="F32" s="128">
        <v>8</v>
      </c>
      <c r="G32" s="128">
        <v>4</v>
      </c>
      <c r="H32" s="128">
        <v>5</v>
      </c>
      <c r="I32" s="128">
        <v>6</v>
      </c>
      <c r="J32" s="128">
        <v>5</v>
      </c>
      <c r="K32" s="128">
        <v>13</v>
      </c>
      <c r="L32" s="128">
        <v>18</v>
      </c>
      <c r="M32" s="128">
        <v>10</v>
      </c>
      <c r="N32" s="128">
        <v>15</v>
      </c>
      <c r="O32" s="128">
        <v>18</v>
      </c>
      <c r="P32" s="128">
        <v>26</v>
      </c>
      <c r="Q32" s="128">
        <v>9</v>
      </c>
      <c r="R32" s="128">
        <v>15</v>
      </c>
      <c r="S32" s="128">
        <f>VLOOKUP(C32,'[1]Nº Operacions per illa i tipus'!$B$14:$E$86,4,FALSE)</f>
        <v>6</v>
      </c>
      <c r="T32" s="17">
        <v>169</v>
      </c>
    </row>
    <row r="33" spans="2:20">
      <c r="B33" s="256"/>
      <c r="C33" s="127" t="s">
        <v>51</v>
      </c>
      <c r="D33" s="128">
        <v>4</v>
      </c>
      <c r="E33" s="128">
        <v>4</v>
      </c>
      <c r="F33" s="128">
        <v>4</v>
      </c>
      <c r="G33" s="128"/>
      <c r="H33" s="128">
        <v>1</v>
      </c>
      <c r="I33" s="128">
        <v>5</v>
      </c>
      <c r="J33" s="128">
        <v>9</v>
      </c>
      <c r="K33" s="128">
        <v>11</v>
      </c>
      <c r="L33" s="128">
        <v>10</v>
      </c>
      <c r="M33" s="128">
        <v>9</v>
      </c>
      <c r="N33" s="128">
        <v>3</v>
      </c>
      <c r="O33" s="128">
        <v>9</v>
      </c>
      <c r="P33" s="128">
        <v>13</v>
      </c>
      <c r="Q33" s="128">
        <v>10</v>
      </c>
      <c r="R33" s="128">
        <v>13</v>
      </c>
      <c r="S33" s="128">
        <f>VLOOKUP(C33,'[1]Nº Operacions per illa i tipus'!$B$14:$E$86,4,FALSE)</f>
        <v>10</v>
      </c>
      <c r="T33" s="17">
        <v>115</v>
      </c>
    </row>
    <row r="34" spans="2:20">
      <c r="B34" s="256"/>
      <c r="C34" s="127" t="s">
        <v>75</v>
      </c>
      <c r="D34" s="128">
        <v>135</v>
      </c>
      <c r="E34" s="128">
        <v>102</v>
      </c>
      <c r="F34" s="128">
        <v>116</v>
      </c>
      <c r="G34" s="128">
        <v>120</v>
      </c>
      <c r="H34" s="128">
        <v>164</v>
      </c>
      <c r="I34" s="128">
        <v>190</v>
      </c>
      <c r="J34" s="128">
        <v>243</v>
      </c>
      <c r="K34" s="128">
        <v>257</v>
      </c>
      <c r="L34" s="128">
        <v>320</v>
      </c>
      <c r="M34" s="128">
        <v>247</v>
      </c>
      <c r="N34" s="128">
        <v>221</v>
      </c>
      <c r="O34" s="128">
        <v>292</v>
      </c>
      <c r="P34" s="128">
        <v>320</v>
      </c>
      <c r="Q34" s="128">
        <v>219</v>
      </c>
      <c r="R34" s="128">
        <v>243</v>
      </c>
      <c r="S34" s="128">
        <f>VLOOKUP(C34,'[1]Nº Operacions per illa i tipus'!$B$14:$E$86,4,FALSE)</f>
        <v>237</v>
      </c>
      <c r="T34" s="17">
        <v>3426</v>
      </c>
    </row>
    <row r="35" spans="2:20">
      <c r="B35" s="256"/>
      <c r="C35" s="127" t="s">
        <v>66</v>
      </c>
      <c r="D35" s="128">
        <v>4</v>
      </c>
      <c r="E35" s="128">
        <v>5</v>
      </c>
      <c r="F35" s="128">
        <v>3</v>
      </c>
      <c r="G35" s="128">
        <v>3</v>
      </c>
      <c r="H35" s="128">
        <v>4</v>
      </c>
      <c r="I35" s="128">
        <v>5</v>
      </c>
      <c r="J35" s="128">
        <v>8</v>
      </c>
      <c r="K35" s="128">
        <v>10</v>
      </c>
      <c r="L35" s="128">
        <v>10</v>
      </c>
      <c r="M35" s="128">
        <v>12</v>
      </c>
      <c r="N35" s="128">
        <v>13</v>
      </c>
      <c r="O35" s="128">
        <v>14</v>
      </c>
      <c r="P35" s="128">
        <v>16</v>
      </c>
      <c r="Q35" s="128">
        <v>9</v>
      </c>
      <c r="R35" s="128">
        <v>21</v>
      </c>
      <c r="S35" s="128">
        <f>VLOOKUP(C35,'[1]Nº Operacions per illa i tipus'!$B$14:$E$86,4,FALSE)</f>
        <v>24</v>
      </c>
      <c r="T35" s="17">
        <v>161</v>
      </c>
    </row>
    <row r="36" spans="2:20">
      <c r="B36" s="256"/>
      <c r="C36" s="127" t="s">
        <v>42</v>
      </c>
      <c r="D36" s="128">
        <v>17</v>
      </c>
      <c r="E36" s="128">
        <v>13</v>
      </c>
      <c r="F36" s="128">
        <v>18</v>
      </c>
      <c r="G36" s="128">
        <v>17</v>
      </c>
      <c r="H36" s="128">
        <v>18</v>
      </c>
      <c r="I36" s="128">
        <v>34</v>
      </c>
      <c r="J36" s="128">
        <v>25</v>
      </c>
      <c r="K36" s="128">
        <v>38</v>
      </c>
      <c r="L36" s="128">
        <v>52</v>
      </c>
      <c r="M36" s="128">
        <v>40</v>
      </c>
      <c r="N36" s="128">
        <v>28</v>
      </c>
      <c r="O36" s="128">
        <v>47</v>
      </c>
      <c r="P36" s="128">
        <v>59</v>
      </c>
      <c r="Q36" s="128">
        <v>37</v>
      </c>
      <c r="R36" s="128">
        <v>47</v>
      </c>
      <c r="S36" s="128">
        <f>VLOOKUP(C36,'[1]Nº Operacions per illa i tipus'!$B$14:$E$86,4,FALSE)</f>
        <v>43</v>
      </c>
      <c r="T36" s="17">
        <v>533</v>
      </c>
    </row>
    <row r="37" spans="2:20">
      <c r="B37" s="256"/>
      <c r="C37" s="127" t="s">
        <v>36</v>
      </c>
      <c r="D37" s="128">
        <v>1992</v>
      </c>
      <c r="E37" s="128">
        <v>1578</v>
      </c>
      <c r="F37" s="128">
        <v>2060</v>
      </c>
      <c r="G37" s="128">
        <v>1754</v>
      </c>
      <c r="H37" s="128">
        <v>2395</v>
      </c>
      <c r="I37" s="128">
        <v>2810</v>
      </c>
      <c r="J37" s="128">
        <v>3731</v>
      </c>
      <c r="K37" s="128">
        <v>4195</v>
      </c>
      <c r="L37" s="128">
        <v>4234</v>
      </c>
      <c r="M37" s="128">
        <v>3224</v>
      </c>
      <c r="N37" s="128">
        <v>2347</v>
      </c>
      <c r="O37" s="128">
        <v>3417</v>
      </c>
      <c r="P37" s="128">
        <v>3816</v>
      </c>
      <c r="Q37" s="128">
        <v>3031</v>
      </c>
      <c r="R37" s="128">
        <v>3444</v>
      </c>
      <c r="S37" s="128">
        <f>VLOOKUP(C37,'[1]Nº Operacions per illa i tipus'!$B$14:$E$86,4,FALSE)</f>
        <v>3504</v>
      </c>
      <c r="T37" s="17">
        <v>47532</v>
      </c>
    </row>
    <row r="38" spans="2:20">
      <c r="B38" s="256"/>
      <c r="C38" s="127" t="s">
        <v>25</v>
      </c>
      <c r="D38" s="128">
        <v>2</v>
      </c>
      <c r="E38" s="128">
        <v>2</v>
      </c>
      <c r="F38" s="128">
        <v>1</v>
      </c>
      <c r="G38" s="128">
        <v>2</v>
      </c>
      <c r="H38" s="128">
        <v>2</v>
      </c>
      <c r="I38" s="128">
        <v>4</v>
      </c>
      <c r="J38" s="128">
        <v>7</v>
      </c>
      <c r="K38" s="128">
        <v>13</v>
      </c>
      <c r="L38" s="128">
        <v>8</v>
      </c>
      <c r="M38" s="128">
        <v>11</v>
      </c>
      <c r="N38" s="128">
        <v>9</v>
      </c>
      <c r="O38" s="128">
        <v>12</v>
      </c>
      <c r="P38" s="128">
        <v>12</v>
      </c>
      <c r="Q38" s="128">
        <v>14</v>
      </c>
      <c r="R38" s="128">
        <v>4</v>
      </c>
      <c r="S38" s="128">
        <f>VLOOKUP(C38,'[1]Nº Operacions per illa i tipus'!$B$14:$E$86,4,FALSE)</f>
        <v>13</v>
      </c>
      <c r="T38" s="17">
        <v>116</v>
      </c>
    </row>
    <row r="39" spans="2:20">
      <c r="B39" s="256"/>
      <c r="C39" s="127" t="s">
        <v>28</v>
      </c>
      <c r="D39" s="128">
        <v>86</v>
      </c>
      <c r="E39" s="128">
        <v>103</v>
      </c>
      <c r="F39" s="128">
        <v>129</v>
      </c>
      <c r="G39" s="128">
        <v>130</v>
      </c>
      <c r="H39" s="128">
        <v>193</v>
      </c>
      <c r="I39" s="128">
        <v>262</v>
      </c>
      <c r="J39" s="128">
        <v>294</v>
      </c>
      <c r="K39" s="128">
        <v>296</v>
      </c>
      <c r="L39" s="128">
        <v>275</v>
      </c>
      <c r="M39" s="128">
        <v>269</v>
      </c>
      <c r="N39" s="128">
        <v>159</v>
      </c>
      <c r="O39" s="128">
        <v>267</v>
      </c>
      <c r="P39" s="128">
        <v>313</v>
      </c>
      <c r="Q39" s="128">
        <v>246</v>
      </c>
      <c r="R39" s="128">
        <v>244</v>
      </c>
      <c r="S39" s="128">
        <f>VLOOKUP(C39,'[1]Nº Operacions per illa i tipus'!$B$14:$E$86,4,FALSE)</f>
        <v>202</v>
      </c>
      <c r="T39" s="17">
        <v>3468</v>
      </c>
    </row>
    <row r="40" spans="2:20">
      <c r="B40" s="256"/>
      <c r="C40" s="127" t="s">
        <v>60</v>
      </c>
      <c r="D40" s="128">
        <v>12</v>
      </c>
      <c r="E40" s="128">
        <v>9</v>
      </c>
      <c r="F40" s="128">
        <v>17</v>
      </c>
      <c r="G40" s="128">
        <v>11</v>
      </c>
      <c r="H40" s="128">
        <v>19</v>
      </c>
      <c r="I40" s="128">
        <v>21</v>
      </c>
      <c r="J40" s="128">
        <v>31</v>
      </c>
      <c r="K40" s="128">
        <v>38</v>
      </c>
      <c r="L40" s="128">
        <v>29</v>
      </c>
      <c r="M40" s="128">
        <v>15</v>
      </c>
      <c r="N40" s="128">
        <v>29</v>
      </c>
      <c r="O40" s="128">
        <v>31</v>
      </c>
      <c r="P40" s="128">
        <v>38</v>
      </c>
      <c r="Q40" s="128">
        <v>26</v>
      </c>
      <c r="R40" s="128">
        <v>29</v>
      </c>
      <c r="S40" s="128">
        <f>VLOOKUP(C40,'[1]Nº Operacions per illa i tipus'!$B$14:$E$86,4,FALSE)</f>
        <v>35</v>
      </c>
      <c r="T40" s="17">
        <v>390</v>
      </c>
    </row>
    <row r="41" spans="2:20">
      <c r="B41" s="256"/>
      <c r="C41" s="127" t="s">
        <v>68</v>
      </c>
      <c r="D41" s="128">
        <v>13</v>
      </c>
      <c r="E41" s="128">
        <v>3</v>
      </c>
      <c r="F41" s="128">
        <v>8</v>
      </c>
      <c r="G41" s="128">
        <v>5</v>
      </c>
      <c r="H41" s="128">
        <v>11</v>
      </c>
      <c r="I41" s="128">
        <v>9</v>
      </c>
      <c r="J41" s="128">
        <v>24</v>
      </c>
      <c r="K41" s="128">
        <v>25</v>
      </c>
      <c r="L41" s="128">
        <v>19</v>
      </c>
      <c r="M41" s="128">
        <v>22</v>
      </c>
      <c r="N41" s="128">
        <v>13</v>
      </c>
      <c r="O41" s="128">
        <v>21</v>
      </c>
      <c r="P41" s="128">
        <v>26</v>
      </c>
      <c r="Q41" s="128">
        <v>19</v>
      </c>
      <c r="R41" s="128">
        <v>14</v>
      </c>
      <c r="S41" s="128">
        <f>VLOOKUP(C41,'[1]Nº Operacions per illa i tipus'!$B$14:$E$86,4,FALSE)</f>
        <v>17</v>
      </c>
      <c r="T41" s="17">
        <v>249</v>
      </c>
    </row>
    <row r="42" spans="2:20">
      <c r="B42" s="256"/>
      <c r="C42" s="127" t="s">
        <v>79</v>
      </c>
      <c r="D42" s="128">
        <v>32</v>
      </c>
      <c r="E42" s="128">
        <v>24</v>
      </c>
      <c r="F42" s="128">
        <v>44</v>
      </c>
      <c r="G42" s="128">
        <v>37</v>
      </c>
      <c r="H42" s="128">
        <v>37</v>
      </c>
      <c r="I42" s="128">
        <v>56</v>
      </c>
      <c r="J42" s="128">
        <v>64</v>
      </c>
      <c r="K42" s="128">
        <v>93</v>
      </c>
      <c r="L42" s="128">
        <v>88</v>
      </c>
      <c r="M42" s="128">
        <v>59</v>
      </c>
      <c r="N42" s="128">
        <v>39</v>
      </c>
      <c r="O42" s="128">
        <v>60</v>
      </c>
      <c r="P42" s="128">
        <v>67</v>
      </c>
      <c r="Q42" s="128">
        <v>67</v>
      </c>
      <c r="R42" s="128">
        <v>66</v>
      </c>
      <c r="S42" s="128">
        <f>VLOOKUP(C42,'[1]Nº Operacions per illa i tipus'!$B$14:$E$86,4,FALSE)</f>
        <v>68</v>
      </c>
      <c r="T42" s="17">
        <v>901</v>
      </c>
    </row>
    <row r="43" spans="2:20">
      <c r="B43" s="256"/>
      <c r="C43" s="127" t="s">
        <v>57</v>
      </c>
      <c r="D43" s="128">
        <v>5</v>
      </c>
      <c r="E43" s="128">
        <v>4</v>
      </c>
      <c r="F43" s="128">
        <v>3</v>
      </c>
      <c r="G43" s="128">
        <v>4</v>
      </c>
      <c r="H43" s="128">
        <v>7</v>
      </c>
      <c r="I43" s="128">
        <v>9</v>
      </c>
      <c r="J43" s="128">
        <v>5</v>
      </c>
      <c r="K43" s="128">
        <v>8</v>
      </c>
      <c r="L43" s="128">
        <v>17</v>
      </c>
      <c r="M43" s="128">
        <v>11</v>
      </c>
      <c r="N43" s="128">
        <v>14</v>
      </c>
      <c r="O43" s="128">
        <v>11</v>
      </c>
      <c r="P43" s="128">
        <v>9</v>
      </c>
      <c r="Q43" s="128">
        <v>11</v>
      </c>
      <c r="R43" s="128">
        <v>41</v>
      </c>
      <c r="S43" s="128">
        <f>VLOOKUP(C43,'[1]Nº Operacions per illa i tipus'!$B$14:$E$86,4,FALSE)</f>
        <v>17</v>
      </c>
      <c r="T43" s="17">
        <v>176</v>
      </c>
    </row>
    <row r="44" spans="2:20">
      <c r="B44" s="256"/>
      <c r="C44" s="127" t="s">
        <v>82</v>
      </c>
      <c r="D44" s="128">
        <v>55</v>
      </c>
      <c r="E44" s="128">
        <v>70</v>
      </c>
      <c r="F44" s="128">
        <v>117</v>
      </c>
      <c r="G44" s="128">
        <v>93</v>
      </c>
      <c r="H44" s="128">
        <v>102</v>
      </c>
      <c r="I44" s="128">
        <v>100</v>
      </c>
      <c r="J44" s="128">
        <v>157</v>
      </c>
      <c r="K44" s="128">
        <v>162</v>
      </c>
      <c r="L44" s="128">
        <v>140</v>
      </c>
      <c r="M44" s="128">
        <v>118</v>
      </c>
      <c r="N44" s="128">
        <v>66</v>
      </c>
      <c r="O44" s="128">
        <v>144</v>
      </c>
      <c r="P44" s="128">
        <v>117</v>
      </c>
      <c r="Q44" s="128">
        <v>81</v>
      </c>
      <c r="R44" s="128">
        <v>94</v>
      </c>
      <c r="S44" s="128">
        <f>VLOOKUP(C44,'[1]Nº Operacions per illa i tipus'!$B$14:$E$86,4,FALSE)</f>
        <v>93</v>
      </c>
      <c r="T44" s="17">
        <v>1709</v>
      </c>
    </row>
    <row r="45" spans="2:20">
      <c r="B45" s="256"/>
      <c r="C45" s="127" t="s">
        <v>35</v>
      </c>
      <c r="D45" s="128">
        <v>7</v>
      </c>
      <c r="E45" s="128">
        <v>2</v>
      </c>
      <c r="F45" s="128">
        <v>3</v>
      </c>
      <c r="G45" s="128">
        <v>4</v>
      </c>
      <c r="H45" s="128"/>
      <c r="I45" s="128">
        <v>9</v>
      </c>
      <c r="J45" s="128">
        <v>3</v>
      </c>
      <c r="K45" s="128">
        <v>10</v>
      </c>
      <c r="L45" s="128">
        <v>6</v>
      </c>
      <c r="M45" s="128">
        <v>10</v>
      </c>
      <c r="N45" s="128">
        <v>10</v>
      </c>
      <c r="O45" s="128">
        <v>11</v>
      </c>
      <c r="P45" s="128">
        <v>14</v>
      </c>
      <c r="Q45" s="128">
        <v>9</v>
      </c>
      <c r="R45" s="128">
        <v>9</v>
      </c>
      <c r="S45" s="128">
        <f>VLOOKUP(C45,'[1]Nº Operacions per illa i tipus'!$B$14:$E$86,4,FALSE)</f>
        <v>8</v>
      </c>
      <c r="T45" s="17">
        <v>115</v>
      </c>
    </row>
    <row r="46" spans="2:20">
      <c r="B46" s="256"/>
      <c r="C46" s="127" t="s">
        <v>72</v>
      </c>
      <c r="D46" s="128">
        <v>74</v>
      </c>
      <c r="E46" s="128">
        <v>54</v>
      </c>
      <c r="F46" s="128">
        <v>60</v>
      </c>
      <c r="G46" s="128">
        <v>58</v>
      </c>
      <c r="H46" s="128">
        <v>74</v>
      </c>
      <c r="I46" s="128">
        <v>82</v>
      </c>
      <c r="J46" s="128">
        <v>93</v>
      </c>
      <c r="K46" s="128">
        <v>116</v>
      </c>
      <c r="L46" s="128">
        <v>101</v>
      </c>
      <c r="M46" s="128">
        <v>88</v>
      </c>
      <c r="N46" s="128">
        <v>70</v>
      </c>
      <c r="O46" s="128">
        <v>125</v>
      </c>
      <c r="P46" s="128">
        <v>97</v>
      </c>
      <c r="Q46" s="128">
        <v>83</v>
      </c>
      <c r="R46" s="128">
        <v>83</v>
      </c>
      <c r="S46" s="128">
        <f>VLOOKUP(C46,'[1]Nº Operacions per illa i tipus'!$B$14:$E$86,4,FALSE)</f>
        <v>93</v>
      </c>
      <c r="T46" s="17">
        <v>1351</v>
      </c>
    </row>
    <row r="47" spans="2:20">
      <c r="B47" s="256"/>
      <c r="C47" s="127" t="s">
        <v>85</v>
      </c>
      <c r="D47" s="128">
        <v>25</v>
      </c>
      <c r="E47" s="128">
        <v>22</v>
      </c>
      <c r="F47" s="128">
        <v>26</v>
      </c>
      <c r="G47" s="128">
        <v>28</v>
      </c>
      <c r="H47" s="128">
        <v>30</v>
      </c>
      <c r="I47" s="128">
        <v>38</v>
      </c>
      <c r="J47" s="128">
        <v>43</v>
      </c>
      <c r="K47" s="128">
        <v>47</v>
      </c>
      <c r="L47" s="128">
        <v>41</v>
      </c>
      <c r="M47" s="128">
        <v>28</v>
      </c>
      <c r="N47" s="128">
        <v>34</v>
      </c>
      <c r="O47" s="128">
        <v>51</v>
      </c>
      <c r="P47" s="128">
        <v>58</v>
      </c>
      <c r="Q47" s="128">
        <v>38</v>
      </c>
      <c r="R47" s="128">
        <v>37</v>
      </c>
      <c r="S47" s="128">
        <f>VLOOKUP(C47,'[1]Nº Operacions per illa i tipus'!$B$14:$E$86,4,FALSE)</f>
        <v>32</v>
      </c>
      <c r="T47" s="17">
        <v>578</v>
      </c>
    </row>
    <row r="48" spans="2:20">
      <c r="B48" s="256"/>
      <c r="C48" s="127" t="s">
        <v>77</v>
      </c>
      <c r="D48" s="128">
        <v>105</v>
      </c>
      <c r="E48" s="128">
        <v>129</v>
      </c>
      <c r="F48" s="128">
        <v>171</v>
      </c>
      <c r="G48" s="128">
        <v>210</v>
      </c>
      <c r="H48" s="128">
        <v>154</v>
      </c>
      <c r="I48" s="128">
        <v>205</v>
      </c>
      <c r="J48" s="128">
        <v>222</v>
      </c>
      <c r="K48" s="128">
        <v>262</v>
      </c>
      <c r="L48" s="128">
        <v>242</v>
      </c>
      <c r="M48" s="128">
        <v>258</v>
      </c>
      <c r="N48" s="128">
        <v>179</v>
      </c>
      <c r="O48" s="128">
        <v>343</v>
      </c>
      <c r="P48" s="128">
        <v>346</v>
      </c>
      <c r="Q48" s="128">
        <v>213</v>
      </c>
      <c r="R48" s="128">
        <v>256</v>
      </c>
      <c r="S48" s="128">
        <f>VLOOKUP(C48,'[1]Nº Operacions per illa i tipus'!$B$14:$E$86,4,FALSE)</f>
        <v>311</v>
      </c>
      <c r="T48" s="17">
        <v>3606</v>
      </c>
    </row>
    <row r="49" spans="2:20">
      <c r="B49" s="256"/>
      <c r="C49" s="127" t="s">
        <v>39</v>
      </c>
      <c r="D49" s="128">
        <v>8</v>
      </c>
      <c r="E49" s="128">
        <v>6</v>
      </c>
      <c r="F49" s="128">
        <v>9</v>
      </c>
      <c r="G49" s="128">
        <v>11</v>
      </c>
      <c r="H49" s="128">
        <v>16</v>
      </c>
      <c r="I49" s="128">
        <v>25</v>
      </c>
      <c r="J49" s="128">
        <v>29</v>
      </c>
      <c r="K49" s="128">
        <v>23</v>
      </c>
      <c r="L49" s="128">
        <v>33</v>
      </c>
      <c r="M49" s="128">
        <v>34</v>
      </c>
      <c r="N49" s="128">
        <v>28</v>
      </c>
      <c r="O49" s="128">
        <v>35</v>
      </c>
      <c r="P49" s="128">
        <v>42</v>
      </c>
      <c r="Q49" s="128">
        <v>29</v>
      </c>
      <c r="R49" s="128">
        <v>29</v>
      </c>
      <c r="S49" s="128">
        <f>VLOOKUP(C49,'[1]Nº Operacions per illa i tipus'!$B$14:$E$86,4,FALSE)</f>
        <v>24</v>
      </c>
      <c r="T49" s="17">
        <v>381</v>
      </c>
    </row>
    <row r="50" spans="2:20">
      <c r="B50" s="256"/>
      <c r="C50" s="127" t="s">
        <v>24</v>
      </c>
      <c r="D50" s="128">
        <v>2</v>
      </c>
      <c r="E50" s="128">
        <v>6</v>
      </c>
      <c r="F50" s="128">
        <v>7</v>
      </c>
      <c r="G50" s="128">
        <v>8</v>
      </c>
      <c r="H50" s="128">
        <v>6</v>
      </c>
      <c r="I50" s="128">
        <v>17</v>
      </c>
      <c r="J50" s="128">
        <v>21</v>
      </c>
      <c r="K50" s="128">
        <v>19</v>
      </c>
      <c r="L50" s="128">
        <v>19</v>
      </c>
      <c r="M50" s="128">
        <v>37</v>
      </c>
      <c r="N50" s="128">
        <v>23</v>
      </c>
      <c r="O50" s="128">
        <v>26</v>
      </c>
      <c r="P50" s="128">
        <v>21</v>
      </c>
      <c r="Q50" s="128">
        <v>13</v>
      </c>
      <c r="R50" s="128">
        <v>18</v>
      </c>
      <c r="S50" s="128">
        <f>VLOOKUP(C50,'[1]Nº Operacions per illa i tipus'!$B$14:$E$86,4,FALSE)</f>
        <v>21</v>
      </c>
      <c r="T50" s="17">
        <v>264</v>
      </c>
    </row>
    <row r="51" spans="2:20">
      <c r="B51" s="256"/>
      <c r="C51" s="127" t="s">
        <v>48</v>
      </c>
      <c r="D51" s="128">
        <v>35</v>
      </c>
      <c r="E51" s="128">
        <v>35</v>
      </c>
      <c r="F51" s="128">
        <v>39</v>
      </c>
      <c r="G51" s="128">
        <v>39</v>
      </c>
      <c r="H51" s="128">
        <v>42</v>
      </c>
      <c r="I51" s="128">
        <v>62</v>
      </c>
      <c r="J51" s="128">
        <v>67</v>
      </c>
      <c r="K51" s="128">
        <v>85</v>
      </c>
      <c r="L51" s="128">
        <v>73</v>
      </c>
      <c r="M51" s="128">
        <v>90</v>
      </c>
      <c r="N51" s="128">
        <v>52</v>
      </c>
      <c r="O51" s="128">
        <v>96</v>
      </c>
      <c r="P51" s="128">
        <v>114</v>
      </c>
      <c r="Q51" s="128">
        <v>86</v>
      </c>
      <c r="R51" s="128">
        <v>99</v>
      </c>
      <c r="S51" s="128">
        <f>VLOOKUP(C51,'[1]Nº Operacions per illa i tipus'!$B$14:$E$86,4,FALSE)</f>
        <v>61</v>
      </c>
      <c r="T51" s="17">
        <v>1075</v>
      </c>
    </row>
    <row r="52" spans="2:20">
      <c r="B52" s="256"/>
      <c r="C52" s="127" t="s">
        <v>87</v>
      </c>
      <c r="D52" s="128">
        <v>8</v>
      </c>
      <c r="E52" s="128">
        <v>6</v>
      </c>
      <c r="F52" s="128">
        <v>14</v>
      </c>
      <c r="G52" s="128">
        <v>13</v>
      </c>
      <c r="H52" s="128">
        <v>13</v>
      </c>
      <c r="I52" s="128">
        <v>10</v>
      </c>
      <c r="J52" s="128">
        <v>15</v>
      </c>
      <c r="K52" s="128">
        <v>22</v>
      </c>
      <c r="L52" s="128">
        <v>32</v>
      </c>
      <c r="M52" s="128">
        <v>32</v>
      </c>
      <c r="N52" s="128">
        <v>12</v>
      </c>
      <c r="O52" s="128">
        <v>34</v>
      </c>
      <c r="P52" s="128">
        <v>31</v>
      </c>
      <c r="Q52" s="128">
        <v>17</v>
      </c>
      <c r="R52" s="128">
        <v>21</v>
      </c>
      <c r="S52" s="128">
        <f>VLOOKUP(C52,'[1]Nº Operacions per illa i tipus'!$B$14:$E$86,4,FALSE)</f>
        <v>25</v>
      </c>
      <c r="T52" s="17">
        <v>305</v>
      </c>
    </row>
    <row r="53" spans="2:20">
      <c r="B53" s="256"/>
      <c r="C53" s="127" t="s">
        <v>52</v>
      </c>
      <c r="D53" s="128">
        <v>62</v>
      </c>
      <c r="E53" s="128">
        <v>51</v>
      </c>
      <c r="F53" s="128">
        <v>80</v>
      </c>
      <c r="G53" s="128">
        <v>74</v>
      </c>
      <c r="H53" s="128">
        <v>103</v>
      </c>
      <c r="I53" s="128">
        <v>126</v>
      </c>
      <c r="J53" s="128">
        <v>150</v>
      </c>
      <c r="K53" s="128">
        <v>151</v>
      </c>
      <c r="L53" s="128">
        <v>140</v>
      </c>
      <c r="M53" s="128">
        <v>136</v>
      </c>
      <c r="N53" s="128">
        <v>93</v>
      </c>
      <c r="O53" s="128">
        <v>133</v>
      </c>
      <c r="P53" s="128">
        <v>143</v>
      </c>
      <c r="Q53" s="128">
        <v>85</v>
      </c>
      <c r="R53" s="128">
        <v>111</v>
      </c>
      <c r="S53" s="128">
        <f>VLOOKUP(C53,'[1]Nº Operacions per illa i tipus'!$B$14:$E$86,4,FALSE)</f>
        <v>101</v>
      </c>
      <c r="T53" s="17">
        <v>1739</v>
      </c>
    </row>
    <row r="54" spans="2:20">
      <c r="B54" s="256"/>
      <c r="C54" s="127" t="s">
        <v>65</v>
      </c>
      <c r="D54" s="128">
        <v>58</v>
      </c>
      <c r="E54" s="128">
        <v>55</v>
      </c>
      <c r="F54" s="128">
        <v>92</v>
      </c>
      <c r="G54" s="128">
        <v>56</v>
      </c>
      <c r="H54" s="128">
        <v>76</v>
      </c>
      <c r="I54" s="128">
        <v>102</v>
      </c>
      <c r="J54" s="128">
        <v>138</v>
      </c>
      <c r="K54" s="128">
        <v>152</v>
      </c>
      <c r="L54" s="128">
        <v>150</v>
      </c>
      <c r="M54" s="128">
        <v>141</v>
      </c>
      <c r="N54" s="128">
        <v>81</v>
      </c>
      <c r="O54" s="128">
        <v>103</v>
      </c>
      <c r="P54" s="128">
        <v>139</v>
      </c>
      <c r="Q54" s="128">
        <v>134</v>
      </c>
      <c r="R54" s="128">
        <v>123</v>
      </c>
      <c r="S54" s="128">
        <f>VLOOKUP(C54,'[1]Nº Operacions per illa i tipus'!$B$14:$E$86,4,FALSE)</f>
        <v>151</v>
      </c>
      <c r="T54" s="17">
        <v>1751</v>
      </c>
    </row>
    <row r="55" spans="2:20" ht="15.75" customHeight="1">
      <c r="B55" s="256"/>
      <c r="C55" s="127" t="s">
        <v>47</v>
      </c>
      <c r="D55" s="128">
        <v>12</v>
      </c>
      <c r="E55" s="128">
        <v>8</v>
      </c>
      <c r="F55" s="128">
        <v>11</v>
      </c>
      <c r="G55" s="128">
        <v>4</v>
      </c>
      <c r="H55" s="128">
        <v>10</v>
      </c>
      <c r="I55" s="128">
        <v>10</v>
      </c>
      <c r="J55" s="128">
        <v>24</v>
      </c>
      <c r="K55" s="128">
        <v>15</v>
      </c>
      <c r="L55" s="128">
        <v>28</v>
      </c>
      <c r="M55" s="128">
        <v>23</v>
      </c>
      <c r="N55" s="128">
        <v>20</v>
      </c>
      <c r="O55" s="128">
        <v>29</v>
      </c>
      <c r="P55" s="128">
        <v>17</v>
      </c>
      <c r="Q55" s="128">
        <v>22</v>
      </c>
      <c r="R55" s="128">
        <v>24</v>
      </c>
      <c r="S55" s="128">
        <f>VLOOKUP(C55,'[1]Nº Operacions per illa i tipus'!$B$14:$E$86,4,FALSE)</f>
        <v>21</v>
      </c>
      <c r="T55" s="17">
        <v>278</v>
      </c>
    </row>
    <row r="56" spans="2:20">
      <c r="B56" s="257"/>
      <c r="C56" s="127" t="s">
        <v>88</v>
      </c>
      <c r="D56" s="128">
        <v>6</v>
      </c>
      <c r="E56" s="128">
        <v>1</v>
      </c>
      <c r="F56" s="128">
        <v>7</v>
      </c>
      <c r="G56" s="128">
        <v>13</v>
      </c>
      <c r="H56" s="128">
        <v>9</v>
      </c>
      <c r="I56" s="128">
        <v>15</v>
      </c>
      <c r="J56" s="128">
        <v>17</v>
      </c>
      <c r="K56" s="128">
        <v>9</v>
      </c>
      <c r="L56" s="128">
        <v>18</v>
      </c>
      <c r="M56" s="128">
        <v>11</v>
      </c>
      <c r="N56" s="128">
        <v>16</v>
      </c>
      <c r="O56" s="128">
        <v>15</v>
      </c>
      <c r="P56" s="128">
        <v>11</v>
      </c>
      <c r="Q56" s="128">
        <v>6</v>
      </c>
      <c r="R56" s="128">
        <v>16</v>
      </c>
      <c r="S56" s="128">
        <f>VLOOKUP(C56,'[1]Nº Operacions per illa i tipus'!$B$14:$E$86,4,FALSE)</f>
        <v>15</v>
      </c>
      <c r="T56" s="17">
        <v>185</v>
      </c>
    </row>
    <row r="57" spans="2:20">
      <c r="B57" s="126"/>
      <c r="C57" s="129" t="s">
        <v>414</v>
      </c>
      <c r="D57" s="17">
        <v>4659</v>
      </c>
      <c r="E57" s="17">
        <v>4030</v>
      </c>
      <c r="F57" s="17">
        <v>5318</v>
      </c>
      <c r="G57" s="17">
        <v>4704</v>
      </c>
      <c r="H57" s="17">
        <v>5826</v>
      </c>
      <c r="I57" s="17">
        <v>7234</v>
      </c>
      <c r="J57" s="17">
        <v>9365</v>
      </c>
      <c r="K57" s="17">
        <v>10630</v>
      </c>
      <c r="L57" s="17">
        <v>10342</v>
      </c>
      <c r="M57" s="17">
        <v>8579</v>
      </c>
      <c r="N57" s="17">
        <v>6018</v>
      </c>
      <c r="O57" s="17">
        <v>9722</v>
      </c>
      <c r="P57" s="17">
        <v>10210</v>
      </c>
      <c r="Q57" s="17">
        <v>7532</v>
      </c>
      <c r="R57" s="17">
        <v>8514</v>
      </c>
      <c r="S57" s="17">
        <v>8645</v>
      </c>
      <c r="T57" s="17">
        <v>121328</v>
      </c>
    </row>
    <row r="58" spans="2:20">
      <c r="B58" s="130" t="s">
        <v>417</v>
      </c>
      <c r="C58" s="126"/>
      <c r="D58" s="126"/>
      <c r="E58" s="126"/>
      <c r="F58" s="126"/>
      <c r="G58" s="126"/>
      <c r="H58" s="126"/>
      <c r="I58" s="126"/>
      <c r="J58" s="126"/>
      <c r="K58" s="126"/>
      <c r="L58" s="126"/>
      <c r="M58" s="126"/>
      <c r="N58" s="126"/>
      <c r="O58" s="126"/>
      <c r="P58" s="126"/>
      <c r="Q58" s="126"/>
      <c r="R58" s="126"/>
      <c r="S58" s="126"/>
      <c r="T58" s="126"/>
    </row>
    <row r="59" spans="2:20" ht="15.75" customHeight="1">
      <c r="B59" s="126"/>
      <c r="C59" s="126"/>
      <c r="D59" s="252" t="s">
        <v>482</v>
      </c>
      <c r="E59" s="252"/>
      <c r="F59" s="252"/>
      <c r="G59" s="252"/>
      <c r="H59" s="252"/>
      <c r="I59" s="252"/>
      <c r="J59" s="252"/>
      <c r="K59" s="252"/>
      <c r="L59" s="252"/>
      <c r="M59" s="252"/>
      <c r="N59" s="252"/>
      <c r="O59" s="252"/>
      <c r="P59" s="252"/>
      <c r="Q59" s="252"/>
      <c r="R59" s="252"/>
      <c r="S59" s="252"/>
      <c r="T59" s="252"/>
    </row>
    <row r="60" spans="2:20">
      <c r="B60" s="126"/>
      <c r="C60" s="5" t="s">
        <v>510</v>
      </c>
      <c r="D60" s="8">
        <v>2010</v>
      </c>
      <c r="E60" s="8">
        <v>2011</v>
      </c>
      <c r="F60" s="8">
        <v>2012</v>
      </c>
      <c r="G60" s="8">
        <v>2013</v>
      </c>
      <c r="H60" s="8">
        <v>2014</v>
      </c>
      <c r="I60" s="8">
        <v>2015</v>
      </c>
      <c r="J60" s="8">
        <v>2016</v>
      </c>
      <c r="K60" s="8">
        <v>2017</v>
      </c>
      <c r="L60" s="8">
        <v>2018</v>
      </c>
      <c r="M60" s="8">
        <v>2019</v>
      </c>
      <c r="N60" s="8">
        <v>2020</v>
      </c>
      <c r="O60" s="8">
        <v>2021</v>
      </c>
      <c r="P60" s="8">
        <v>2022</v>
      </c>
      <c r="Q60" s="8">
        <v>2023</v>
      </c>
      <c r="R60" s="8">
        <v>2024</v>
      </c>
      <c r="S60" s="8">
        <v>2025</v>
      </c>
      <c r="T60" s="16" t="s">
        <v>412</v>
      </c>
    </row>
    <row r="61" spans="2:20">
      <c r="B61" s="265" t="s">
        <v>33</v>
      </c>
      <c r="C61" s="127" t="s">
        <v>84</v>
      </c>
      <c r="D61" s="128">
        <v>93</v>
      </c>
      <c r="E61" s="128">
        <v>53</v>
      </c>
      <c r="F61" s="128">
        <v>88</v>
      </c>
      <c r="G61" s="128">
        <v>65</v>
      </c>
      <c r="H61" s="128">
        <v>108</v>
      </c>
      <c r="I61" s="128">
        <v>103</v>
      </c>
      <c r="J61" s="128">
        <v>135</v>
      </c>
      <c r="K61" s="128">
        <v>175</v>
      </c>
      <c r="L61" s="128">
        <v>137</v>
      </c>
      <c r="M61" s="128">
        <v>123</v>
      </c>
      <c r="N61" s="128">
        <v>107</v>
      </c>
      <c r="O61" s="128">
        <v>209</v>
      </c>
      <c r="P61" s="128">
        <v>196</v>
      </c>
      <c r="Q61" s="128">
        <v>143</v>
      </c>
      <c r="R61" s="128">
        <v>162</v>
      </c>
      <c r="S61" s="128">
        <v>147</v>
      </c>
      <c r="T61" s="15">
        <v>2044</v>
      </c>
    </row>
    <row r="62" spans="2:20">
      <c r="B62" s="266"/>
      <c r="C62" s="127" t="s">
        <v>59</v>
      </c>
      <c r="D62" s="128">
        <v>227</v>
      </c>
      <c r="E62" s="128">
        <v>173</v>
      </c>
      <c r="F62" s="128">
        <v>258</v>
      </c>
      <c r="G62" s="128">
        <v>203</v>
      </c>
      <c r="H62" s="128">
        <v>249</v>
      </c>
      <c r="I62" s="128">
        <v>293</v>
      </c>
      <c r="J62" s="128">
        <v>378</v>
      </c>
      <c r="K62" s="128">
        <v>449</v>
      </c>
      <c r="L62" s="128">
        <v>467</v>
      </c>
      <c r="M62" s="128">
        <v>303</v>
      </c>
      <c r="N62" s="128">
        <v>276</v>
      </c>
      <c r="O62" s="128">
        <v>416</v>
      </c>
      <c r="P62" s="128">
        <v>429</v>
      </c>
      <c r="Q62" s="128">
        <v>350</v>
      </c>
      <c r="R62" s="128">
        <v>374</v>
      </c>
      <c r="S62" s="128">
        <v>337</v>
      </c>
      <c r="T62" s="15">
        <v>5182</v>
      </c>
    </row>
    <row r="63" spans="2:20">
      <c r="B63" s="266"/>
      <c r="C63" s="127" t="s">
        <v>34</v>
      </c>
      <c r="D63" s="128">
        <v>71</v>
      </c>
      <c r="E63" s="128">
        <v>35</v>
      </c>
      <c r="F63" s="128">
        <v>43</v>
      </c>
      <c r="G63" s="128">
        <v>33</v>
      </c>
      <c r="H63" s="128">
        <v>61</v>
      </c>
      <c r="I63" s="128">
        <v>62</v>
      </c>
      <c r="J63" s="128">
        <v>83</v>
      </c>
      <c r="K63" s="128">
        <v>103</v>
      </c>
      <c r="L63" s="128">
        <v>95</v>
      </c>
      <c r="M63" s="128">
        <v>91</v>
      </c>
      <c r="N63" s="128">
        <v>50</v>
      </c>
      <c r="O63" s="128">
        <v>110</v>
      </c>
      <c r="P63" s="128">
        <v>97</v>
      </c>
      <c r="Q63" s="128">
        <v>64</v>
      </c>
      <c r="R63" s="128">
        <v>80</v>
      </c>
      <c r="S63" s="128">
        <v>99</v>
      </c>
      <c r="T63" s="15">
        <v>1177</v>
      </c>
    </row>
    <row r="64" spans="2:20">
      <c r="B64" s="266"/>
      <c r="C64" s="127" t="s">
        <v>78</v>
      </c>
      <c r="D64" s="128">
        <v>76</v>
      </c>
      <c r="E64" s="128">
        <v>89</v>
      </c>
      <c r="F64" s="128">
        <v>83</v>
      </c>
      <c r="G64" s="128">
        <v>99</v>
      </c>
      <c r="H64" s="128">
        <v>134</v>
      </c>
      <c r="I64" s="128">
        <v>159</v>
      </c>
      <c r="J64" s="128">
        <v>166</v>
      </c>
      <c r="K64" s="128">
        <v>184</v>
      </c>
      <c r="L64" s="128">
        <v>191</v>
      </c>
      <c r="M64" s="128">
        <v>207</v>
      </c>
      <c r="N64" s="128">
        <v>144</v>
      </c>
      <c r="O64" s="128">
        <v>229</v>
      </c>
      <c r="P64" s="128">
        <v>258</v>
      </c>
      <c r="Q64" s="128">
        <v>197</v>
      </c>
      <c r="R64" s="128">
        <v>223</v>
      </c>
      <c r="S64" s="128">
        <v>172</v>
      </c>
      <c r="T64" s="15">
        <v>2611</v>
      </c>
    </row>
    <row r="65" spans="2:20">
      <c r="B65" s="266"/>
      <c r="C65" s="127" t="s">
        <v>43</v>
      </c>
      <c r="D65" s="128">
        <v>8</v>
      </c>
      <c r="E65" s="128">
        <v>13</v>
      </c>
      <c r="F65" s="128">
        <v>6</v>
      </c>
      <c r="G65" s="128">
        <v>5</v>
      </c>
      <c r="H65" s="128">
        <v>18</v>
      </c>
      <c r="I65" s="128">
        <v>8</v>
      </c>
      <c r="J65" s="128">
        <v>24</v>
      </c>
      <c r="K65" s="128">
        <v>23</v>
      </c>
      <c r="L65" s="128">
        <v>21</v>
      </c>
      <c r="M65" s="128">
        <v>13</v>
      </c>
      <c r="N65" s="128">
        <v>7</v>
      </c>
      <c r="O65" s="128">
        <v>18</v>
      </c>
      <c r="P65" s="128">
        <v>21</v>
      </c>
      <c r="Q65" s="128">
        <v>11</v>
      </c>
      <c r="R65" s="128">
        <v>29</v>
      </c>
      <c r="S65" s="128">
        <v>23</v>
      </c>
      <c r="T65" s="15">
        <v>248</v>
      </c>
    </row>
    <row r="66" spans="2:20">
      <c r="B66" s="266"/>
      <c r="C66" s="127" t="s">
        <v>63</v>
      </c>
      <c r="D66" s="128">
        <v>17</v>
      </c>
      <c r="E66" s="128">
        <v>17</v>
      </c>
      <c r="F66" s="128">
        <v>19</v>
      </c>
      <c r="G66" s="128">
        <v>15</v>
      </c>
      <c r="H66" s="128">
        <v>26</v>
      </c>
      <c r="I66" s="128">
        <v>20</v>
      </c>
      <c r="J66" s="128">
        <v>41</v>
      </c>
      <c r="K66" s="128">
        <v>34</v>
      </c>
      <c r="L66" s="128">
        <v>41</v>
      </c>
      <c r="M66" s="128">
        <v>27</v>
      </c>
      <c r="N66" s="128">
        <v>28</v>
      </c>
      <c r="O66" s="128">
        <v>28</v>
      </c>
      <c r="P66" s="128">
        <v>36</v>
      </c>
      <c r="Q66" s="128">
        <v>25</v>
      </c>
      <c r="R66" s="128">
        <v>26</v>
      </c>
      <c r="S66" s="128">
        <v>34</v>
      </c>
      <c r="T66" s="15">
        <v>434</v>
      </c>
    </row>
    <row r="67" spans="2:20">
      <c r="B67" s="266"/>
      <c r="C67" s="127" t="s">
        <v>74</v>
      </c>
      <c r="D67" s="128">
        <v>172</v>
      </c>
      <c r="E67" s="128">
        <v>124</v>
      </c>
      <c r="F67" s="128">
        <v>162</v>
      </c>
      <c r="G67" s="128">
        <v>135</v>
      </c>
      <c r="H67" s="128">
        <v>174</v>
      </c>
      <c r="I67" s="128">
        <v>205</v>
      </c>
      <c r="J67" s="128">
        <v>276</v>
      </c>
      <c r="K67" s="128">
        <v>335</v>
      </c>
      <c r="L67" s="128">
        <v>364</v>
      </c>
      <c r="M67" s="128">
        <v>301</v>
      </c>
      <c r="N67" s="128">
        <v>214</v>
      </c>
      <c r="O67" s="128">
        <v>300</v>
      </c>
      <c r="P67" s="128">
        <v>354</v>
      </c>
      <c r="Q67" s="128">
        <v>261</v>
      </c>
      <c r="R67" s="128">
        <v>256</v>
      </c>
      <c r="S67" s="128">
        <v>311</v>
      </c>
      <c r="T67" s="15">
        <v>3943</v>
      </c>
    </row>
    <row r="68" spans="2:20">
      <c r="B68" s="267"/>
      <c r="C68" s="127" t="s">
        <v>53</v>
      </c>
      <c r="D68" s="128">
        <v>62</v>
      </c>
      <c r="E68" s="128">
        <v>52</v>
      </c>
      <c r="F68" s="128">
        <v>51</v>
      </c>
      <c r="G68" s="128">
        <v>56</v>
      </c>
      <c r="H68" s="128">
        <v>68</v>
      </c>
      <c r="I68" s="128">
        <v>98</v>
      </c>
      <c r="J68" s="128">
        <v>116</v>
      </c>
      <c r="K68" s="128">
        <v>148</v>
      </c>
      <c r="L68" s="128">
        <v>117</v>
      </c>
      <c r="M68" s="128">
        <v>110</v>
      </c>
      <c r="N68" s="128">
        <v>87</v>
      </c>
      <c r="O68" s="128">
        <v>125</v>
      </c>
      <c r="P68" s="128">
        <v>121</v>
      </c>
      <c r="Q68" s="128">
        <v>100</v>
      </c>
      <c r="R68" s="128">
        <v>101</v>
      </c>
      <c r="S68" s="128">
        <v>92</v>
      </c>
      <c r="T68" s="15">
        <v>1504</v>
      </c>
    </row>
    <row r="69" spans="2:20">
      <c r="B69" s="126"/>
      <c r="C69" s="131" t="s">
        <v>414</v>
      </c>
      <c r="D69" s="14">
        <v>726</v>
      </c>
      <c r="E69" s="14">
        <v>556</v>
      </c>
      <c r="F69" s="14">
        <v>710</v>
      </c>
      <c r="G69" s="14">
        <v>611</v>
      </c>
      <c r="H69" s="14">
        <v>838</v>
      </c>
      <c r="I69" s="14">
        <v>948</v>
      </c>
      <c r="J69" s="14">
        <v>1219</v>
      </c>
      <c r="K69" s="14">
        <v>1451</v>
      </c>
      <c r="L69" s="14">
        <v>1433</v>
      </c>
      <c r="M69" s="14">
        <v>1175</v>
      </c>
      <c r="N69" s="14">
        <v>913</v>
      </c>
      <c r="O69" s="14">
        <v>1435</v>
      </c>
      <c r="P69" s="14">
        <v>1512</v>
      </c>
      <c r="Q69" s="14">
        <v>1151</v>
      </c>
      <c r="R69" s="14">
        <v>1251</v>
      </c>
      <c r="S69" s="14">
        <v>1215</v>
      </c>
      <c r="T69" s="12">
        <f>SUM(D69:S69)</f>
        <v>17144</v>
      </c>
    </row>
    <row r="70" spans="2:20">
      <c r="B70" s="130" t="s">
        <v>417</v>
      </c>
      <c r="C70" s="126"/>
      <c r="D70" s="126"/>
      <c r="E70" s="126"/>
      <c r="F70" s="126"/>
      <c r="G70" s="126"/>
      <c r="H70" s="126"/>
      <c r="I70" s="126"/>
      <c r="J70" s="126"/>
      <c r="K70" s="126"/>
      <c r="L70" s="126"/>
      <c r="M70" s="126"/>
      <c r="N70" s="126"/>
      <c r="O70" s="126"/>
      <c r="P70" s="126"/>
      <c r="Q70" s="126"/>
      <c r="R70" s="126"/>
      <c r="S70" s="126"/>
      <c r="T70" s="126"/>
    </row>
    <row r="71" spans="2:20">
      <c r="B71" s="126"/>
      <c r="C71" s="126"/>
      <c r="D71" s="126"/>
      <c r="E71" s="126"/>
      <c r="F71" s="126"/>
      <c r="G71" s="126"/>
      <c r="H71" s="126"/>
      <c r="I71" s="126"/>
      <c r="J71" s="126"/>
      <c r="K71" s="126"/>
      <c r="L71" s="126"/>
      <c r="M71" s="126"/>
      <c r="N71" s="126"/>
      <c r="O71" s="126"/>
      <c r="P71" s="126"/>
      <c r="Q71" s="126"/>
      <c r="R71" s="126"/>
      <c r="S71" s="126"/>
      <c r="T71" s="126"/>
    </row>
    <row r="72" spans="2:20" ht="15.75" customHeight="1">
      <c r="B72" s="126"/>
      <c r="C72" s="126"/>
      <c r="D72" s="253" t="s">
        <v>483</v>
      </c>
      <c r="E72" s="253"/>
      <c r="F72" s="253"/>
      <c r="G72" s="253"/>
      <c r="H72" s="253"/>
      <c r="I72" s="253"/>
      <c r="J72" s="253"/>
      <c r="K72" s="253"/>
      <c r="L72" s="253"/>
      <c r="M72" s="253"/>
      <c r="N72" s="253"/>
      <c r="O72" s="253"/>
      <c r="P72" s="253"/>
      <c r="Q72" s="253"/>
      <c r="R72" s="253"/>
      <c r="S72" s="253"/>
      <c r="T72" s="253"/>
    </row>
    <row r="73" spans="2:20">
      <c r="B73" s="126"/>
      <c r="C73" s="5" t="s">
        <v>510</v>
      </c>
      <c r="D73" s="5">
        <v>2010</v>
      </c>
      <c r="E73" s="5">
        <v>2011</v>
      </c>
      <c r="F73" s="5">
        <v>2012</v>
      </c>
      <c r="G73" s="5">
        <v>2013</v>
      </c>
      <c r="H73" s="5">
        <v>2014</v>
      </c>
      <c r="I73" s="5">
        <v>2015</v>
      </c>
      <c r="J73" s="5">
        <v>2016</v>
      </c>
      <c r="K73" s="5">
        <v>2017</v>
      </c>
      <c r="L73" s="5">
        <v>2018</v>
      </c>
      <c r="M73" s="5">
        <v>2019</v>
      </c>
      <c r="N73" s="5">
        <v>2020</v>
      </c>
      <c r="O73" s="5">
        <v>2021</v>
      </c>
      <c r="P73" s="5">
        <v>2022</v>
      </c>
      <c r="Q73" s="5">
        <v>2023</v>
      </c>
      <c r="R73" s="5">
        <v>2024</v>
      </c>
      <c r="S73" s="5">
        <v>2025</v>
      </c>
      <c r="T73" s="5" t="s">
        <v>412</v>
      </c>
    </row>
    <row r="74" spans="2:20">
      <c r="B74" s="260" t="s">
        <v>21</v>
      </c>
      <c r="C74" s="132" t="s">
        <v>21</v>
      </c>
      <c r="D74" s="133">
        <v>251</v>
      </c>
      <c r="E74" s="133">
        <v>274</v>
      </c>
      <c r="F74" s="133">
        <v>281</v>
      </c>
      <c r="G74" s="133">
        <v>334</v>
      </c>
      <c r="H74" s="133">
        <v>532</v>
      </c>
      <c r="I74" s="133">
        <v>472</v>
      </c>
      <c r="J74" s="133">
        <v>485</v>
      </c>
      <c r="K74" s="133">
        <v>469</v>
      </c>
      <c r="L74" s="133">
        <v>363</v>
      </c>
      <c r="M74" s="133">
        <v>377</v>
      </c>
      <c r="N74" s="133">
        <v>269</v>
      </c>
      <c r="O74" s="133">
        <v>426</v>
      </c>
      <c r="P74" s="133">
        <v>543</v>
      </c>
      <c r="Q74" s="133">
        <v>382</v>
      </c>
      <c r="R74" s="133">
        <v>378</v>
      </c>
      <c r="S74" s="133">
        <v>397</v>
      </c>
      <c r="T74" s="12">
        <v>6233</v>
      </c>
    </row>
    <row r="75" spans="2:20">
      <c r="B75" s="261"/>
      <c r="C75" s="132" t="s">
        <v>55</v>
      </c>
      <c r="D75" s="133">
        <v>68</v>
      </c>
      <c r="E75" s="133">
        <v>63</v>
      </c>
      <c r="F75" s="133">
        <v>58</v>
      </c>
      <c r="G75" s="133">
        <v>50</v>
      </c>
      <c r="H75" s="133">
        <v>80</v>
      </c>
      <c r="I75" s="133">
        <v>139</v>
      </c>
      <c r="J75" s="133">
        <v>142</v>
      </c>
      <c r="K75" s="133">
        <v>249</v>
      </c>
      <c r="L75" s="133">
        <v>152</v>
      </c>
      <c r="M75" s="133">
        <v>125</v>
      </c>
      <c r="N75" s="133">
        <v>91</v>
      </c>
      <c r="O75" s="133">
        <v>133</v>
      </c>
      <c r="P75" s="133">
        <v>184</v>
      </c>
      <c r="Q75" s="133">
        <v>157</v>
      </c>
      <c r="R75" s="133">
        <v>173</v>
      </c>
      <c r="S75" s="133">
        <v>136</v>
      </c>
      <c r="T75" s="12">
        <v>2000</v>
      </c>
    </row>
    <row r="76" spans="2:20">
      <c r="B76" s="261"/>
      <c r="C76" s="132" t="s">
        <v>22</v>
      </c>
      <c r="D76" s="133">
        <v>16</v>
      </c>
      <c r="E76" s="133">
        <v>9</v>
      </c>
      <c r="F76" s="133">
        <v>15</v>
      </c>
      <c r="G76" s="133">
        <v>18</v>
      </c>
      <c r="H76" s="133">
        <v>25</v>
      </c>
      <c r="I76" s="133">
        <v>42</v>
      </c>
      <c r="J76" s="133">
        <v>53</v>
      </c>
      <c r="K76" s="133">
        <v>73</v>
      </c>
      <c r="L76" s="133">
        <v>58</v>
      </c>
      <c r="M76" s="133">
        <v>46</v>
      </c>
      <c r="N76" s="133">
        <v>22</v>
      </c>
      <c r="O76" s="133">
        <v>53</v>
      </c>
      <c r="P76" s="133">
        <v>40</v>
      </c>
      <c r="Q76" s="133">
        <v>28</v>
      </c>
      <c r="R76" s="133">
        <v>19</v>
      </c>
      <c r="S76" s="133">
        <v>27</v>
      </c>
      <c r="T76" s="12">
        <v>544</v>
      </c>
    </row>
    <row r="77" spans="2:20">
      <c r="B77" s="261"/>
      <c r="C77" s="132" t="s">
        <v>40</v>
      </c>
      <c r="D77" s="133">
        <v>192</v>
      </c>
      <c r="E77" s="133">
        <v>177</v>
      </c>
      <c r="F77" s="133">
        <v>223</v>
      </c>
      <c r="G77" s="133">
        <v>222</v>
      </c>
      <c r="H77" s="133">
        <v>294</v>
      </c>
      <c r="I77" s="133">
        <v>357</v>
      </c>
      <c r="J77" s="133">
        <v>338</v>
      </c>
      <c r="K77" s="133">
        <v>404</v>
      </c>
      <c r="L77" s="133">
        <v>359</v>
      </c>
      <c r="M77" s="133">
        <v>324</v>
      </c>
      <c r="N77" s="133">
        <v>219</v>
      </c>
      <c r="O77" s="133">
        <v>354</v>
      </c>
      <c r="P77" s="133">
        <v>390</v>
      </c>
      <c r="Q77" s="133">
        <v>272</v>
      </c>
      <c r="R77" s="133">
        <v>230</v>
      </c>
      <c r="S77" s="133">
        <v>223</v>
      </c>
      <c r="T77" s="12">
        <v>4578</v>
      </c>
    </row>
    <row r="78" spans="2:20">
      <c r="B78" s="262"/>
      <c r="C78" s="132" t="s">
        <v>26</v>
      </c>
      <c r="D78" s="133">
        <v>183</v>
      </c>
      <c r="E78" s="133">
        <v>200</v>
      </c>
      <c r="F78" s="133">
        <v>277</v>
      </c>
      <c r="G78" s="133">
        <v>248</v>
      </c>
      <c r="H78" s="133">
        <v>352</v>
      </c>
      <c r="I78" s="133">
        <v>338</v>
      </c>
      <c r="J78" s="133">
        <v>417</v>
      </c>
      <c r="K78" s="133">
        <v>436</v>
      </c>
      <c r="L78" s="133">
        <v>399</v>
      </c>
      <c r="M78" s="133">
        <v>360</v>
      </c>
      <c r="N78" s="133">
        <v>297</v>
      </c>
      <c r="O78" s="133">
        <v>441</v>
      </c>
      <c r="P78" s="133">
        <v>514</v>
      </c>
      <c r="Q78" s="133">
        <v>255</v>
      </c>
      <c r="R78" s="133">
        <v>358</v>
      </c>
      <c r="S78" s="133">
        <v>345</v>
      </c>
      <c r="T78" s="12">
        <v>5420</v>
      </c>
    </row>
    <row r="79" spans="2:20">
      <c r="B79" s="126"/>
      <c r="C79" s="134" t="s">
        <v>414</v>
      </c>
      <c r="D79" s="12">
        <v>710</v>
      </c>
      <c r="E79" s="12">
        <v>723</v>
      </c>
      <c r="F79" s="12">
        <v>854</v>
      </c>
      <c r="G79" s="12">
        <v>872</v>
      </c>
      <c r="H79" s="12">
        <v>1283</v>
      </c>
      <c r="I79" s="12">
        <v>1348</v>
      </c>
      <c r="J79" s="12">
        <v>1435</v>
      </c>
      <c r="K79" s="12">
        <v>1631</v>
      </c>
      <c r="L79" s="12">
        <v>1331</v>
      </c>
      <c r="M79" s="12">
        <v>1232</v>
      </c>
      <c r="N79" s="12">
        <v>898</v>
      </c>
      <c r="O79" s="12">
        <v>1407</v>
      </c>
      <c r="P79" s="12">
        <v>1671</v>
      </c>
      <c r="Q79" s="12">
        <v>1094</v>
      </c>
      <c r="R79" s="12">
        <v>1158</v>
      </c>
      <c r="S79" s="12">
        <v>1128</v>
      </c>
      <c r="T79" s="12">
        <v>19506</v>
      </c>
    </row>
    <row r="80" spans="2:20">
      <c r="B80" s="130" t="s">
        <v>417</v>
      </c>
      <c r="C80" s="126"/>
      <c r="D80" s="126"/>
      <c r="E80" s="126"/>
      <c r="F80" s="126"/>
      <c r="G80" s="126"/>
      <c r="H80" s="126"/>
      <c r="I80" s="126"/>
      <c r="J80" s="126"/>
      <c r="K80" s="126"/>
      <c r="L80" s="126"/>
      <c r="M80" s="126"/>
      <c r="N80" s="126"/>
      <c r="O80" s="126"/>
      <c r="P80" s="126"/>
      <c r="Q80" s="126"/>
      <c r="R80" s="126"/>
      <c r="S80" s="126"/>
      <c r="T80" s="126"/>
    </row>
    <row r="81" spans="2:20">
      <c r="B81" s="126"/>
      <c r="C81" s="126"/>
      <c r="D81" s="126"/>
      <c r="E81" s="126"/>
      <c r="F81" s="126"/>
      <c r="G81" s="126"/>
      <c r="H81" s="126"/>
      <c r="I81" s="126"/>
      <c r="J81" s="126"/>
      <c r="K81" s="126"/>
      <c r="L81" s="126"/>
      <c r="M81" s="126"/>
      <c r="N81" s="126"/>
      <c r="O81" s="126"/>
      <c r="P81" s="126"/>
      <c r="Q81" s="126"/>
      <c r="R81" s="126"/>
      <c r="S81" s="126"/>
      <c r="T81" s="126"/>
    </row>
    <row r="82" spans="2:20" ht="15.75" customHeight="1">
      <c r="B82" s="126"/>
      <c r="C82" s="126"/>
      <c r="D82" s="251" t="s">
        <v>484</v>
      </c>
      <c r="E82" s="251"/>
      <c r="F82" s="251"/>
      <c r="G82" s="251"/>
      <c r="H82" s="251"/>
      <c r="I82" s="251"/>
      <c r="J82" s="251"/>
      <c r="K82" s="251"/>
      <c r="L82" s="251"/>
      <c r="M82" s="251"/>
      <c r="N82" s="251"/>
      <c r="O82" s="251"/>
      <c r="P82" s="251"/>
      <c r="Q82" s="251"/>
      <c r="R82" s="251"/>
      <c r="S82" s="251"/>
      <c r="T82" s="251"/>
    </row>
    <row r="83" spans="2:20">
      <c r="B83" s="126"/>
      <c r="C83" s="5" t="s">
        <v>510</v>
      </c>
      <c r="D83" s="8">
        <v>2010</v>
      </c>
      <c r="E83" s="8">
        <v>2011</v>
      </c>
      <c r="F83" s="8">
        <v>2012</v>
      </c>
      <c r="G83" s="8">
        <v>2013</v>
      </c>
      <c r="H83" s="8">
        <v>2014</v>
      </c>
      <c r="I83" s="8">
        <v>2015</v>
      </c>
      <c r="J83" s="8">
        <v>2016</v>
      </c>
      <c r="K83" s="8">
        <v>2017</v>
      </c>
      <c r="L83" s="8">
        <v>2018</v>
      </c>
      <c r="M83" s="8">
        <v>2019</v>
      </c>
      <c r="N83" s="8">
        <v>2020</v>
      </c>
      <c r="O83" s="8">
        <v>2021</v>
      </c>
      <c r="P83" s="8">
        <v>2022</v>
      </c>
      <c r="Q83" s="8">
        <v>2023</v>
      </c>
      <c r="R83" s="8">
        <v>2024</v>
      </c>
      <c r="S83" s="8">
        <v>2025</v>
      </c>
      <c r="T83" s="8" t="s">
        <v>412</v>
      </c>
    </row>
    <row r="84" spans="2:20">
      <c r="B84" s="135" t="s">
        <v>61</v>
      </c>
      <c r="C84" s="127" t="s">
        <v>61</v>
      </c>
      <c r="D84" s="128">
        <v>44</v>
      </c>
      <c r="E84" s="128">
        <v>42</v>
      </c>
      <c r="F84" s="128">
        <v>34</v>
      </c>
      <c r="G84" s="128">
        <v>39</v>
      </c>
      <c r="H84" s="128">
        <v>54</v>
      </c>
      <c r="I84" s="128">
        <v>56</v>
      </c>
      <c r="J84" s="128">
        <v>66</v>
      </c>
      <c r="K84" s="128">
        <v>72</v>
      </c>
      <c r="L84" s="128">
        <v>65</v>
      </c>
      <c r="M84" s="128">
        <v>44</v>
      </c>
      <c r="N84" s="128">
        <v>39</v>
      </c>
      <c r="O84" s="128">
        <v>60</v>
      </c>
      <c r="P84" s="128">
        <v>54</v>
      </c>
      <c r="Q84" s="128">
        <v>51</v>
      </c>
      <c r="R84" s="128">
        <v>42</v>
      </c>
      <c r="S84" s="128">
        <v>58</v>
      </c>
      <c r="T84" s="9">
        <v>820</v>
      </c>
    </row>
    <row r="85" spans="2:20">
      <c r="B85" s="130" t="s">
        <v>417</v>
      </c>
      <c r="C85" s="126"/>
      <c r="D85" s="126"/>
      <c r="E85" s="126"/>
      <c r="F85" s="126"/>
      <c r="G85" s="126"/>
      <c r="H85" s="126"/>
      <c r="I85" s="126"/>
      <c r="J85" s="126"/>
      <c r="K85" s="126"/>
      <c r="L85" s="126"/>
      <c r="M85" s="126"/>
      <c r="N85" s="126"/>
      <c r="O85" s="126"/>
      <c r="P85" s="126"/>
      <c r="Q85" s="126"/>
      <c r="R85" s="126"/>
      <c r="S85" s="126"/>
      <c r="T85" s="126"/>
    </row>
    <row r="86" spans="2:20">
      <c r="B86" s="126"/>
      <c r="C86" s="126"/>
      <c r="D86" s="126"/>
      <c r="E86" s="126"/>
      <c r="F86" s="126"/>
      <c r="G86" s="126"/>
      <c r="H86" s="126"/>
      <c r="I86" s="126"/>
      <c r="J86" s="126"/>
      <c r="K86" s="126"/>
      <c r="L86" s="126"/>
      <c r="M86" s="126"/>
      <c r="N86" s="126"/>
      <c r="O86" s="126"/>
      <c r="P86" s="126"/>
      <c r="Q86" s="126"/>
      <c r="R86" s="126"/>
      <c r="S86" s="126"/>
      <c r="T86" s="126"/>
    </row>
    <row r="87" spans="2:20" ht="15.75" customHeight="1">
      <c r="B87" s="126"/>
      <c r="C87" s="126"/>
      <c r="D87" s="254" t="s">
        <v>485</v>
      </c>
      <c r="E87" s="251"/>
      <c r="F87" s="251"/>
      <c r="G87" s="251"/>
      <c r="H87" s="251"/>
      <c r="I87" s="251"/>
      <c r="J87" s="251"/>
      <c r="K87" s="251"/>
      <c r="L87" s="251"/>
      <c r="M87" s="251"/>
      <c r="N87" s="251"/>
      <c r="O87" s="251"/>
      <c r="P87" s="251"/>
      <c r="Q87" s="251"/>
      <c r="R87" s="251"/>
      <c r="S87" s="251"/>
      <c r="T87" s="251"/>
    </row>
    <row r="88" spans="2:20">
      <c r="B88" s="136"/>
      <c r="C88" s="5" t="s">
        <v>510</v>
      </c>
      <c r="D88" s="8">
        <v>2010</v>
      </c>
      <c r="E88" s="8">
        <v>2011</v>
      </c>
      <c r="F88" s="8">
        <v>2012</v>
      </c>
      <c r="G88" s="8">
        <v>2013</v>
      </c>
      <c r="H88" s="8">
        <v>2014</v>
      </c>
      <c r="I88" s="8">
        <v>2015</v>
      </c>
      <c r="J88" s="8">
        <v>2016</v>
      </c>
      <c r="K88" s="8">
        <v>2017</v>
      </c>
      <c r="L88" s="8">
        <v>2018</v>
      </c>
      <c r="M88" s="8">
        <v>2019</v>
      </c>
      <c r="N88" s="8">
        <v>2020</v>
      </c>
      <c r="O88" s="8">
        <v>2021</v>
      </c>
      <c r="P88" s="8">
        <v>2022</v>
      </c>
      <c r="Q88" s="8">
        <v>2023</v>
      </c>
      <c r="R88" s="8">
        <v>2024</v>
      </c>
      <c r="S88" s="8">
        <v>2025</v>
      </c>
      <c r="T88" s="8" t="s">
        <v>412</v>
      </c>
    </row>
    <row r="89" spans="2:20">
      <c r="B89" s="259" t="s">
        <v>0</v>
      </c>
      <c r="C89" s="132" t="s">
        <v>2</v>
      </c>
      <c r="D89" s="137">
        <v>4659</v>
      </c>
      <c r="E89" s="128">
        <v>4030</v>
      </c>
      <c r="F89" s="128">
        <v>5318</v>
      </c>
      <c r="G89" s="128">
        <v>4704</v>
      </c>
      <c r="H89" s="128">
        <v>5826</v>
      </c>
      <c r="I89" s="128">
        <v>7234</v>
      </c>
      <c r="J89" s="128">
        <v>9365</v>
      </c>
      <c r="K89" s="128">
        <v>10630</v>
      </c>
      <c r="L89" s="128">
        <v>10342</v>
      </c>
      <c r="M89" s="128">
        <v>8579</v>
      </c>
      <c r="N89" s="128">
        <v>6018</v>
      </c>
      <c r="O89" s="128">
        <v>9722</v>
      </c>
      <c r="P89" s="128">
        <v>10210</v>
      </c>
      <c r="Q89" s="128">
        <v>7532</v>
      </c>
      <c r="R89" s="128">
        <v>8514</v>
      </c>
      <c r="S89" s="128">
        <v>8645</v>
      </c>
      <c r="T89" s="6">
        <v>121328</v>
      </c>
    </row>
    <row r="90" spans="2:20">
      <c r="B90" s="259"/>
      <c r="C90" s="132" t="s">
        <v>33</v>
      </c>
      <c r="D90" s="137">
        <v>726</v>
      </c>
      <c r="E90" s="128">
        <v>556</v>
      </c>
      <c r="F90" s="128">
        <v>710</v>
      </c>
      <c r="G90" s="128">
        <v>611</v>
      </c>
      <c r="H90" s="128">
        <v>838</v>
      </c>
      <c r="I90" s="128">
        <v>948</v>
      </c>
      <c r="J90" s="128">
        <v>1219</v>
      </c>
      <c r="K90" s="128">
        <v>1451</v>
      </c>
      <c r="L90" s="128">
        <v>1433</v>
      </c>
      <c r="M90" s="128">
        <v>1175</v>
      </c>
      <c r="N90" s="128">
        <v>913</v>
      </c>
      <c r="O90" s="128">
        <v>1435</v>
      </c>
      <c r="P90" s="128">
        <v>1512</v>
      </c>
      <c r="Q90" s="128">
        <v>1151</v>
      </c>
      <c r="R90" s="128">
        <v>1251</v>
      </c>
      <c r="S90" s="128">
        <v>1215</v>
      </c>
      <c r="T90" s="6">
        <v>17143</v>
      </c>
    </row>
    <row r="91" spans="2:20">
      <c r="B91" s="259"/>
      <c r="C91" s="132" t="s">
        <v>21</v>
      </c>
      <c r="D91" s="137">
        <v>710</v>
      </c>
      <c r="E91" s="128">
        <v>723</v>
      </c>
      <c r="F91" s="128">
        <v>854</v>
      </c>
      <c r="G91" s="128">
        <v>872</v>
      </c>
      <c r="H91" s="128">
        <v>1283</v>
      </c>
      <c r="I91" s="128">
        <v>1348</v>
      </c>
      <c r="J91" s="128">
        <v>1435</v>
      </c>
      <c r="K91" s="128">
        <v>1631</v>
      </c>
      <c r="L91" s="128">
        <v>1331</v>
      </c>
      <c r="M91" s="128">
        <v>1232</v>
      </c>
      <c r="N91" s="128">
        <v>898</v>
      </c>
      <c r="O91" s="128">
        <v>1407</v>
      </c>
      <c r="P91" s="128">
        <v>1671</v>
      </c>
      <c r="Q91" s="128">
        <v>1094</v>
      </c>
      <c r="R91" s="128">
        <v>1158</v>
      </c>
      <c r="S91" s="128">
        <v>1128</v>
      </c>
      <c r="T91" s="6">
        <v>18776</v>
      </c>
    </row>
    <row r="92" spans="2:20">
      <c r="B92" s="259"/>
      <c r="C92" s="132" t="s">
        <v>61</v>
      </c>
      <c r="D92" s="137">
        <v>44</v>
      </c>
      <c r="E92" s="128">
        <v>42</v>
      </c>
      <c r="F92" s="128">
        <v>34</v>
      </c>
      <c r="G92" s="128">
        <v>39</v>
      </c>
      <c r="H92" s="128">
        <v>54</v>
      </c>
      <c r="I92" s="128">
        <v>56</v>
      </c>
      <c r="J92" s="128">
        <v>66</v>
      </c>
      <c r="K92" s="128">
        <v>72</v>
      </c>
      <c r="L92" s="128">
        <v>65</v>
      </c>
      <c r="M92" s="128">
        <v>44</v>
      </c>
      <c r="N92" s="128">
        <v>39</v>
      </c>
      <c r="O92" s="128">
        <v>60</v>
      </c>
      <c r="P92" s="128">
        <v>54</v>
      </c>
      <c r="Q92" s="128">
        <v>51</v>
      </c>
      <c r="R92" s="128">
        <v>42</v>
      </c>
      <c r="S92" s="128">
        <v>58</v>
      </c>
      <c r="T92" s="6">
        <v>820</v>
      </c>
    </row>
    <row r="93" spans="2:20">
      <c r="B93" s="259" t="s">
        <v>414</v>
      </c>
      <c r="C93" s="259"/>
      <c r="D93" s="138">
        <v>6139</v>
      </c>
      <c r="E93" s="129">
        <v>5351</v>
      </c>
      <c r="F93" s="129">
        <v>6916</v>
      </c>
      <c r="G93" s="129">
        <v>6226</v>
      </c>
      <c r="H93" s="129">
        <v>8001</v>
      </c>
      <c r="I93" s="129">
        <v>9586</v>
      </c>
      <c r="J93" s="129">
        <v>12085</v>
      </c>
      <c r="K93" s="129">
        <v>13784</v>
      </c>
      <c r="L93" s="129">
        <v>13171</v>
      </c>
      <c r="M93" s="129">
        <v>11030</v>
      </c>
      <c r="N93" s="129">
        <v>7868</v>
      </c>
      <c r="O93" s="129">
        <v>12624</v>
      </c>
      <c r="P93" s="129">
        <v>13447</v>
      </c>
      <c r="Q93" s="129">
        <v>9828</v>
      </c>
      <c r="R93" s="129">
        <v>10965</v>
      </c>
      <c r="S93" s="129">
        <v>11046</v>
      </c>
      <c r="T93" s="129">
        <f>SUM(D93:S93)</f>
        <v>158067</v>
      </c>
    </row>
    <row r="94" spans="2:20">
      <c r="B94" s="130" t="s">
        <v>417</v>
      </c>
      <c r="C94" s="126"/>
      <c r="D94" s="126"/>
      <c r="E94" s="126"/>
      <c r="F94" s="126"/>
      <c r="G94" s="126"/>
      <c r="H94" s="126"/>
      <c r="I94" s="126"/>
      <c r="J94" s="126"/>
      <c r="K94" s="126"/>
      <c r="L94" s="126"/>
      <c r="M94" s="126"/>
      <c r="N94" s="126"/>
      <c r="O94" s="126"/>
      <c r="P94" s="126"/>
      <c r="Q94" s="126"/>
      <c r="R94" s="126"/>
      <c r="S94" s="126"/>
      <c r="T94" s="126"/>
    </row>
    <row r="95" spans="2:20" ht="15.75" customHeight="1">
      <c r="B95" s="126"/>
      <c r="C95" s="126"/>
      <c r="D95" s="253" t="s">
        <v>416</v>
      </c>
      <c r="E95" s="253"/>
      <c r="F95" s="253"/>
      <c r="G95" s="253"/>
      <c r="H95" s="253"/>
      <c r="I95" s="253"/>
      <c r="J95" s="253"/>
      <c r="K95" s="253"/>
      <c r="L95" s="253"/>
      <c r="M95" s="253"/>
      <c r="N95" s="253"/>
      <c r="O95" s="253"/>
      <c r="P95" s="253"/>
      <c r="Q95" s="253"/>
      <c r="R95" s="253"/>
      <c r="S95" s="253"/>
      <c r="T95" s="253"/>
    </row>
    <row r="96" spans="2:20">
      <c r="B96" s="136"/>
      <c r="C96" s="5" t="s">
        <v>510</v>
      </c>
      <c r="D96" s="5">
        <v>2010</v>
      </c>
      <c r="E96" s="5">
        <v>2011</v>
      </c>
      <c r="F96" s="5">
        <v>2012</v>
      </c>
      <c r="G96" s="5">
        <v>2013</v>
      </c>
      <c r="H96" s="5">
        <v>2014</v>
      </c>
      <c r="I96" s="5">
        <v>2015</v>
      </c>
      <c r="J96" s="5">
        <v>2016</v>
      </c>
      <c r="K96" s="5">
        <v>2017</v>
      </c>
      <c r="L96" s="5">
        <v>2018</v>
      </c>
      <c r="M96" s="5">
        <v>2019</v>
      </c>
      <c r="N96" s="5">
        <v>2020</v>
      </c>
      <c r="O96" s="5">
        <v>2021</v>
      </c>
      <c r="P96" s="5">
        <v>2022</v>
      </c>
      <c r="Q96" s="5">
        <v>2023</v>
      </c>
      <c r="R96" s="5">
        <v>2024</v>
      </c>
      <c r="S96" s="5">
        <v>2025</v>
      </c>
      <c r="T96" s="5" t="s">
        <v>412</v>
      </c>
    </row>
    <row r="97" spans="2:20">
      <c r="B97" s="260" t="s">
        <v>0</v>
      </c>
      <c r="C97" s="132" t="s">
        <v>2</v>
      </c>
      <c r="D97" s="139">
        <v>0.75891839061736444</v>
      </c>
      <c r="E97" s="140">
        <v>0.75313025602691086</v>
      </c>
      <c r="F97" s="140">
        <v>0.76894158473105845</v>
      </c>
      <c r="G97" s="140">
        <v>0.75554127850947639</v>
      </c>
      <c r="H97" s="140">
        <v>0.72815898012748403</v>
      </c>
      <c r="I97" s="140">
        <v>0.75464218652201132</v>
      </c>
      <c r="J97" s="140">
        <v>0.7749275961936285</v>
      </c>
      <c r="K97" s="140">
        <v>0.77118398142774236</v>
      </c>
      <c r="L97" s="140">
        <v>0.78520993090881486</v>
      </c>
      <c r="M97" s="140">
        <v>0.7777878513145966</v>
      </c>
      <c r="N97" s="140">
        <v>0.76487036095577021</v>
      </c>
      <c r="O97" s="140">
        <v>0.77012040557667938</v>
      </c>
      <c r="P97" s="140">
        <v>0.75927716219231056</v>
      </c>
      <c r="Q97" s="140">
        <v>0.76638176638176636</v>
      </c>
      <c r="R97" s="140">
        <v>0.77647058823529413</v>
      </c>
      <c r="S97" s="140">
        <f>S89/$S$93</f>
        <v>0.78263624841571611</v>
      </c>
      <c r="T97" s="140">
        <f>T89/$T$93</f>
        <v>0.7675732442571821</v>
      </c>
    </row>
    <row r="98" spans="2:20">
      <c r="B98" s="261"/>
      <c r="C98" s="132" t="s">
        <v>33</v>
      </c>
      <c r="D98" s="139">
        <v>0.11826030298094152</v>
      </c>
      <c r="E98" s="140">
        <v>0.10390581199775743</v>
      </c>
      <c r="F98" s="140">
        <v>0.1026604973973395</v>
      </c>
      <c r="G98" s="140">
        <v>9.8136845486668803E-2</v>
      </c>
      <c r="H98" s="140">
        <v>0.10473690788651419</v>
      </c>
      <c r="I98" s="140">
        <v>9.8894220738577093E-2</v>
      </c>
      <c r="J98" s="140">
        <v>0.10086884567645842</v>
      </c>
      <c r="K98" s="140">
        <v>0.10526697620429483</v>
      </c>
      <c r="L98" s="140">
        <v>0.10879963556297927</v>
      </c>
      <c r="M98" s="140">
        <v>0.10652765185856754</v>
      </c>
      <c r="N98" s="140">
        <v>0.11603965429588205</v>
      </c>
      <c r="O98" s="140">
        <v>0.1136723700887199</v>
      </c>
      <c r="P98" s="140">
        <v>0.11244143675169183</v>
      </c>
      <c r="Q98" s="140">
        <v>0.11711436711436711</v>
      </c>
      <c r="R98" s="140">
        <v>0.11409028727770178</v>
      </c>
      <c r="S98" s="140">
        <f t="shared" ref="S98:S101" si="0">S90/$S$93</f>
        <v>0.10999456816947312</v>
      </c>
      <c r="T98" s="140">
        <f t="shared" ref="T98:T101" si="1">T90/$T$93</f>
        <v>0.10845401000841415</v>
      </c>
    </row>
    <row r="99" spans="2:20">
      <c r="B99" s="261"/>
      <c r="C99" s="132" t="s">
        <v>21</v>
      </c>
      <c r="D99" s="139">
        <v>0.11565401531194006</v>
      </c>
      <c r="E99" s="140">
        <v>0.13511493178845077</v>
      </c>
      <c r="F99" s="140">
        <v>0.12348178137651822</v>
      </c>
      <c r="G99" s="140">
        <v>0.14005782203662062</v>
      </c>
      <c r="H99" s="140">
        <v>0.16035495563054619</v>
      </c>
      <c r="I99" s="140">
        <v>0.14062174003755476</v>
      </c>
      <c r="J99" s="140">
        <v>0.11874224244931733</v>
      </c>
      <c r="K99" s="140">
        <v>0.11832559489262913</v>
      </c>
      <c r="L99" s="140">
        <v>0.10105534887252297</v>
      </c>
      <c r="M99" s="140">
        <v>0.11169537624660018</v>
      </c>
      <c r="N99" s="140">
        <v>0.114133197763091</v>
      </c>
      <c r="O99" s="140">
        <v>0.11145437262357415</v>
      </c>
      <c r="P99" s="140">
        <v>0.12426563545772291</v>
      </c>
      <c r="Q99" s="140">
        <v>0.11131461131461132</v>
      </c>
      <c r="R99" s="140">
        <v>0.10560875512995896</v>
      </c>
      <c r="S99" s="140">
        <f t="shared" si="0"/>
        <v>0.10211841390548615</v>
      </c>
      <c r="T99" s="140">
        <f t="shared" si="1"/>
        <v>0.1187850721529478</v>
      </c>
    </row>
    <row r="100" spans="2:20">
      <c r="B100" s="262"/>
      <c r="C100" s="132" t="s">
        <v>61</v>
      </c>
      <c r="D100" s="139">
        <v>7.1672910897540316E-3</v>
      </c>
      <c r="E100" s="140">
        <v>7.849000186880957E-3</v>
      </c>
      <c r="F100" s="140">
        <v>4.9161364950838634E-3</v>
      </c>
      <c r="G100" s="140">
        <v>6.2640539672341794E-3</v>
      </c>
      <c r="H100" s="140">
        <v>6.7491563554555678E-3</v>
      </c>
      <c r="I100" s="140">
        <v>5.8418527018568745E-3</v>
      </c>
      <c r="J100" s="140">
        <v>5.4613156805957798E-3</v>
      </c>
      <c r="K100" s="140">
        <v>5.2234474753337203E-3</v>
      </c>
      <c r="L100" s="140">
        <v>4.9350846556829395E-3</v>
      </c>
      <c r="M100" s="140">
        <v>3.9891205802357211E-3</v>
      </c>
      <c r="N100" s="140">
        <v>4.9567869852567359E-3</v>
      </c>
      <c r="O100" s="140">
        <v>4.7528517110266158E-3</v>
      </c>
      <c r="P100" s="140">
        <v>4.0157655982747077E-3</v>
      </c>
      <c r="Q100" s="140">
        <v>5.189255189255189E-3</v>
      </c>
      <c r="R100" s="140">
        <v>3.8303693570451436E-3</v>
      </c>
      <c r="S100" s="140">
        <f t="shared" si="0"/>
        <v>5.2507695093246421E-3</v>
      </c>
      <c r="T100" s="140">
        <f t="shared" si="1"/>
        <v>5.1876735814559653E-3</v>
      </c>
    </row>
    <row r="101" spans="2:20">
      <c r="B101" s="263" t="s">
        <v>414</v>
      </c>
      <c r="C101" s="264"/>
      <c r="D101" s="4">
        <v>1</v>
      </c>
      <c r="E101" s="4">
        <v>1</v>
      </c>
      <c r="F101" s="4">
        <v>1</v>
      </c>
      <c r="G101" s="4">
        <v>1</v>
      </c>
      <c r="H101" s="4">
        <v>1</v>
      </c>
      <c r="I101" s="4">
        <v>1</v>
      </c>
      <c r="J101" s="4">
        <v>1</v>
      </c>
      <c r="K101" s="4">
        <v>1</v>
      </c>
      <c r="L101" s="4">
        <v>1</v>
      </c>
      <c r="M101" s="4">
        <v>1</v>
      </c>
      <c r="N101" s="4">
        <v>1</v>
      </c>
      <c r="O101" s="4">
        <v>1</v>
      </c>
      <c r="P101" s="4">
        <v>1</v>
      </c>
      <c r="Q101" s="4">
        <v>0.99999999999999989</v>
      </c>
      <c r="R101" s="4">
        <v>1</v>
      </c>
      <c r="S101" s="4">
        <f t="shared" si="0"/>
        <v>1</v>
      </c>
      <c r="T101" s="4">
        <f t="shared" si="1"/>
        <v>1</v>
      </c>
    </row>
    <row r="102" spans="2:20">
      <c r="B102" s="126"/>
      <c r="C102" s="126"/>
      <c r="D102" s="126"/>
      <c r="E102" s="126"/>
      <c r="F102" s="126"/>
      <c r="G102" s="126"/>
      <c r="H102" s="126"/>
      <c r="I102" s="126"/>
      <c r="J102" s="126"/>
      <c r="K102" s="126"/>
      <c r="L102" s="126"/>
      <c r="M102" s="126"/>
      <c r="N102" s="126"/>
      <c r="O102" s="126"/>
      <c r="P102" s="126"/>
      <c r="Q102" s="126"/>
      <c r="R102" s="126"/>
      <c r="S102" s="126"/>
      <c r="T102" s="126"/>
    </row>
    <row r="103" spans="2:20" ht="15.75" customHeight="1">
      <c r="B103" s="126"/>
      <c r="C103" s="126"/>
      <c r="D103" s="253" t="s">
        <v>415</v>
      </c>
      <c r="E103" s="253"/>
      <c r="F103" s="253"/>
      <c r="G103" s="253"/>
      <c r="H103" s="253"/>
      <c r="I103" s="253"/>
      <c r="J103" s="253"/>
      <c r="K103" s="253"/>
      <c r="L103" s="253"/>
      <c r="M103" s="253"/>
      <c r="N103" s="253"/>
      <c r="O103" s="253"/>
      <c r="P103" s="253"/>
      <c r="Q103" s="253"/>
      <c r="R103" s="253"/>
      <c r="S103" s="253"/>
      <c r="T103" s="253"/>
    </row>
    <row r="104" spans="2:20">
      <c r="B104" s="136"/>
      <c r="C104" s="5" t="s">
        <v>510</v>
      </c>
      <c r="D104" s="3">
        <v>2010</v>
      </c>
      <c r="E104" s="3">
        <v>2011</v>
      </c>
      <c r="F104" s="3">
        <v>2012</v>
      </c>
      <c r="G104" s="3">
        <v>2013</v>
      </c>
      <c r="H104" s="3">
        <v>2014</v>
      </c>
      <c r="I104" s="3">
        <v>2015</v>
      </c>
      <c r="J104" s="3">
        <v>2016</v>
      </c>
      <c r="K104" s="3">
        <v>2017</v>
      </c>
      <c r="L104" s="3">
        <v>2018</v>
      </c>
      <c r="M104" s="3">
        <v>2019</v>
      </c>
      <c r="N104" s="3">
        <v>2020</v>
      </c>
      <c r="O104" s="3">
        <v>2021</v>
      </c>
      <c r="P104" s="3">
        <v>2022</v>
      </c>
      <c r="Q104" s="3">
        <v>2023</v>
      </c>
      <c r="R104" s="3">
        <v>2024</v>
      </c>
      <c r="S104" s="3">
        <v>2025</v>
      </c>
      <c r="T104" s="3" t="s">
        <v>412</v>
      </c>
    </row>
    <row r="105" spans="2:20">
      <c r="B105" s="258" t="s">
        <v>0</v>
      </c>
      <c r="C105" s="132" t="s">
        <v>2</v>
      </c>
      <c r="D105" s="141">
        <v>3.8400039562178558E-2</v>
      </c>
      <c r="E105" s="141">
        <v>3.3215745747065803E-2</v>
      </c>
      <c r="F105" s="141">
        <v>4.3831596993274428E-2</v>
      </c>
      <c r="G105" s="141">
        <v>3.8770934986153235E-2</v>
      </c>
      <c r="H105" s="141">
        <v>4.8018594223921927E-2</v>
      </c>
      <c r="I105" s="141">
        <v>5.9623499934063039E-2</v>
      </c>
      <c r="J105" s="141">
        <v>7.718745878939734E-2</v>
      </c>
      <c r="K105" s="141">
        <v>8.7613741263352238E-2</v>
      </c>
      <c r="L105" s="141">
        <v>8.5240010549914286E-2</v>
      </c>
      <c r="M105" s="141">
        <v>7.0709152050639587E-2</v>
      </c>
      <c r="N105" s="141">
        <v>4.9601081366213898E-2</v>
      </c>
      <c r="O105" s="141">
        <v>8.0129895819596467E-2</v>
      </c>
      <c r="P105" s="141">
        <v>8.4152050639588555E-2</v>
      </c>
      <c r="Q105" s="141">
        <v>6.2079651852828696E-2</v>
      </c>
      <c r="R105" s="141">
        <v>7.0173414216009491E-2</v>
      </c>
      <c r="S105" s="141">
        <v>7.1253132005802453E-2</v>
      </c>
      <c r="T105" s="141">
        <v>1</v>
      </c>
    </row>
    <row r="106" spans="2:20">
      <c r="B106" s="258"/>
      <c r="C106" s="132" t="s">
        <v>33</v>
      </c>
      <c r="D106" s="141">
        <v>4.2349647086274284E-2</v>
      </c>
      <c r="E106" s="141">
        <v>3.2433063057807854E-2</v>
      </c>
      <c r="F106" s="141">
        <v>4.1416321530653909E-2</v>
      </c>
      <c r="G106" s="141">
        <v>3.5641369655252872E-2</v>
      </c>
      <c r="H106" s="141">
        <v>4.8882925975616873E-2</v>
      </c>
      <c r="I106" s="141">
        <v>5.5299539170506916E-2</v>
      </c>
      <c r="J106" s="141">
        <v>7.1107740768826921E-2</v>
      </c>
      <c r="K106" s="141">
        <v>8.4640961325322284E-2</v>
      </c>
      <c r="L106" s="141">
        <v>8.3590970075249377E-2</v>
      </c>
      <c r="M106" s="141">
        <v>6.854109549087091E-2</v>
      </c>
      <c r="N106" s="141">
        <v>5.3257889517587351E-2</v>
      </c>
      <c r="O106" s="141">
        <v>8.3707635769701916E-2</v>
      </c>
      <c r="P106" s="141">
        <v>8.8199265006124947E-2</v>
      </c>
      <c r="Q106" s="141">
        <v>6.7141107157440358E-2</v>
      </c>
      <c r="R106" s="141">
        <v>7.2974391880067671E-2</v>
      </c>
      <c r="S106" s="141">
        <v>7.0874409379921829E-2</v>
      </c>
      <c r="T106" s="141">
        <v>1</v>
      </c>
    </row>
    <row r="107" spans="2:20">
      <c r="B107" s="258"/>
      <c r="C107" s="132" t="s">
        <v>21</v>
      </c>
      <c r="D107" s="141">
        <v>3.781423093310609E-2</v>
      </c>
      <c r="E107" s="141">
        <v>3.8506604175543246E-2</v>
      </c>
      <c r="F107" s="141">
        <v>4.5483596080102259E-2</v>
      </c>
      <c r="G107" s="141">
        <v>4.6442266723476781E-2</v>
      </c>
      <c r="H107" s="141">
        <v>6.8331913080528328E-2</v>
      </c>
      <c r="I107" s="141">
        <v>7.1793779292714105E-2</v>
      </c>
      <c r="J107" s="141">
        <v>7.6427354069024289E-2</v>
      </c>
      <c r="K107" s="141">
        <v>8.6866212185769065E-2</v>
      </c>
      <c r="L107" s="141">
        <v>7.0888368129527049E-2</v>
      </c>
      <c r="M107" s="141">
        <v>6.5615679590967188E-2</v>
      </c>
      <c r="N107" s="141">
        <v>4.7827013208351088E-2</v>
      </c>
      <c r="O107" s="141">
        <v>7.493608862377503E-2</v>
      </c>
      <c r="P107" s="141">
        <v>8.8996591393268001E-2</v>
      </c>
      <c r="Q107" s="141">
        <v>5.8265871325095864E-2</v>
      </c>
      <c r="R107" s="141">
        <v>6.1674478057094161E-2</v>
      </c>
      <c r="S107" s="141">
        <v>6.0076693651469962E-2</v>
      </c>
      <c r="T107" s="141">
        <v>1</v>
      </c>
    </row>
    <row r="108" spans="2:20">
      <c r="B108" s="258"/>
      <c r="C108" s="132" t="s">
        <v>61</v>
      </c>
      <c r="D108" s="141">
        <v>5.3658536585365853E-2</v>
      </c>
      <c r="E108" s="141">
        <v>5.1219512195121948E-2</v>
      </c>
      <c r="F108" s="141">
        <v>4.1463414634146344E-2</v>
      </c>
      <c r="G108" s="141">
        <v>4.7560975609756098E-2</v>
      </c>
      <c r="H108" s="141">
        <v>6.5853658536585369E-2</v>
      </c>
      <c r="I108" s="141">
        <v>6.8292682926829273E-2</v>
      </c>
      <c r="J108" s="141">
        <v>8.0487804878048783E-2</v>
      </c>
      <c r="K108" s="141">
        <v>8.7804878048780483E-2</v>
      </c>
      <c r="L108" s="141">
        <v>7.926829268292683E-2</v>
      </c>
      <c r="M108" s="141">
        <v>5.3658536585365853E-2</v>
      </c>
      <c r="N108" s="141">
        <v>4.7560975609756098E-2</v>
      </c>
      <c r="O108" s="141">
        <v>7.3170731707317069E-2</v>
      </c>
      <c r="P108" s="141">
        <v>6.5853658536585369E-2</v>
      </c>
      <c r="Q108" s="141">
        <v>6.2195121951219512E-2</v>
      </c>
      <c r="R108" s="141">
        <v>5.1219512195121948E-2</v>
      </c>
      <c r="S108" s="141">
        <v>7.0731707317073164E-2</v>
      </c>
      <c r="T108" s="141">
        <v>1</v>
      </c>
    </row>
    <row r="109" spans="2:20">
      <c r="B109" s="258" t="s">
        <v>414</v>
      </c>
      <c r="C109" s="258"/>
      <c r="D109" s="2">
        <v>3.8837961117753866E-2</v>
      </c>
      <c r="E109" s="2">
        <v>3.3852733334598623E-2</v>
      </c>
      <c r="F109" s="2">
        <v>4.3753598157743233E-2</v>
      </c>
      <c r="G109" s="2">
        <v>3.9388360631883945E-2</v>
      </c>
      <c r="H109" s="2">
        <v>5.0617776006377041E-2</v>
      </c>
      <c r="I109" s="2">
        <v>6.0645169453459609E-2</v>
      </c>
      <c r="J109" s="2">
        <v>7.6454921014506502E-2</v>
      </c>
      <c r="K109" s="2">
        <v>8.720352761803539E-2</v>
      </c>
      <c r="L109" s="2">
        <v>8.3325425294337216E-2</v>
      </c>
      <c r="M109" s="2">
        <v>6.9780536101779631E-2</v>
      </c>
      <c r="N109" s="2">
        <v>4.9776360657189669E-2</v>
      </c>
      <c r="O109" s="2">
        <v>7.9864867429634265E-2</v>
      </c>
      <c r="P109" s="2">
        <v>8.5071520304680931E-2</v>
      </c>
      <c r="Q109" s="2">
        <v>6.2176165803108807E-2</v>
      </c>
      <c r="R109" s="2">
        <v>6.9369318073981293E-2</v>
      </c>
      <c r="S109" s="2">
        <v>6.988175900092998E-2</v>
      </c>
      <c r="T109" s="2">
        <v>1</v>
      </c>
    </row>
  </sheetData>
  <mergeCells count="16">
    <mergeCell ref="B4:B56"/>
    <mergeCell ref="D103:T103"/>
    <mergeCell ref="B105:B108"/>
    <mergeCell ref="B109:C109"/>
    <mergeCell ref="D95:T95"/>
    <mergeCell ref="B89:B92"/>
    <mergeCell ref="B93:C93"/>
    <mergeCell ref="B97:B100"/>
    <mergeCell ref="B101:C101"/>
    <mergeCell ref="B61:B68"/>
    <mergeCell ref="B74:B78"/>
    <mergeCell ref="D2:T2"/>
    <mergeCell ref="D59:T59"/>
    <mergeCell ref="D72:T72"/>
    <mergeCell ref="D82:T82"/>
    <mergeCell ref="D87:T87"/>
  </mergeCell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C842B-2A60-420F-B9C9-A3D7AB4772ED}">
  <dimension ref="B2:AJ28"/>
  <sheetViews>
    <sheetView zoomScaleNormal="100" workbookViewId="0">
      <selection activeCell="A92" sqref="A92"/>
    </sheetView>
  </sheetViews>
  <sheetFormatPr baseColWidth="10" defaultRowHeight="14.25"/>
  <cols>
    <col min="1" max="2" width="11.42578125" style="126"/>
    <col min="3" max="3" width="17.7109375" style="126" bestFit="1" customWidth="1"/>
    <col min="4" max="16384" width="11.42578125" style="126"/>
  </cols>
  <sheetData>
    <row r="2" spans="2:36" ht="15.75">
      <c r="D2" s="269" t="s">
        <v>486</v>
      </c>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row>
    <row r="3" spans="2:36" ht="15.75">
      <c r="D3" s="268">
        <v>2010</v>
      </c>
      <c r="E3" s="268"/>
      <c r="F3" s="268">
        <v>2011</v>
      </c>
      <c r="G3" s="268"/>
      <c r="H3" s="268">
        <v>2012</v>
      </c>
      <c r="I3" s="268"/>
      <c r="J3" s="268">
        <v>2013</v>
      </c>
      <c r="K3" s="268"/>
      <c r="L3" s="268">
        <v>2014</v>
      </c>
      <c r="M3" s="268"/>
      <c r="N3" s="268">
        <v>2015</v>
      </c>
      <c r="O3" s="268"/>
      <c r="P3" s="268">
        <v>2016</v>
      </c>
      <c r="Q3" s="268"/>
      <c r="R3" s="268">
        <v>2017</v>
      </c>
      <c r="S3" s="268"/>
      <c r="T3" s="268">
        <v>2018</v>
      </c>
      <c r="U3" s="268"/>
      <c r="V3" s="268">
        <v>2019</v>
      </c>
      <c r="W3" s="268"/>
      <c r="X3" s="268">
        <v>2020</v>
      </c>
      <c r="Y3" s="268"/>
      <c r="Z3" s="268">
        <v>2021</v>
      </c>
      <c r="AA3" s="268"/>
      <c r="AB3" s="268">
        <v>2022</v>
      </c>
      <c r="AC3" s="268"/>
      <c r="AD3" s="268">
        <v>2023</v>
      </c>
      <c r="AE3" s="268"/>
      <c r="AF3" s="268">
        <v>2024</v>
      </c>
      <c r="AG3" s="268"/>
      <c r="AH3" s="270">
        <v>2025</v>
      </c>
      <c r="AI3" s="271"/>
    </row>
    <row r="4" spans="2:36">
      <c r="D4" s="142" t="s">
        <v>14</v>
      </c>
      <c r="E4" s="142" t="s">
        <v>7</v>
      </c>
      <c r="F4" s="142" t="s">
        <v>14</v>
      </c>
      <c r="G4" s="142" t="s">
        <v>7</v>
      </c>
      <c r="H4" s="142" t="s">
        <v>14</v>
      </c>
      <c r="I4" s="142" t="s">
        <v>7</v>
      </c>
      <c r="J4" s="142" t="s">
        <v>14</v>
      </c>
      <c r="K4" s="142" t="s">
        <v>7</v>
      </c>
      <c r="L4" s="142" t="s">
        <v>14</v>
      </c>
      <c r="M4" s="142" t="s">
        <v>7</v>
      </c>
      <c r="N4" s="142" t="s">
        <v>14</v>
      </c>
      <c r="O4" s="142" t="s">
        <v>7</v>
      </c>
      <c r="P4" s="142" t="s">
        <v>14</v>
      </c>
      <c r="Q4" s="142" t="s">
        <v>7</v>
      </c>
      <c r="R4" s="142" t="s">
        <v>14</v>
      </c>
      <c r="S4" s="142" t="s">
        <v>7</v>
      </c>
      <c r="T4" s="142" t="s">
        <v>14</v>
      </c>
      <c r="U4" s="142" t="s">
        <v>7</v>
      </c>
      <c r="V4" s="142" t="s">
        <v>14</v>
      </c>
      <c r="W4" s="142" t="s">
        <v>7</v>
      </c>
      <c r="X4" s="142" t="s">
        <v>14</v>
      </c>
      <c r="Y4" s="142" t="s">
        <v>7</v>
      </c>
      <c r="Z4" s="142" t="s">
        <v>14</v>
      </c>
      <c r="AA4" s="142" t="s">
        <v>7</v>
      </c>
      <c r="AB4" s="142" t="s">
        <v>14</v>
      </c>
      <c r="AC4" s="142" t="s">
        <v>7</v>
      </c>
      <c r="AD4" s="142" t="s">
        <v>14</v>
      </c>
      <c r="AE4" s="142" t="s">
        <v>7</v>
      </c>
      <c r="AF4" s="142" t="s">
        <v>14</v>
      </c>
      <c r="AG4" s="142" t="s">
        <v>7</v>
      </c>
      <c r="AH4" s="142" t="s">
        <v>14</v>
      </c>
      <c r="AI4" s="142" t="s">
        <v>7</v>
      </c>
    </row>
    <row r="5" spans="2:36">
      <c r="B5" s="260" t="s">
        <v>0</v>
      </c>
      <c r="C5" s="132" t="s">
        <v>2</v>
      </c>
      <c r="D5" s="143">
        <v>3845</v>
      </c>
      <c r="E5" s="143">
        <v>814</v>
      </c>
      <c r="F5" s="143">
        <v>3321</v>
      </c>
      <c r="G5" s="143">
        <v>709</v>
      </c>
      <c r="H5" s="143">
        <v>4393</v>
      </c>
      <c r="I5" s="143">
        <v>925</v>
      </c>
      <c r="J5" s="143">
        <v>3831</v>
      </c>
      <c r="K5" s="143">
        <v>873</v>
      </c>
      <c r="L5" s="143">
        <v>4618</v>
      </c>
      <c r="M5" s="143">
        <v>1208</v>
      </c>
      <c r="N5" s="143">
        <v>5685</v>
      </c>
      <c r="O5" s="143">
        <v>1549</v>
      </c>
      <c r="P5" s="143">
        <v>7492</v>
      </c>
      <c r="Q5" s="143">
        <v>1873</v>
      </c>
      <c r="R5" s="143">
        <v>8523</v>
      </c>
      <c r="S5" s="143">
        <v>2107</v>
      </c>
      <c r="T5" s="143">
        <v>8369</v>
      </c>
      <c r="U5" s="143">
        <v>1973</v>
      </c>
      <c r="V5" s="143">
        <v>6715</v>
      </c>
      <c r="W5" s="143">
        <v>1864</v>
      </c>
      <c r="X5" s="143">
        <v>4551</v>
      </c>
      <c r="Y5" s="143">
        <v>1467</v>
      </c>
      <c r="Z5" s="143">
        <v>7177</v>
      </c>
      <c r="AA5" s="143">
        <v>2545</v>
      </c>
      <c r="AB5" s="143">
        <v>7695</v>
      </c>
      <c r="AC5" s="143">
        <v>2515</v>
      </c>
      <c r="AD5" s="143">
        <v>5842</v>
      </c>
      <c r="AE5" s="143">
        <v>1690</v>
      </c>
      <c r="AF5" s="143">
        <v>6597</v>
      </c>
      <c r="AG5" s="143">
        <v>1917</v>
      </c>
      <c r="AH5" s="143">
        <v>6616</v>
      </c>
      <c r="AI5" s="143">
        <v>2030</v>
      </c>
      <c r="AJ5" s="144"/>
    </row>
    <row r="6" spans="2:36">
      <c r="B6" s="261"/>
      <c r="C6" s="132" t="s">
        <v>33</v>
      </c>
      <c r="D6" s="143">
        <v>541</v>
      </c>
      <c r="E6" s="143">
        <v>185</v>
      </c>
      <c r="F6" s="143">
        <v>407</v>
      </c>
      <c r="G6" s="143">
        <v>149</v>
      </c>
      <c r="H6" s="143">
        <v>536</v>
      </c>
      <c r="I6" s="143">
        <v>174</v>
      </c>
      <c r="J6" s="143">
        <v>451</v>
      </c>
      <c r="K6" s="143">
        <v>160</v>
      </c>
      <c r="L6" s="143">
        <v>553</v>
      </c>
      <c r="M6" s="143">
        <v>285</v>
      </c>
      <c r="N6" s="143">
        <v>637</v>
      </c>
      <c r="O6" s="143">
        <v>311</v>
      </c>
      <c r="P6" s="143">
        <v>842</v>
      </c>
      <c r="Q6" s="143">
        <v>377</v>
      </c>
      <c r="R6" s="143">
        <v>1000</v>
      </c>
      <c r="S6" s="143">
        <v>451</v>
      </c>
      <c r="T6" s="143">
        <v>1004</v>
      </c>
      <c r="U6" s="143">
        <v>429</v>
      </c>
      <c r="V6" s="143">
        <v>805</v>
      </c>
      <c r="W6" s="143">
        <v>370</v>
      </c>
      <c r="X6" s="143">
        <v>626</v>
      </c>
      <c r="Y6" s="143">
        <v>287</v>
      </c>
      <c r="Z6" s="143">
        <v>965</v>
      </c>
      <c r="AA6" s="143">
        <v>470</v>
      </c>
      <c r="AB6" s="143">
        <v>1019</v>
      </c>
      <c r="AC6" s="143">
        <v>493</v>
      </c>
      <c r="AD6" s="143">
        <v>779</v>
      </c>
      <c r="AE6" s="143">
        <v>372</v>
      </c>
      <c r="AF6" s="143">
        <v>883</v>
      </c>
      <c r="AG6" s="143">
        <v>368</v>
      </c>
      <c r="AH6" s="143">
        <v>864</v>
      </c>
      <c r="AI6" s="143">
        <v>350</v>
      </c>
      <c r="AJ6" s="144"/>
    </row>
    <row r="7" spans="2:36">
      <c r="B7" s="261"/>
      <c r="C7" s="132" t="s">
        <v>21</v>
      </c>
      <c r="D7" s="143">
        <v>615</v>
      </c>
      <c r="E7" s="143">
        <v>95</v>
      </c>
      <c r="F7" s="143">
        <v>616</v>
      </c>
      <c r="G7" s="143">
        <v>107</v>
      </c>
      <c r="H7" s="143">
        <v>699</v>
      </c>
      <c r="I7" s="143">
        <v>155</v>
      </c>
      <c r="J7" s="143">
        <v>734</v>
      </c>
      <c r="K7" s="143">
        <v>138</v>
      </c>
      <c r="L7" s="143">
        <v>1081</v>
      </c>
      <c r="M7" s="143">
        <v>202</v>
      </c>
      <c r="N7" s="143">
        <v>1136</v>
      </c>
      <c r="O7" s="143">
        <v>212</v>
      </c>
      <c r="P7" s="143">
        <v>1210</v>
      </c>
      <c r="Q7" s="143">
        <v>225</v>
      </c>
      <c r="R7" s="143">
        <v>1384</v>
      </c>
      <c r="S7" s="143">
        <v>247</v>
      </c>
      <c r="T7" s="143">
        <v>1110</v>
      </c>
      <c r="U7" s="143">
        <v>221</v>
      </c>
      <c r="V7" s="143">
        <v>1042</v>
      </c>
      <c r="W7" s="143">
        <v>190</v>
      </c>
      <c r="X7" s="143">
        <v>717</v>
      </c>
      <c r="Y7" s="143">
        <v>181</v>
      </c>
      <c r="Z7" s="143">
        <v>1120</v>
      </c>
      <c r="AA7" s="143">
        <v>287</v>
      </c>
      <c r="AB7" s="143">
        <v>1387</v>
      </c>
      <c r="AC7" s="143">
        <v>284</v>
      </c>
      <c r="AD7" s="143">
        <v>928</v>
      </c>
      <c r="AE7" s="143">
        <v>166</v>
      </c>
      <c r="AF7" s="143">
        <v>973</v>
      </c>
      <c r="AG7" s="143">
        <v>185</v>
      </c>
      <c r="AH7" s="143">
        <v>954</v>
      </c>
      <c r="AI7" s="143">
        <v>174</v>
      </c>
      <c r="AJ7" s="144"/>
    </row>
    <row r="8" spans="2:36">
      <c r="B8" s="262"/>
      <c r="C8" s="132" t="s">
        <v>61</v>
      </c>
      <c r="D8" s="143">
        <v>40</v>
      </c>
      <c r="E8" s="143">
        <v>4</v>
      </c>
      <c r="F8" s="143">
        <v>35</v>
      </c>
      <c r="G8" s="143">
        <v>7</v>
      </c>
      <c r="H8" s="143">
        <v>32</v>
      </c>
      <c r="I8" s="143">
        <v>2</v>
      </c>
      <c r="J8" s="143">
        <v>25</v>
      </c>
      <c r="K8" s="143">
        <v>14</v>
      </c>
      <c r="L8" s="143">
        <v>42</v>
      </c>
      <c r="M8" s="143">
        <v>12</v>
      </c>
      <c r="N8" s="143">
        <v>48</v>
      </c>
      <c r="O8" s="143">
        <v>8</v>
      </c>
      <c r="P8" s="143">
        <v>41</v>
      </c>
      <c r="Q8" s="143">
        <v>25</v>
      </c>
      <c r="R8" s="143">
        <v>43</v>
      </c>
      <c r="S8" s="143">
        <v>29</v>
      </c>
      <c r="T8" s="143">
        <v>37</v>
      </c>
      <c r="U8" s="143">
        <v>28</v>
      </c>
      <c r="V8" s="143">
        <v>26</v>
      </c>
      <c r="W8" s="143">
        <v>18</v>
      </c>
      <c r="X8" s="143">
        <v>19</v>
      </c>
      <c r="Y8" s="143">
        <v>20</v>
      </c>
      <c r="Z8" s="143">
        <v>31</v>
      </c>
      <c r="AA8" s="143">
        <v>29</v>
      </c>
      <c r="AB8" s="143">
        <v>31</v>
      </c>
      <c r="AC8" s="143">
        <v>23</v>
      </c>
      <c r="AD8" s="143">
        <v>31</v>
      </c>
      <c r="AE8" s="143">
        <v>20</v>
      </c>
      <c r="AF8" s="143">
        <v>25</v>
      </c>
      <c r="AG8" s="143">
        <v>17</v>
      </c>
      <c r="AH8" s="143">
        <v>48</v>
      </c>
      <c r="AI8" s="143">
        <v>10</v>
      </c>
      <c r="AJ8" s="144"/>
    </row>
    <row r="9" spans="2:36">
      <c r="B9" s="263" t="s">
        <v>414</v>
      </c>
      <c r="C9" s="264"/>
      <c r="D9" s="145">
        <v>5041</v>
      </c>
      <c r="E9" s="145">
        <v>1098</v>
      </c>
      <c r="F9" s="145">
        <v>4379</v>
      </c>
      <c r="G9" s="145">
        <v>972</v>
      </c>
      <c r="H9" s="145">
        <v>5660</v>
      </c>
      <c r="I9" s="145">
        <v>1256</v>
      </c>
      <c r="J9" s="145">
        <v>5041</v>
      </c>
      <c r="K9" s="145">
        <v>1185</v>
      </c>
      <c r="L9" s="145">
        <v>6294</v>
      </c>
      <c r="M9" s="145">
        <v>1707</v>
      </c>
      <c r="N9" s="145">
        <v>7506</v>
      </c>
      <c r="O9" s="145">
        <v>2080</v>
      </c>
      <c r="P9" s="145">
        <v>9585</v>
      </c>
      <c r="Q9" s="145">
        <v>2500</v>
      </c>
      <c r="R9" s="145">
        <v>10950</v>
      </c>
      <c r="S9" s="145">
        <v>2834</v>
      </c>
      <c r="T9" s="145">
        <v>10520</v>
      </c>
      <c r="U9" s="145">
        <v>2651</v>
      </c>
      <c r="V9" s="145">
        <v>8588</v>
      </c>
      <c r="W9" s="145">
        <v>2442</v>
      </c>
      <c r="X9" s="145">
        <v>5913</v>
      </c>
      <c r="Y9" s="145">
        <v>1955</v>
      </c>
      <c r="Z9" s="145">
        <v>9293</v>
      </c>
      <c r="AA9" s="145">
        <v>3331</v>
      </c>
      <c r="AB9" s="145">
        <v>10132</v>
      </c>
      <c r="AC9" s="145">
        <v>3315</v>
      </c>
      <c r="AD9" s="145">
        <v>7580</v>
      </c>
      <c r="AE9" s="145">
        <v>2248</v>
      </c>
      <c r="AF9" s="145">
        <v>8478</v>
      </c>
      <c r="AG9" s="145">
        <v>2487</v>
      </c>
      <c r="AH9" s="145">
        <v>8482</v>
      </c>
      <c r="AI9" s="145">
        <v>2564</v>
      </c>
      <c r="AJ9" s="144"/>
    </row>
    <row r="10" spans="2:36">
      <c r="B10" s="130" t="s">
        <v>417</v>
      </c>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row>
    <row r="12" spans="2:36" ht="15.75">
      <c r="D12" s="269" t="s">
        <v>420</v>
      </c>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row>
    <row r="13" spans="2:36" ht="15.75">
      <c r="D13" s="268">
        <v>2010</v>
      </c>
      <c r="E13" s="268"/>
      <c r="F13" s="268">
        <v>2011</v>
      </c>
      <c r="G13" s="268"/>
      <c r="H13" s="268">
        <v>2012</v>
      </c>
      <c r="I13" s="268"/>
      <c r="J13" s="268">
        <v>2013</v>
      </c>
      <c r="K13" s="268"/>
      <c r="L13" s="268">
        <v>2014</v>
      </c>
      <c r="M13" s="268"/>
      <c r="N13" s="268">
        <v>2015</v>
      </c>
      <c r="O13" s="268"/>
      <c r="P13" s="268">
        <v>2016</v>
      </c>
      <c r="Q13" s="268"/>
      <c r="R13" s="268">
        <v>2017</v>
      </c>
      <c r="S13" s="268"/>
      <c r="T13" s="268">
        <v>2018</v>
      </c>
      <c r="U13" s="268"/>
      <c r="V13" s="268">
        <v>2019</v>
      </c>
      <c r="W13" s="268"/>
      <c r="X13" s="268">
        <v>2020</v>
      </c>
      <c r="Y13" s="268"/>
      <c r="Z13" s="268">
        <v>2021</v>
      </c>
      <c r="AA13" s="268"/>
      <c r="AB13" s="268">
        <v>2022</v>
      </c>
      <c r="AC13" s="268"/>
      <c r="AD13" s="268">
        <v>2023</v>
      </c>
      <c r="AE13" s="268"/>
      <c r="AF13" s="268">
        <v>2024</v>
      </c>
      <c r="AG13" s="268"/>
      <c r="AH13" s="270">
        <v>2025</v>
      </c>
      <c r="AI13" s="271"/>
    </row>
    <row r="14" spans="2:36">
      <c r="D14" s="142" t="s">
        <v>14</v>
      </c>
      <c r="E14" s="142" t="s">
        <v>7</v>
      </c>
      <c r="F14" s="142" t="s">
        <v>14</v>
      </c>
      <c r="G14" s="142" t="s">
        <v>7</v>
      </c>
      <c r="H14" s="142" t="s">
        <v>14</v>
      </c>
      <c r="I14" s="142" t="s">
        <v>7</v>
      </c>
      <c r="J14" s="142" t="s">
        <v>14</v>
      </c>
      <c r="K14" s="142" t="s">
        <v>7</v>
      </c>
      <c r="L14" s="142" t="s">
        <v>14</v>
      </c>
      <c r="M14" s="142" t="s">
        <v>7</v>
      </c>
      <c r="N14" s="142" t="s">
        <v>14</v>
      </c>
      <c r="O14" s="142" t="s">
        <v>7</v>
      </c>
      <c r="P14" s="142" t="s">
        <v>14</v>
      </c>
      <c r="Q14" s="142" t="s">
        <v>7</v>
      </c>
      <c r="R14" s="142" t="s">
        <v>14</v>
      </c>
      <c r="S14" s="142" t="s">
        <v>7</v>
      </c>
      <c r="T14" s="142" t="s">
        <v>14</v>
      </c>
      <c r="U14" s="142" t="s">
        <v>7</v>
      </c>
      <c r="V14" s="142" t="s">
        <v>14</v>
      </c>
      <c r="W14" s="142" t="s">
        <v>7</v>
      </c>
      <c r="X14" s="142" t="s">
        <v>14</v>
      </c>
      <c r="Y14" s="142" t="s">
        <v>7</v>
      </c>
      <c r="Z14" s="142" t="s">
        <v>14</v>
      </c>
      <c r="AA14" s="142" t="s">
        <v>7</v>
      </c>
      <c r="AB14" s="142" t="s">
        <v>14</v>
      </c>
      <c r="AC14" s="142" t="s">
        <v>7</v>
      </c>
      <c r="AD14" s="142" t="s">
        <v>14</v>
      </c>
      <c r="AE14" s="142" t="s">
        <v>7</v>
      </c>
      <c r="AF14" s="142" t="s">
        <v>14</v>
      </c>
      <c r="AG14" s="142" t="s">
        <v>7</v>
      </c>
      <c r="AH14" s="142" t="s">
        <v>14</v>
      </c>
      <c r="AI14" s="142" t="s">
        <v>7</v>
      </c>
    </row>
    <row r="15" spans="2:36">
      <c r="B15" s="260" t="s">
        <v>0</v>
      </c>
      <c r="C15" s="132" t="s">
        <v>2</v>
      </c>
      <c r="D15" s="147">
        <v>0.76274548700654632</v>
      </c>
      <c r="E15" s="147">
        <v>0.74134790528233152</v>
      </c>
      <c r="F15" s="147">
        <v>0.75839232701530035</v>
      </c>
      <c r="G15" s="147">
        <v>0.72942386831275718</v>
      </c>
      <c r="H15" s="147">
        <v>0.77614840989399292</v>
      </c>
      <c r="I15" s="147">
        <v>0.73646496815286622</v>
      </c>
      <c r="J15" s="147">
        <v>0.75996826026582032</v>
      </c>
      <c r="K15" s="147">
        <v>0.73670886075949371</v>
      </c>
      <c r="L15" s="147">
        <v>0.73371464887194149</v>
      </c>
      <c r="M15" s="147">
        <v>0.70767428236672525</v>
      </c>
      <c r="N15" s="147">
        <v>0.75739408473221426</v>
      </c>
      <c r="O15" s="147">
        <v>0.74471153846153848</v>
      </c>
      <c r="P15" s="147">
        <v>0.78163797600417317</v>
      </c>
      <c r="Q15" s="147">
        <v>0.74919999999999998</v>
      </c>
      <c r="R15" s="147">
        <v>0.77835616438356159</v>
      </c>
      <c r="S15" s="147">
        <v>0.74347212420606912</v>
      </c>
      <c r="T15" s="147">
        <v>0.79553231939163493</v>
      </c>
      <c r="U15" s="147">
        <v>0.74424745379102231</v>
      </c>
      <c r="V15" s="147">
        <v>0.78190498369818351</v>
      </c>
      <c r="W15" s="147">
        <v>0.76330876330876329</v>
      </c>
      <c r="X15" s="147">
        <v>0.76966007102993406</v>
      </c>
      <c r="Y15" s="147">
        <v>0.75038363171355493</v>
      </c>
      <c r="Z15" s="147">
        <v>0.77230173248681799</v>
      </c>
      <c r="AA15" s="147">
        <v>0.76403482437706394</v>
      </c>
      <c r="AB15" s="147">
        <v>0.75947493091196205</v>
      </c>
      <c r="AC15" s="147">
        <v>0.75867269984917041</v>
      </c>
      <c r="AD15" s="147">
        <v>0.77071240105540895</v>
      </c>
      <c r="AE15" s="147">
        <v>0.75177935943060503</v>
      </c>
      <c r="AF15" s="147">
        <v>0.77813163481953296</v>
      </c>
      <c r="AG15" s="147">
        <v>0.77080820265379979</v>
      </c>
      <c r="AH15" s="148">
        <v>0.78000471586889886</v>
      </c>
      <c r="AI15" s="148">
        <v>0.79173166926677063</v>
      </c>
    </row>
    <row r="16" spans="2:36">
      <c r="B16" s="261"/>
      <c r="C16" s="132" t="s">
        <v>33</v>
      </c>
      <c r="D16" s="147">
        <v>0.10731997619519937</v>
      </c>
      <c r="E16" s="147">
        <v>0.16848816029143898</v>
      </c>
      <c r="F16" s="147">
        <v>9.2943594427951581E-2</v>
      </c>
      <c r="G16" s="147">
        <v>0.15329218106995884</v>
      </c>
      <c r="H16" s="147">
        <v>9.4699646643109536E-2</v>
      </c>
      <c r="I16" s="147">
        <v>0.13853503184713375</v>
      </c>
      <c r="J16" s="147">
        <v>8.9466375719103347E-2</v>
      </c>
      <c r="K16" s="147">
        <v>0.13502109704641349</v>
      </c>
      <c r="L16" s="147">
        <v>8.7861455354305687E-2</v>
      </c>
      <c r="M16" s="147">
        <v>0.16695957820738136</v>
      </c>
      <c r="N16" s="147">
        <v>8.4865440980548892E-2</v>
      </c>
      <c r="O16" s="147">
        <v>0.14951923076923077</v>
      </c>
      <c r="P16" s="147">
        <v>8.7845592070944181E-2</v>
      </c>
      <c r="Q16" s="147">
        <v>0.15079999999999999</v>
      </c>
      <c r="R16" s="147">
        <v>9.1324200913242004E-2</v>
      </c>
      <c r="S16" s="147">
        <v>0.15913902611150318</v>
      </c>
      <c r="T16" s="147">
        <v>9.5437262357414454E-2</v>
      </c>
      <c r="U16" s="147">
        <v>0.16182572614107885</v>
      </c>
      <c r="V16" s="147">
        <v>9.3735444806707036E-2</v>
      </c>
      <c r="W16" s="147">
        <v>0.15151515151515152</v>
      </c>
      <c r="X16" s="147">
        <v>0.10586842550312869</v>
      </c>
      <c r="Y16" s="147">
        <v>0.14680306905370843</v>
      </c>
      <c r="Z16" s="147">
        <v>0.10384160120520822</v>
      </c>
      <c r="AA16" s="147">
        <v>0.14109876913839689</v>
      </c>
      <c r="AB16" s="147">
        <v>0.10057244374259772</v>
      </c>
      <c r="AC16" s="147">
        <v>0.14871794871794872</v>
      </c>
      <c r="AD16" s="147">
        <v>0.10277044854881266</v>
      </c>
      <c r="AE16" s="147">
        <v>0.16548042704626334</v>
      </c>
      <c r="AF16" s="147">
        <v>0.1041519226232602</v>
      </c>
      <c r="AG16" s="147">
        <v>0.14796944109368718</v>
      </c>
      <c r="AH16" s="148">
        <v>0.10186276821504363</v>
      </c>
      <c r="AI16" s="148">
        <v>0.13650546021840873</v>
      </c>
    </row>
    <row r="17" spans="2:35">
      <c r="B17" s="261"/>
      <c r="C17" s="132" t="s">
        <v>21</v>
      </c>
      <c r="D17" s="147">
        <v>0.12199960325332275</v>
      </c>
      <c r="E17" s="147">
        <v>8.6520947176684876E-2</v>
      </c>
      <c r="F17" s="147">
        <v>0.14067138616122402</v>
      </c>
      <c r="G17" s="147">
        <v>0.11008230452674897</v>
      </c>
      <c r="H17" s="147">
        <v>0.1234982332155477</v>
      </c>
      <c r="I17" s="147">
        <v>0.12340764331210191</v>
      </c>
      <c r="J17" s="147">
        <v>0.14560603054949414</v>
      </c>
      <c r="K17" s="147">
        <v>0.11645569620253164</v>
      </c>
      <c r="L17" s="147">
        <v>0.1717508738481093</v>
      </c>
      <c r="M17" s="147">
        <v>0.11833626244874049</v>
      </c>
      <c r="N17" s="147">
        <v>0.15134559019451105</v>
      </c>
      <c r="O17" s="147">
        <v>0.10192307692307692</v>
      </c>
      <c r="P17" s="147">
        <v>0.12623891497130935</v>
      </c>
      <c r="Q17" s="147">
        <v>0.09</v>
      </c>
      <c r="R17" s="147">
        <v>0.12639269406392695</v>
      </c>
      <c r="S17" s="147">
        <v>8.7155963302752298E-2</v>
      </c>
      <c r="T17" s="147">
        <v>0.10551330798479087</v>
      </c>
      <c r="U17" s="147">
        <v>8.3364768012070919E-2</v>
      </c>
      <c r="V17" s="147">
        <v>0.12133209129017233</v>
      </c>
      <c r="W17" s="147">
        <v>7.780507780507781E-2</v>
      </c>
      <c r="X17" s="147">
        <v>0.12125824454591577</v>
      </c>
      <c r="Y17" s="147">
        <v>9.2583120204603575E-2</v>
      </c>
      <c r="Z17" s="147">
        <v>0.12052082212417949</v>
      </c>
      <c r="AA17" s="147">
        <v>8.6160312218552984E-2</v>
      </c>
      <c r="AB17" s="147">
        <v>0.13689301223845243</v>
      </c>
      <c r="AC17" s="147">
        <v>8.5671191553544496E-2</v>
      </c>
      <c r="AD17" s="147">
        <v>0.12242744063324539</v>
      </c>
      <c r="AE17" s="147">
        <v>7.384341637010676E-2</v>
      </c>
      <c r="AF17" s="147">
        <v>0.11476763387591413</v>
      </c>
      <c r="AG17" s="147">
        <v>7.4386811419380777E-2</v>
      </c>
      <c r="AH17" s="148">
        <v>0.112473473237444</v>
      </c>
      <c r="AI17" s="148">
        <v>6.7862714508580349E-2</v>
      </c>
    </row>
    <row r="18" spans="2:35">
      <c r="B18" s="262"/>
      <c r="C18" s="132" t="s">
        <v>61</v>
      </c>
      <c r="D18" s="147">
        <v>7.9349335449315616E-3</v>
      </c>
      <c r="E18" s="147">
        <v>3.6429872495446266E-3</v>
      </c>
      <c r="F18" s="147">
        <v>7.9926923955240918E-3</v>
      </c>
      <c r="G18" s="147">
        <v>7.2016460905349796E-3</v>
      </c>
      <c r="H18" s="147">
        <v>5.6537102473498231E-3</v>
      </c>
      <c r="I18" s="147">
        <v>1.5923566878980893E-3</v>
      </c>
      <c r="J18" s="147">
        <v>4.9593334655822253E-3</v>
      </c>
      <c r="K18" s="147">
        <v>1.1814345991561181E-2</v>
      </c>
      <c r="L18" s="147">
        <v>6.6730219256434702E-3</v>
      </c>
      <c r="M18" s="147">
        <v>7.0298769771528994E-3</v>
      </c>
      <c r="N18" s="147">
        <v>6.3948840927258192E-3</v>
      </c>
      <c r="O18" s="147">
        <v>3.8461538461538464E-3</v>
      </c>
      <c r="P18" s="147">
        <v>4.2775169535732918E-3</v>
      </c>
      <c r="Q18" s="147">
        <v>0.01</v>
      </c>
      <c r="R18" s="147">
        <v>3.9269406392694068E-3</v>
      </c>
      <c r="S18" s="147">
        <v>1.0232886379675371E-2</v>
      </c>
      <c r="T18" s="147">
        <v>3.5171102661596958E-3</v>
      </c>
      <c r="U18" s="147">
        <v>1.0562052055827989E-2</v>
      </c>
      <c r="V18" s="147">
        <v>3.0274802049371215E-3</v>
      </c>
      <c r="W18" s="147">
        <v>7.3710073710073713E-3</v>
      </c>
      <c r="X18" s="147">
        <v>3.2132589210214779E-3</v>
      </c>
      <c r="Y18" s="147">
        <v>1.0230179028132993E-2</v>
      </c>
      <c r="Z18" s="147">
        <v>3.3358441837942538E-3</v>
      </c>
      <c r="AA18" s="147">
        <v>8.7060942659861907E-3</v>
      </c>
      <c r="AB18" s="147">
        <v>3.0596131069877616E-3</v>
      </c>
      <c r="AC18" s="147">
        <v>6.9381598793363496E-3</v>
      </c>
      <c r="AD18" s="147">
        <v>4.0897097625329816E-3</v>
      </c>
      <c r="AE18" s="147">
        <v>8.8967971530249119E-3</v>
      </c>
      <c r="AF18" s="147">
        <v>2.9488086812927577E-3</v>
      </c>
      <c r="AG18" s="147">
        <v>6.8355448331322878E-3</v>
      </c>
      <c r="AH18" s="148">
        <v>5.6590426786135347E-3</v>
      </c>
      <c r="AI18" s="148">
        <v>3.9001560062402497E-3</v>
      </c>
    </row>
    <row r="19" spans="2:35">
      <c r="B19" s="263" t="s">
        <v>414</v>
      </c>
      <c r="C19" s="264"/>
      <c r="D19" s="149">
        <v>1</v>
      </c>
      <c r="E19" s="149">
        <v>1</v>
      </c>
      <c r="F19" s="149">
        <v>1</v>
      </c>
      <c r="G19" s="149">
        <v>1</v>
      </c>
      <c r="H19" s="149">
        <v>1</v>
      </c>
      <c r="I19" s="149">
        <v>1</v>
      </c>
      <c r="J19" s="149">
        <v>1</v>
      </c>
      <c r="K19" s="149">
        <v>1</v>
      </c>
      <c r="L19" s="149">
        <v>1</v>
      </c>
      <c r="M19" s="149">
        <v>1</v>
      </c>
      <c r="N19" s="149">
        <v>1</v>
      </c>
      <c r="O19" s="149">
        <v>1</v>
      </c>
      <c r="P19" s="149">
        <v>1</v>
      </c>
      <c r="Q19" s="149">
        <v>1</v>
      </c>
      <c r="R19" s="149">
        <v>1</v>
      </c>
      <c r="S19" s="149">
        <v>1</v>
      </c>
      <c r="T19" s="149">
        <v>1</v>
      </c>
      <c r="U19" s="149">
        <v>1</v>
      </c>
      <c r="V19" s="149">
        <v>1</v>
      </c>
      <c r="W19" s="149">
        <v>1</v>
      </c>
      <c r="X19" s="149">
        <v>1</v>
      </c>
      <c r="Y19" s="149">
        <v>1</v>
      </c>
      <c r="Z19" s="149">
        <v>1</v>
      </c>
      <c r="AA19" s="149">
        <v>1</v>
      </c>
      <c r="AB19" s="149">
        <v>1</v>
      </c>
      <c r="AC19" s="149">
        <v>1</v>
      </c>
      <c r="AD19" s="149">
        <v>1</v>
      </c>
      <c r="AE19" s="149">
        <v>1</v>
      </c>
      <c r="AF19" s="149">
        <v>1</v>
      </c>
      <c r="AG19" s="149">
        <v>1</v>
      </c>
      <c r="AH19" s="149">
        <v>1</v>
      </c>
      <c r="AI19" s="149">
        <v>1</v>
      </c>
    </row>
    <row r="20" spans="2:35">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row>
    <row r="21" spans="2:35" ht="15.75">
      <c r="D21" s="269" t="s">
        <v>419</v>
      </c>
      <c r="E21" s="269"/>
      <c r="F21" s="269"/>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row>
    <row r="22" spans="2:35" ht="15.75">
      <c r="D22" s="268">
        <v>2010</v>
      </c>
      <c r="E22" s="268"/>
      <c r="F22" s="268">
        <v>2011</v>
      </c>
      <c r="G22" s="268"/>
      <c r="H22" s="268">
        <v>2012</v>
      </c>
      <c r="I22" s="268"/>
      <c r="J22" s="268">
        <v>2013</v>
      </c>
      <c r="K22" s="268"/>
      <c r="L22" s="268">
        <v>2014</v>
      </c>
      <c r="M22" s="268"/>
      <c r="N22" s="268">
        <v>2015</v>
      </c>
      <c r="O22" s="268"/>
      <c r="P22" s="268">
        <v>2016</v>
      </c>
      <c r="Q22" s="268"/>
      <c r="R22" s="268">
        <v>2017</v>
      </c>
      <c r="S22" s="268"/>
      <c r="T22" s="268">
        <v>2018</v>
      </c>
      <c r="U22" s="268"/>
      <c r="V22" s="268">
        <v>2019</v>
      </c>
      <c r="W22" s="268"/>
      <c r="X22" s="268">
        <v>2020</v>
      </c>
      <c r="Y22" s="268"/>
      <c r="Z22" s="268">
        <v>2021</v>
      </c>
      <c r="AA22" s="268"/>
      <c r="AB22" s="268">
        <v>2022</v>
      </c>
      <c r="AC22" s="268"/>
      <c r="AD22" s="268">
        <v>2023</v>
      </c>
      <c r="AE22" s="268"/>
      <c r="AF22" s="268">
        <v>2024</v>
      </c>
      <c r="AG22" s="268"/>
      <c r="AH22" s="270">
        <v>2025</v>
      </c>
      <c r="AI22" s="271"/>
    </row>
    <row r="23" spans="2:35">
      <c r="D23" s="142" t="s">
        <v>14</v>
      </c>
      <c r="E23" s="142" t="s">
        <v>7</v>
      </c>
      <c r="F23" s="142" t="s">
        <v>14</v>
      </c>
      <c r="G23" s="142" t="s">
        <v>7</v>
      </c>
      <c r="H23" s="142" t="s">
        <v>14</v>
      </c>
      <c r="I23" s="142" t="s">
        <v>7</v>
      </c>
      <c r="J23" s="142" t="s">
        <v>14</v>
      </c>
      <c r="K23" s="142" t="s">
        <v>7</v>
      </c>
      <c r="L23" s="142" t="s">
        <v>14</v>
      </c>
      <c r="M23" s="142" t="s">
        <v>7</v>
      </c>
      <c r="N23" s="142" t="s">
        <v>14</v>
      </c>
      <c r="O23" s="142" t="s">
        <v>7</v>
      </c>
      <c r="P23" s="142" t="s">
        <v>14</v>
      </c>
      <c r="Q23" s="142" t="s">
        <v>7</v>
      </c>
      <c r="R23" s="142" t="s">
        <v>14</v>
      </c>
      <c r="S23" s="142" t="s">
        <v>7</v>
      </c>
      <c r="T23" s="142" t="s">
        <v>14</v>
      </c>
      <c r="U23" s="142" t="s">
        <v>7</v>
      </c>
      <c r="V23" s="142" t="s">
        <v>14</v>
      </c>
      <c r="W23" s="142" t="s">
        <v>7</v>
      </c>
      <c r="X23" s="142" t="s">
        <v>14</v>
      </c>
      <c r="Y23" s="142" t="s">
        <v>7</v>
      </c>
      <c r="Z23" s="142" t="s">
        <v>14</v>
      </c>
      <c r="AA23" s="142" t="s">
        <v>7</v>
      </c>
      <c r="AB23" s="142" t="s">
        <v>14</v>
      </c>
      <c r="AC23" s="142" t="s">
        <v>7</v>
      </c>
      <c r="AD23" s="142" t="s">
        <v>14</v>
      </c>
      <c r="AE23" s="142" t="s">
        <v>7</v>
      </c>
      <c r="AF23" s="142" t="s">
        <v>14</v>
      </c>
      <c r="AG23" s="142" t="s">
        <v>7</v>
      </c>
      <c r="AH23" s="142" t="s">
        <v>14</v>
      </c>
      <c r="AI23" s="142" t="s">
        <v>7</v>
      </c>
    </row>
    <row r="24" spans="2:35">
      <c r="B24" s="260" t="s">
        <v>0</v>
      </c>
      <c r="C24" s="132" t="s">
        <v>2</v>
      </c>
      <c r="D24" s="147">
        <v>0.82528439579308865</v>
      </c>
      <c r="E24" s="147">
        <v>0.17471560420691135</v>
      </c>
      <c r="F24" s="147">
        <v>0.8240694789081886</v>
      </c>
      <c r="G24" s="147">
        <v>0.17593052109181143</v>
      </c>
      <c r="H24" s="147">
        <v>0.82606242948476871</v>
      </c>
      <c r="I24" s="147">
        <v>0.19449116904962152</v>
      </c>
      <c r="J24" s="147">
        <v>0.81441326530612246</v>
      </c>
      <c r="K24" s="147">
        <v>0.15898743398288107</v>
      </c>
      <c r="L24" s="147">
        <v>0.79265362169584619</v>
      </c>
      <c r="M24" s="147">
        <v>0.17525025388074858</v>
      </c>
      <c r="N24" s="147">
        <v>0.78587226983688141</v>
      </c>
      <c r="O24" s="147">
        <v>0.17133060502156841</v>
      </c>
      <c r="P24" s="147">
        <v>0.8</v>
      </c>
      <c r="Q24" s="147">
        <v>0.18016544824932668</v>
      </c>
      <c r="R24" s="147">
        <v>0.8017873941674506</v>
      </c>
      <c r="S24" s="147">
        <v>0.20112638411607484</v>
      </c>
      <c r="T24" s="147">
        <v>0.80922452136917422</v>
      </c>
      <c r="U24" s="147">
        <v>0.22709484346224679</v>
      </c>
      <c r="V24" s="147">
        <v>0.78272525935423709</v>
      </c>
      <c r="W24" s="147">
        <v>0.29056897895557288</v>
      </c>
      <c r="X24" s="147">
        <v>0.75623130608175471</v>
      </c>
      <c r="Y24" s="147">
        <v>0.16971309578898658</v>
      </c>
      <c r="Z24" s="147">
        <v>0.73822258794486728</v>
      </c>
      <c r="AA24" s="147">
        <v>0.24853515625</v>
      </c>
      <c r="AB24" s="147">
        <v>0.75367286973555336</v>
      </c>
      <c r="AC24" s="147">
        <v>0.30094531530453511</v>
      </c>
      <c r="AD24" s="147">
        <v>0.77562400424853961</v>
      </c>
      <c r="AE24" s="147">
        <v>0.20393387233015567</v>
      </c>
      <c r="AF24" s="147">
        <v>0.77484143763213531</v>
      </c>
      <c r="AG24" s="147">
        <v>0.22515856236786469</v>
      </c>
      <c r="AH24" s="148">
        <v>0.76520934536201712</v>
      </c>
      <c r="AI24" s="148">
        <v>0.23479065463798288</v>
      </c>
    </row>
    <row r="25" spans="2:35">
      <c r="B25" s="261"/>
      <c r="C25" s="132" t="s">
        <v>33</v>
      </c>
      <c r="D25" s="147">
        <v>0.74517906336088158</v>
      </c>
      <c r="E25" s="147">
        <v>0.25482093663911848</v>
      </c>
      <c r="F25" s="147">
        <v>0.73201438848920863</v>
      </c>
      <c r="G25" s="147">
        <v>0.26798561151079137</v>
      </c>
      <c r="H25" s="147">
        <v>0.75492957746478873</v>
      </c>
      <c r="I25" s="147">
        <v>0.27839999999999998</v>
      </c>
      <c r="J25" s="147">
        <v>0.73813420621931258</v>
      </c>
      <c r="K25" s="147">
        <v>0.2244039270687237</v>
      </c>
      <c r="L25" s="147">
        <v>0.65990453460620524</v>
      </c>
      <c r="M25" s="147">
        <v>0.30911062906724512</v>
      </c>
      <c r="N25" s="147">
        <v>0.67194092827004215</v>
      </c>
      <c r="O25" s="147">
        <v>0.26973113616652211</v>
      </c>
      <c r="P25" s="147">
        <v>0.69073010664479084</v>
      </c>
      <c r="Q25" s="147">
        <v>0.27378358750907772</v>
      </c>
      <c r="R25" s="147">
        <v>0.68917987594762231</v>
      </c>
      <c r="S25" s="147">
        <v>0.30996563573883162</v>
      </c>
      <c r="T25" s="147">
        <v>0.70062805303558973</v>
      </c>
      <c r="U25" s="147">
        <v>0.34764991896272285</v>
      </c>
      <c r="V25" s="147">
        <v>0.68510638297872339</v>
      </c>
      <c r="W25" s="147">
        <v>0.37148594377510041</v>
      </c>
      <c r="X25" s="147">
        <v>0.68565169769989043</v>
      </c>
      <c r="Y25" s="147">
        <v>0.22923322683706071</v>
      </c>
      <c r="Z25" s="147">
        <v>0.67247386759581884</v>
      </c>
      <c r="AA25" s="147">
        <v>0.31564808596373406</v>
      </c>
      <c r="AB25" s="147">
        <v>0.67394179894179895</v>
      </c>
      <c r="AC25" s="147">
        <v>0.38757861635220126</v>
      </c>
      <c r="AD25" s="147">
        <v>0.67680278019113815</v>
      </c>
      <c r="AE25" s="147">
        <v>0.29641434262948207</v>
      </c>
      <c r="AF25" s="147">
        <v>0.70583533173461233</v>
      </c>
      <c r="AG25" s="147">
        <v>0.29416466826538767</v>
      </c>
      <c r="AH25" s="148">
        <v>0.71169686985172986</v>
      </c>
      <c r="AI25" s="148">
        <v>0.28830313014827019</v>
      </c>
    </row>
    <row r="26" spans="2:35">
      <c r="B26" s="261"/>
      <c r="C26" s="132" t="s">
        <v>21</v>
      </c>
      <c r="D26" s="147">
        <v>0.86619718309859151</v>
      </c>
      <c r="E26" s="147">
        <v>0.13380281690140844</v>
      </c>
      <c r="F26" s="147">
        <v>0.85200553250345779</v>
      </c>
      <c r="G26" s="147">
        <v>0.14799446749654219</v>
      </c>
      <c r="H26" s="147">
        <v>0.81850117096018737</v>
      </c>
      <c r="I26" s="147">
        <v>0.17435320584926883</v>
      </c>
      <c r="J26" s="147">
        <v>0.84174311926605505</v>
      </c>
      <c r="K26" s="147">
        <v>0.11320754716981132</v>
      </c>
      <c r="L26" s="147">
        <v>0.8425565081839439</v>
      </c>
      <c r="M26" s="147">
        <v>0.15097159940209268</v>
      </c>
      <c r="N26" s="147">
        <v>0.84272997032640951</v>
      </c>
      <c r="O26" s="147">
        <v>0.14908579465541491</v>
      </c>
      <c r="P26" s="147">
        <v>0.84320557491289194</v>
      </c>
      <c r="Q26" s="147">
        <v>0.13983840894965818</v>
      </c>
      <c r="R26" s="147">
        <v>0.84855916615573268</v>
      </c>
      <c r="S26" s="147">
        <v>0.18201915991156964</v>
      </c>
      <c r="T26" s="147">
        <v>0.83395942900075126</v>
      </c>
      <c r="U26" s="147">
        <v>0.17498020585906571</v>
      </c>
      <c r="V26" s="147">
        <v>0.84577922077922074</v>
      </c>
      <c r="W26" s="147">
        <v>0.20948180815876516</v>
      </c>
      <c r="X26" s="147">
        <v>0.7984409799554566</v>
      </c>
      <c r="Y26" s="147">
        <v>0.13912375096079937</v>
      </c>
      <c r="Z26" s="147">
        <v>0.79601990049751248</v>
      </c>
      <c r="AA26" s="147">
        <v>0.17144563918757466</v>
      </c>
      <c r="AB26" s="147">
        <v>0.83004189108318371</v>
      </c>
      <c r="AC26" s="147">
        <v>0.23432343234323433</v>
      </c>
      <c r="AD26" s="147">
        <v>0.84826325411334547</v>
      </c>
      <c r="AE26" s="147">
        <v>0.14574187884108866</v>
      </c>
      <c r="AF26" s="147">
        <v>0.84024179620034545</v>
      </c>
      <c r="AG26" s="147">
        <v>0.15975820379965458</v>
      </c>
      <c r="AH26" s="148">
        <v>0.8457446808510638</v>
      </c>
      <c r="AI26" s="148">
        <v>0.15425531914893617</v>
      </c>
    </row>
    <row r="27" spans="2:35">
      <c r="B27" s="262"/>
      <c r="C27" s="132" t="s">
        <v>61</v>
      </c>
      <c r="D27" s="147">
        <v>0.90909090909090906</v>
      </c>
      <c r="E27" s="147">
        <v>9.0909090909090912E-2</v>
      </c>
      <c r="F27" s="147">
        <v>0.83333333333333337</v>
      </c>
      <c r="G27" s="147">
        <v>0.16666666666666666</v>
      </c>
      <c r="H27" s="147">
        <v>0.94117647058823528</v>
      </c>
      <c r="I27" s="147">
        <v>5.8823529411764705E-2</v>
      </c>
      <c r="J27" s="147">
        <v>0.64102564102564108</v>
      </c>
      <c r="K27" s="147">
        <v>0.35897435897435898</v>
      </c>
      <c r="L27" s="147">
        <v>0.77777777777777779</v>
      </c>
      <c r="M27" s="147">
        <v>0.22222222222222221</v>
      </c>
      <c r="N27" s="147">
        <v>0.8571428571428571</v>
      </c>
      <c r="O27" s="147">
        <v>0.14285714285714285</v>
      </c>
      <c r="P27" s="147">
        <v>0.62121212121212122</v>
      </c>
      <c r="Q27" s="147">
        <v>0.37878787878787878</v>
      </c>
      <c r="R27" s="147">
        <v>0.59722222222222221</v>
      </c>
      <c r="S27" s="147">
        <v>0.40277777777777779</v>
      </c>
      <c r="T27" s="147">
        <v>0.56923076923076921</v>
      </c>
      <c r="U27" s="147">
        <v>0.43076923076923079</v>
      </c>
      <c r="V27" s="147">
        <v>0.59090909090909094</v>
      </c>
      <c r="W27" s="147">
        <v>0.40909090909090912</v>
      </c>
      <c r="X27" s="147">
        <v>0.48717948717948717</v>
      </c>
      <c r="Y27" s="147">
        <v>0.51282051282051277</v>
      </c>
      <c r="Z27" s="147">
        <v>0.51666666666666672</v>
      </c>
      <c r="AA27" s="147">
        <v>0.48333333333333334</v>
      </c>
      <c r="AB27" s="147">
        <v>0.57407407407407407</v>
      </c>
      <c r="AC27" s="147">
        <v>0.42592592592592593</v>
      </c>
      <c r="AD27" s="147">
        <v>0.60784313725490191</v>
      </c>
      <c r="AE27" s="147">
        <v>0.39215686274509803</v>
      </c>
      <c r="AF27" s="147">
        <v>0.59523809523809523</v>
      </c>
      <c r="AG27" s="147">
        <v>0.40476190476190477</v>
      </c>
      <c r="AH27" s="148">
        <v>0.82758620689655171</v>
      </c>
      <c r="AI27" s="148">
        <v>0.17241379310344829</v>
      </c>
    </row>
    <row r="28" spans="2:35">
      <c r="B28" s="263" t="s">
        <v>414</v>
      </c>
      <c r="C28" s="264"/>
      <c r="D28" s="149">
        <v>0.82114350871477437</v>
      </c>
      <c r="E28" s="149">
        <v>0.1788564912852256</v>
      </c>
      <c r="F28" s="149">
        <v>0.81835170996075501</v>
      </c>
      <c r="G28" s="149">
        <v>0.18164829003924501</v>
      </c>
      <c r="H28" s="149">
        <v>0.81839213418160783</v>
      </c>
      <c r="I28" s="149">
        <v>0.19946006034619659</v>
      </c>
      <c r="J28" s="149">
        <v>0.80966912945711533</v>
      </c>
      <c r="K28" s="149">
        <v>0.15844364219815482</v>
      </c>
      <c r="L28" s="149">
        <v>0.78665166854143231</v>
      </c>
      <c r="M28" s="149">
        <v>0.18528166720937805</v>
      </c>
      <c r="N28" s="149">
        <v>0.78301689964531607</v>
      </c>
      <c r="O28" s="149">
        <v>0.17831118731247322</v>
      </c>
      <c r="P28" s="149">
        <v>0.79313198179561439</v>
      </c>
      <c r="Q28" s="149">
        <v>0.18587360594795538</v>
      </c>
      <c r="R28" s="149">
        <v>0.79439930354033661</v>
      </c>
      <c r="S28" s="149">
        <v>0.21222105736109032</v>
      </c>
      <c r="T28" s="149">
        <v>0.7987244704274542</v>
      </c>
      <c r="U28" s="149">
        <v>0.2358750778539016</v>
      </c>
      <c r="V28" s="149">
        <v>0.77860380779691751</v>
      </c>
      <c r="W28" s="149">
        <v>0.29228007181328547</v>
      </c>
      <c r="X28" s="149">
        <v>0.75152516522623281</v>
      </c>
      <c r="Y28" s="149">
        <v>0.17380867709815079</v>
      </c>
      <c r="Z28" s="149">
        <v>0.73613751584283904</v>
      </c>
      <c r="AA28" s="149">
        <v>0.24741885166753325</v>
      </c>
      <c r="AB28" s="149">
        <v>0.75347661188369153</v>
      </c>
      <c r="AC28" s="149">
        <v>0.30426801284993116</v>
      </c>
      <c r="AD28" s="149">
        <v>0.77126577126577123</v>
      </c>
      <c r="AE28" s="149">
        <v>0.20958418795450307</v>
      </c>
      <c r="AF28" s="149">
        <v>0.77318741450068396</v>
      </c>
      <c r="AG28" s="149">
        <v>0.22681258549931602</v>
      </c>
      <c r="AH28" s="149">
        <v>0.76787977548433817</v>
      </c>
      <c r="AI28" s="149">
        <v>0.23212022451566178</v>
      </c>
    </row>
  </sheetData>
  <mergeCells count="57">
    <mergeCell ref="B9:C9"/>
    <mergeCell ref="B19:C19"/>
    <mergeCell ref="B28:C28"/>
    <mergeCell ref="D21:AI21"/>
    <mergeCell ref="AH3:AI3"/>
    <mergeCell ref="H22:I22"/>
    <mergeCell ref="J22:K22"/>
    <mergeCell ref="L22:M22"/>
    <mergeCell ref="X13:Y13"/>
    <mergeCell ref="Z13:AA13"/>
    <mergeCell ref="AB13:AC13"/>
    <mergeCell ref="AD13:AE13"/>
    <mergeCell ref="AF13:AG13"/>
    <mergeCell ref="N13:O13"/>
    <mergeCell ref="P13:Q13"/>
    <mergeCell ref="R13:S13"/>
    <mergeCell ref="AH13:AI13"/>
    <mergeCell ref="D12:AI12"/>
    <mergeCell ref="AH22:AI22"/>
    <mergeCell ref="X22:Y22"/>
    <mergeCell ref="Z22:AA22"/>
    <mergeCell ref="AB22:AC22"/>
    <mergeCell ref="AD22:AE22"/>
    <mergeCell ref="AF22:AG22"/>
    <mergeCell ref="N22:O22"/>
    <mergeCell ref="P22:Q22"/>
    <mergeCell ref="R22:S22"/>
    <mergeCell ref="T22:U22"/>
    <mergeCell ref="V22:W22"/>
    <mergeCell ref="D22:E22"/>
    <mergeCell ref="F22:G22"/>
    <mergeCell ref="N3:O3"/>
    <mergeCell ref="P3:Q3"/>
    <mergeCell ref="R3:S3"/>
    <mergeCell ref="T3:U3"/>
    <mergeCell ref="D2:AI2"/>
    <mergeCell ref="D3:E3"/>
    <mergeCell ref="F3:G3"/>
    <mergeCell ref="H3:I3"/>
    <mergeCell ref="J3:K3"/>
    <mergeCell ref="L3:M3"/>
    <mergeCell ref="B15:B18"/>
    <mergeCell ref="B24:B27"/>
    <mergeCell ref="AF3:AG3"/>
    <mergeCell ref="V3:W3"/>
    <mergeCell ref="X3:Y3"/>
    <mergeCell ref="Z3:AA3"/>
    <mergeCell ref="AB3:AC3"/>
    <mergeCell ref="AD3:AE3"/>
    <mergeCell ref="B5:B8"/>
    <mergeCell ref="D13:E13"/>
    <mergeCell ref="F13:G13"/>
    <mergeCell ref="H13:I13"/>
    <mergeCell ref="J13:K13"/>
    <mergeCell ref="L13:M13"/>
    <mergeCell ref="T13:U13"/>
    <mergeCell ref="V13:W1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2FD7C-0A78-455C-B850-A56F276A1A3B}">
  <dimension ref="B2:S22"/>
  <sheetViews>
    <sheetView zoomScaleNormal="100" workbookViewId="0">
      <selection activeCell="A133" sqref="A133"/>
    </sheetView>
  </sheetViews>
  <sheetFormatPr baseColWidth="10" defaultRowHeight="14.25"/>
  <cols>
    <col min="1" max="1" width="11.42578125" style="126"/>
    <col min="2" max="2" width="28.7109375" style="126" bestFit="1" customWidth="1"/>
    <col min="3" max="17" width="14.5703125" style="126" bestFit="1" customWidth="1"/>
    <col min="18" max="18" width="16.7109375" style="126" bestFit="1" customWidth="1"/>
    <col min="19" max="19" width="14.42578125" style="126" bestFit="1" customWidth="1"/>
    <col min="20" max="23" width="11.42578125" style="126"/>
    <col min="24" max="24" width="14.140625" style="126" customWidth="1"/>
    <col min="25" max="16384" width="11.42578125" style="126"/>
  </cols>
  <sheetData>
    <row r="2" spans="2:19" ht="15">
      <c r="B2" s="272" t="s">
        <v>487</v>
      </c>
      <c r="C2" s="273"/>
      <c r="D2" s="273"/>
      <c r="E2" s="273"/>
      <c r="F2" s="273"/>
      <c r="G2" s="273"/>
      <c r="H2" s="273"/>
      <c r="I2" s="273"/>
      <c r="J2" s="273"/>
      <c r="K2" s="273"/>
      <c r="L2" s="273"/>
      <c r="M2" s="273"/>
      <c r="N2" s="273"/>
      <c r="O2" s="273"/>
      <c r="P2" s="273"/>
      <c r="Q2" s="273"/>
      <c r="R2" s="273"/>
      <c r="S2" s="273"/>
    </row>
    <row r="3" spans="2:19" ht="15">
      <c r="B3" s="150" t="s">
        <v>422</v>
      </c>
      <c r="C3" s="151">
        <v>2010</v>
      </c>
      <c r="D3" s="151">
        <v>2011</v>
      </c>
      <c r="E3" s="151">
        <v>2012</v>
      </c>
      <c r="F3" s="151">
        <v>2013</v>
      </c>
      <c r="G3" s="151">
        <v>2014</v>
      </c>
      <c r="H3" s="151">
        <v>2015</v>
      </c>
      <c r="I3" s="151">
        <v>2016</v>
      </c>
      <c r="J3" s="151">
        <v>2017</v>
      </c>
      <c r="K3" s="151">
        <v>2018</v>
      </c>
      <c r="L3" s="151">
        <v>2019</v>
      </c>
      <c r="M3" s="151">
        <v>2020</v>
      </c>
      <c r="N3" s="151">
        <v>2021</v>
      </c>
      <c r="O3" s="151">
        <v>2022</v>
      </c>
      <c r="P3" s="151">
        <v>2023</v>
      </c>
      <c r="Q3" s="151">
        <v>2024</v>
      </c>
      <c r="R3" s="151">
        <v>2025</v>
      </c>
      <c r="S3" s="151" t="s">
        <v>90</v>
      </c>
    </row>
    <row r="4" spans="2:19">
      <c r="B4" s="152" t="s">
        <v>14</v>
      </c>
      <c r="C4" s="153">
        <v>211150.83084688635</v>
      </c>
      <c r="D4" s="153">
        <v>221191.59625285253</v>
      </c>
      <c r="E4" s="153">
        <v>202987.42624271318</v>
      </c>
      <c r="F4" s="153">
        <v>190533.05770527563</v>
      </c>
      <c r="G4" s="153">
        <v>201081.44758182397</v>
      </c>
      <c r="H4" s="153">
        <v>213781.31029443117</v>
      </c>
      <c r="I4" s="153">
        <v>215118.0998518519</v>
      </c>
      <c r="J4" s="153">
        <v>220246.05277874166</v>
      </c>
      <c r="K4" s="153">
        <v>233998.25342077756</v>
      </c>
      <c r="L4" s="153">
        <v>266766.81800605275</v>
      </c>
      <c r="M4" s="153">
        <v>302871.02101081813</v>
      </c>
      <c r="N4" s="153">
        <v>307004.67020875949</v>
      </c>
      <c r="O4" s="153">
        <v>354727.59044100251</v>
      </c>
      <c r="P4" s="153">
        <v>363879.03995911352</v>
      </c>
      <c r="Q4" s="153">
        <v>381531.58240740752</v>
      </c>
      <c r="R4" s="153">
        <v>396165.21551049326</v>
      </c>
      <c r="S4" s="153">
        <v>274765.31029341812</v>
      </c>
    </row>
    <row r="5" spans="2:19">
      <c r="B5" s="152" t="s">
        <v>7</v>
      </c>
      <c r="C5" s="153">
        <v>485718.79342440795</v>
      </c>
      <c r="D5" s="153">
        <v>584736.85743827163</v>
      </c>
      <c r="E5" s="153">
        <v>585172.56373906124</v>
      </c>
      <c r="F5" s="153">
        <v>574946.89594936708</v>
      </c>
      <c r="G5" s="153">
        <v>543634.68392857141</v>
      </c>
      <c r="H5" s="153">
        <v>587453.89969230781</v>
      </c>
      <c r="I5" s="153">
        <v>606873.89655199996</v>
      </c>
      <c r="J5" s="153">
        <v>619398.27714184893</v>
      </c>
      <c r="K5" s="153">
        <v>659069.73932101089</v>
      </c>
      <c r="L5" s="153">
        <v>683582.08147829655</v>
      </c>
      <c r="M5" s="153">
        <v>743801.91845524276</v>
      </c>
      <c r="N5" s="153">
        <v>1042353.9200720288</v>
      </c>
      <c r="O5" s="153">
        <v>1041907.7368054293</v>
      </c>
      <c r="P5" s="153">
        <v>1068397.331089373</v>
      </c>
      <c r="Q5" s="153">
        <v>1122933.2306915957</v>
      </c>
      <c r="R5" s="153">
        <v>1150043.3508970356</v>
      </c>
      <c r="S5" s="153">
        <v>803411.97606286814</v>
      </c>
    </row>
    <row r="6" spans="2:19" ht="15">
      <c r="B6" s="154" t="s">
        <v>90</v>
      </c>
      <c r="C6" s="155">
        <v>260251.09516449526</v>
      </c>
      <c r="D6" s="155">
        <v>287191.96866081434</v>
      </c>
      <c r="E6" s="155">
        <v>272430.43257877993</v>
      </c>
      <c r="F6" s="155">
        <v>263687.12841657287</v>
      </c>
      <c r="G6" s="155">
        <v>274198.2843326669</v>
      </c>
      <c r="H6" s="155">
        <v>294861.94725954527</v>
      </c>
      <c r="I6" s="155">
        <v>296159.84513529181</v>
      </c>
      <c r="J6" s="155">
        <v>302306.07482045691</v>
      </c>
      <c r="K6" s="155">
        <v>319548.24652140908</v>
      </c>
      <c r="L6" s="155">
        <v>359023.03783739684</v>
      </c>
      <c r="M6" s="155">
        <v>412389.49445813749</v>
      </c>
      <c r="N6" s="155">
        <v>501078.62668752513</v>
      </c>
      <c r="O6" s="155">
        <v>524083.19115456089</v>
      </c>
      <c r="P6" s="155">
        <v>525048.97554572229</v>
      </c>
      <c r="Q6" s="155">
        <v>549690.80714819871</v>
      </c>
      <c r="R6" s="155">
        <v>571155.57755386562</v>
      </c>
      <c r="S6" s="155">
        <v>390402.06601621921</v>
      </c>
    </row>
    <row r="8" spans="2:19" ht="15">
      <c r="B8" s="274" t="s">
        <v>488</v>
      </c>
      <c r="C8" s="275"/>
      <c r="D8" s="275"/>
      <c r="E8" s="275"/>
      <c r="F8" s="275"/>
      <c r="G8" s="275"/>
      <c r="H8" s="275"/>
      <c r="I8" s="275"/>
      <c r="J8" s="275"/>
      <c r="K8" s="275"/>
      <c r="L8" s="275"/>
      <c r="M8" s="275"/>
      <c r="N8" s="275"/>
      <c r="O8" s="275"/>
      <c r="P8" s="275"/>
      <c r="Q8" s="275"/>
      <c r="R8" s="275"/>
    </row>
    <row r="9" spans="2:19" ht="15">
      <c r="B9" s="156" t="s">
        <v>421</v>
      </c>
      <c r="C9" s="157">
        <v>2010</v>
      </c>
      <c r="D9" s="157">
        <v>2011</v>
      </c>
      <c r="E9" s="157">
        <v>2012</v>
      </c>
      <c r="F9" s="157">
        <v>2013</v>
      </c>
      <c r="G9" s="157">
        <v>2014</v>
      </c>
      <c r="H9" s="157">
        <v>2015</v>
      </c>
      <c r="I9" s="157">
        <v>2016</v>
      </c>
      <c r="J9" s="157">
        <v>2017</v>
      </c>
      <c r="K9" s="157">
        <v>2018</v>
      </c>
      <c r="L9" s="157">
        <v>2019</v>
      </c>
      <c r="M9" s="157">
        <v>2020</v>
      </c>
      <c r="N9" s="157">
        <v>2021</v>
      </c>
      <c r="O9" s="157">
        <v>2022</v>
      </c>
      <c r="P9" s="157">
        <v>2023</v>
      </c>
      <c r="Q9" s="157">
        <v>2024</v>
      </c>
      <c r="R9" s="157">
        <v>2025</v>
      </c>
    </row>
    <row r="10" spans="2:19" ht="15">
      <c r="B10" s="158" t="s">
        <v>2</v>
      </c>
      <c r="C10" s="159">
        <v>260950.70469313327</v>
      </c>
      <c r="D10" s="159">
        <v>295706.25433035713</v>
      </c>
      <c r="E10" s="159">
        <v>265077.88104154909</v>
      </c>
      <c r="F10" s="159">
        <v>264911.89113071188</v>
      </c>
      <c r="G10" s="159">
        <v>271709.42220353521</v>
      </c>
      <c r="H10" s="159">
        <v>292125.26559856249</v>
      </c>
      <c r="I10" s="159">
        <v>296519.05560918321</v>
      </c>
      <c r="J10" s="159">
        <v>303471.63922859827</v>
      </c>
      <c r="K10" s="159">
        <v>315439.7972094373</v>
      </c>
      <c r="L10" s="159">
        <v>357005.15087751986</v>
      </c>
      <c r="M10" s="159">
        <v>397841.29598338896</v>
      </c>
      <c r="N10" s="159">
        <v>503572.69709863234</v>
      </c>
      <c r="O10" s="159">
        <v>526202.88054043497</v>
      </c>
      <c r="P10" s="159">
        <v>531719.01395487669</v>
      </c>
      <c r="Q10" s="159">
        <v>544587.03723161854</v>
      </c>
      <c r="R10" s="159">
        <v>564654.25243696489</v>
      </c>
    </row>
    <row r="11" spans="2:19">
      <c r="B11" s="160" t="s">
        <v>14</v>
      </c>
      <c r="C11" s="161">
        <v>209302.33121684886</v>
      </c>
      <c r="D11" s="161">
        <v>224211.83716822145</v>
      </c>
      <c r="E11" s="161">
        <v>198174.66257910317</v>
      </c>
      <c r="F11" s="161">
        <v>190393.68716858031</v>
      </c>
      <c r="G11" s="161">
        <v>192827.87898873971</v>
      </c>
      <c r="H11" s="161">
        <v>209638.49689885671</v>
      </c>
      <c r="I11" s="161">
        <v>216090.57717565403</v>
      </c>
      <c r="J11" s="161">
        <v>221597.09925847704</v>
      </c>
      <c r="K11" s="161">
        <v>235322.09992830682</v>
      </c>
      <c r="L11" s="161">
        <v>267735.08954146173</v>
      </c>
      <c r="M11" s="161">
        <v>301777.40646826266</v>
      </c>
      <c r="N11" s="161">
        <v>311040.62362547027</v>
      </c>
      <c r="O11" s="161">
        <v>361264.04391739232</v>
      </c>
      <c r="P11" s="161">
        <v>365227.78992984246</v>
      </c>
      <c r="Q11" s="161">
        <v>376366.24576019426</v>
      </c>
      <c r="R11" s="161">
        <v>400665.78059088852</v>
      </c>
    </row>
    <row r="12" spans="2:19">
      <c r="B12" s="160" t="s">
        <v>7</v>
      </c>
      <c r="C12" s="161">
        <v>504979.75185503677</v>
      </c>
      <c r="D12" s="161">
        <v>630792.21798307484</v>
      </c>
      <c r="E12" s="161">
        <v>582470.79541036708</v>
      </c>
      <c r="F12" s="161">
        <v>592006.68790378014</v>
      </c>
      <c r="G12" s="161">
        <v>573012.12407775025</v>
      </c>
      <c r="H12" s="161">
        <v>594860.75950290519</v>
      </c>
      <c r="I12" s="161">
        <v>618232.96934329951</v>
      </c>
      <c r="J12" s="161">
        <v>634661.34220218321</v>
      </c>
      <c r="K12" s="161">
        <v>655280.14619361376</v>
      </c>
      <c r="L12" s="161">
        <v>678693.45666845492</v>
      </c>
      <c r="M12" s="161">
        <v>695986.41456714377</v>
      </c>
      <c r="N12" s="161">
        <v>1046307.4540966221</v>
      </c>
      <c r="O12" s="161">
        <v>1031119.0249383698</v>
      </c>
      <c r="P12" s="161">
        <v>1107103.2322885869</v>
      </c>
      <c r="Q12" s="161">
        <v>1123487.6952060512</v>
      </c>
      <c r="R12" s="161">
        <v>1111364.6916591481</v>
      </c>
    </row>
    <row r="13" spans="2:19" ht="15">
      <c r="B13" s="158" t="s">
        <v>33</v>
      </c>
      <c r="C13" s="159">
        <v>224259.52250688706</v>
      </c>
      <c r="D13" s="159">
        <v>203297.85674460419</v>
      </c>
      <c r="E13" s="159">
        <v>178280.66071729962</v>
      </c>
      <c r="F13" s="159">
        <v>155270.90767594104</v>
      </c>
      <c r="G13" s="159">
        <v>175644.69252983294</v>
      </c>
      <c r="H13" s="159">
        <v>174332.61467299581</v>
      </c>
      <c r="I13" s="159">
        <v>178881.12283018866</v>
      </c>
      <c r="J13" s="159">
        <v>187100.78852515508</v>
      </c>
      <c r="K13" s="159">
        <v>197513.75736217725</v>
      </c>
      <c r="L13" s="159">
        <v>231051.82106382979</v>
      </c>
      <c r="M13" s="159">
        <v>238028.76971522454</v>
      </c>
      <c r="N13" s="159">
        <v>263955.90934494766</v>
      </c>
      <c r="O13" s="159">
        <v>300596.55749999994</v>
      </c>
      <c r="P13" s="159">
        <v>326995.80980017368</v>
      </c>
      <c r="Q13" s="159">
        <v>330514.12099920068</v>
      </c>
      <c r="R13" s="159">
        <v>357038.38463756174</v>
      </c>
    </row>
    <row r="14" spans="2:19">
      <c r="B14" s="160" t="s">
        <v>14</v>
      </c>
      <c r="C14" s="161">
        <v>194303.98916820702</v>
      </c>
      <c r="D14" s="161">
        <v>174908.17712530703</v>
      </c>
      <c r="E14" s="161">
        <v>145941.18216014895</v>
      </c>
      <c r="F14" s="161">
        <v>114073.48057649666</v>
      </c>
      <c r="G14" s="161">
        <v>122539.16867992766</v>
      </c>
      <c r="H14" s="161">
        <v>114498.20301412877</v>
      </c>
      <c r="I14" s="161">
        <v>122874.14011876482</v>
      </c>
      <c r="J14" s="161">
        <v>127186.52151000002</v>
      </c>
      <c r="K14" s="161">
        <v>135154.42259960162</v>
      </c>
      <c r="L14" s="161">
        <v>157261.62367701862</v>
      </c>
      <c r="M14" s="161">
        <v>158423.28400958466</v>
      </c>
      <c r="N14" s="161">
        <v>168266.68018652845</v>
      </c>
      <c r="O14" s="161">
        <v>198266.38876349357</v>
      </c>
      <c r="P14" s="161">
        <v>215921.34273427466</v>
      </c>
      <c r="Q14" s="161">
        <v>226169.45460928653</v>
      </c>
      <c r="R14" s="161">
        <v>256947.74207852196</v>
      </c>
    </row>
    <row r="15" spans="2:19">
      <c r="B15" s="160" t="s">
        <v>7</v>
      </c>
      <c r="C15" s="161">
        <v>311859.21729729732</v>
      </c>
      <c r="D15" s="161">
        <v>280845.5051006712</v>
      </c>
      <c r="E15" s="161">
        <v>278086.98247126432</v>
      </c>
      <c r="F15" s="161">
        <v>271396.15531250002</v>
      </c>
      <c r="G15" s="161">
        <v>278688.0423157895</v>
      </c>
      <c r="H15" s="161">
        <v>296887.34209003218</v>
      </c>
      <c r="I15" s="161">
        <v>303968.33620689652</v>
      </c>
      <c r="J15" s="161">
        <v>319948.38722838141</v>
      </c>
      <c r="K15" s="161">
        <v>343454.95107226103</v>
      </c>
      <c r="L15" s="161">
        <v>391595.35862162162</v>
      </c>
      <c r="M15" s="161">
        <v>411663.03470383276</v>
      </c>
      <c r="N15" s="161">
        <v>460424.22027659573</v>
      </c>
      <c r="O15" s="161">
        <v>512106.581724138</v>
      </c>
      <c r="P15" s="161">
        <v>559595.2986290321</v>
      </c>
      <c r="Q15" s="161">
        <v>580884.61127717397</v>
      </c>
      <c r="R15" s="161">
        <v>606114.52387931023</v>
      </c>
    </row>
    <row r="16" spans="2:19" ht="15">
      <c r="B16" s="158" t="s">
        <v>21</v>
      </c>
      <c r="C16" s="159">
        <v>292436.36399999994</v>
      </c>
      <c r="D16" s="159">
        <v>303848.65062240663</v>
      </c>
      <c r="E16" s="159">
        <v>393726.61961358303</v>
      </c>
      <c r="F16" s="159">
        <v>328779.92399082566</v>
      </c>
      <c r="G16" s="159">
        <v>347555.38617303199</v>
      </c>
      <c r="H16" s="159">
        <v>393886.6304080119</v>
      </c>
      <c r="I16" s="159">
        <v>384968.00275261328</v>
      </c>
      <c r="J16" s="159">
        <v>391718.39213235286</v>
      </c>
      <c r="K16" s="159">
        <v>473366.01157024794</v>
      </c>
      <c r="L16" s="159">
        <v>493862.54736201302</v>
      </c>
      <c r="M16" s="159">
        <v>681491.37965478841</v>
      </c>
      <c r="N16" s="159">
        <v>721019.17635394458</v>
      </c>
      <c r="O16" s="159">
        <v>706080.26173548796</v>
      </c>
      <c r="P16" s="159">
        <v>682313.52433272405</v>
      </c>
      <c r="Q16" s="159">
        <v>814258.70824697742</v>
      </c>
      <c r="R16" s="159">
        <v>848491.13149822725</v>
      </c>
    </row>
    <row r="17" spans="2:18">
      <c r="B17" s="160" t="s">
        <v>14</v>
      </c>
      <c r="C17" s="161">
        <v>236865.13247154473</v>
      </c>
      <c r="D17" s="161">
        <v>232672.09704545449</v>
      </c>
      <c r="E17" s="161">
        <v>270380.13165951351</v>
      </c>
      <c r="F17" s="161">
        <v>237770.08911444136</v>
      </c>
      <c r="G17" s="161">
        <v>274794.88471785386</v>
      </c>
      <c r="H17" s="161">
        <v>289373.54426936619</v>
      </c>
      <c r="I17" s="161">
        <v>270624.1792561984</v>
      </c>
      <c r="J17" s="161">
        <v>277830.61644765339</v>
      </c>
      <c r="K17" s="161">
        <v>312232.36905405397</v>
      </c>
      <c r="L17" s="161">
        <v>343295.52907869482</v>
      </c>
      <c r="M17" s="161">
        <v>436077.34011157596</v>
      </c>
      <c r="N17" s="161">
        <v>401171.90902678575</v>
      </c>
      <c r="O17" s="161">
        <v>432449.07163662597</v>
      </c>
      <c r="P17" s="161">
        <v>479510.74606681039</v>
      </c>
      <c r="Q17" s="161">
        <v>558243.51071942423</v>
      </c>
      <c r="R17" s="161">
        <v>571102.92183419701</v>
      </c>
    </row>
    <row r="18" spans="2:18">
      <c r="B18" s="160" t="s">
        <v>7</v>
      </c>
      <c r="C18" s="161">
        <v>652186.96810526319</v>
      </c>
      <c r="D18" s="161">
        <v>713612.73476635502</v>
      </c>
      <c r="E18" s="161">
        <v>949979.49109677423</v>
      </c>
      <c r="F18" s="161">
        <v>812846.72688405798</v>
      </c>
      <c r="G18" s="161">
        <v>736932.12910891091</v>
      </c>
      <c r="H18" s="161">
        <v>953919.01650943398</v>
      </c>
      <c r="I18" s="161">
        <v>999883.67577777768</v>
      </c>
      <c r="J18" s="161">
        <v>1030319.8873684211</v>
      </c>
      <c r="K18" s="161">
        <v>1282679.7816742081</v>
      </c>
      <c r="L18" s="161">
        <v>1319603.7739473684</v>
      </c>
      <c r="M18" s="161">
        <v>1653656.3871270719</v>
      </c>
      <c r="N18" s="161">
        <v>1969203.6342160278</v>
      </c>
      <c r="O18" s="161">
        <v>2042441.0387323943</v>
      </c>
      <c r="P18" s="161">
        <v>1816054.3570481928</v>
      </c>
      <c r="Q18" s="161">
        <v>2160760.2606486483</v>
      </c>
      <c r="R18" s="161">
        <v>2490697.4034355832</v>
      </c>
    </row>
    <row r="19" spans="2:18" ht="15">
      <c r="B19" s="158" t="s">
        <v>61</v>
      </c>
      <c r="C19" s="159">
        <v>260663.83318181819</v>
      </c>
      <c r="D19" s="159">
        <v>294023.80952380953</v>
      </c>
      <c r="E19" s="159">
        <v>344835.30588235293</v>
      </c>
      <c r="F19" s="159">
        <v>359043.14282051282</v>
      </c>
      <c r="G19" s="159">
        <v>329260.28240740742</v>
      </c>
      <c r="H19" s="159">
        <v>305106.40339285712</v>
      </c>
      <c r="I19" s="159">
        <v>480387.87878787878</v>
      </c>
      <c r="J19" s="159">
        <v>425250.78180555557</v>
      </c>
      <c r="K19" s="159">
        <v>513903.76523076929</v>
      </c>
      <c r="L19" s="159">
        <v>394123.37909090909</v>
      </c>
      <c r="M19" s="159">
        <v>545220.08666666679</v>
      </c>
      <c r="N19" s="159">
        <v>610493.6166666667</v>
      </c>
      <c r="O19" s="159">
        <v>748975.37185185181</v>
      </c>
      <c r="P19" s="159">
        <v>635892.85764705879</v>
      </c>
      <c r="Q19" s="159">
        <v>818117.04452380969</v>
      </c>
      <c r="R19" s="159">
        <v>628297.37603448285</v>
      </c>
    </row>
    <row r="20" spans="2:18">
      <c r="B20" s="160" t="s">
        <v>14</v>
      </c>
      <c r="C20" s="161">
        <v>221380.21650000001</v>
      </c>
      <c r="D20" s="161">
        <v>269114.28571428574</v>
      </c>
      <c r="E20" s="161">
        <v>348887.51250000001</v>
      </c>
      <c r="F20" s="161">
        <v>204347.3028</v>
      </c>
      <c r="G20" s="161">
        <v>245477.50595238095</v>
      </c>
      <c r="H20" s="161">
        <v>232999.13729166667</v>
      </c>
      <c r="I20" s="161">
        <v>293685.36585365853</v>
      </c>
      <c r="J20" s="161">
        <v>261872.59790697676</v>
      </c>
      <c r="K20" s="161">
        <v>267351.35135135136</v>
      </c>
      <c r="L20" s="161">
        <v>335907.25692307693</v>
      </c>
      <c r="M20" s="161">
        <v>294842.10526315792</v>
      </c>
      <c r="N20" s="161">
        <v>289224.51612903224</v>
      </c>
      <c r="O20" s="161">
        <v>396989.35741935484</v>
      </c>
      <c r="P20" s="161">
        <v>366160.58967741934</v>
      </c>
      <c r="Q20" s="161">
        <v>354322.72080000001</v>
      </c>
      <c r="R20" s="161">
        <v>469309.87041666667</v>
      </c>
    </row>
    <row r="21" spans="2:18">
      <c r="B21" s="160" t="s">
        <v>7</v>
      </c>
      <c r="C21" s="161">
        <v>653500</v>
      </c>
      <c r="D21" s="161">
        <v>418571.42857142858</v>
      </c>
      <c r="E21" s="161">
        <v>280000</v>
      </c>
      <c r="F21" s="161">
        <v>635285.71428571432</v>
      </c>
      <c r="G21" s="161">
        <v>622500</v>
      </c>
      <c r="H21" s="161">
        <v>737750</v>
      </c>
      <c r="I21" s="161">
        <v>786580</v>
      </c>
      <c r="J21" s="161">
        <v>667501.19241379306</v>
      </c>
      <c r="K21" s="161">
        <v>839705.16928571439</v>
      </c>
      <c r="L21" s="161">
        <v>478213.33333333331</v>
      </c>
      <c r="M21" s="161">
        <v>783079.16899999999</v>
      </c>
      <c r="N21" s="161">
        <v>953919.20689655177</v>
      </c>
      <c r="O21" s="161">
        <v>1223391.3043478262</v>
      </c>
      <c r="P21" s="161">
        <v>1053977.8730000001</v>
      </c>
      <c r="Q21" s="161">
        <v>1500167.5205882355</v>
      </c>
      <c r="R21" s="161">
        <v>1391437.4029999999</v>
      </c>
    </row>
    <row r="22" spans="2:18" ht="15">
      <c r="B22" s="162" t="s">
        <v>90</v>
      </c>
      <c r="C22" s="163">
        <v>260251.09516449517</v>
      </c>
      <c r="D22" s="163">
        <v>287191.96866081422</v>
      </c>
      <c r="E22" s="163">
        <v>272430.43257877993</v>
      </c>
      <c r="F22" s="163">
        <v>263687.12841657287</v>
      </c>
      <c r="G22" s="163">
        <v>274198.28433266713</v>
      </c>
      <c r="H22" s="163">
        <v>294861.94725954521</v>
      </c>
      <c r="I22" s="163">
        <v>296159.84513529175</v>
      </c>
      <c r="J22" s="163">
        <v>302306.07482045674</v>
      </c>
      <c r="K22" s="163">
        <v>319548.24652140908</v>
      </c>
      <c r="L22" s="163">
        <v>359023.03783739684</v>
      </c>
      <c r="M22" s="163">
        <v>412389.49445813772</v>
      </c>
      <c r="N22" s="163">
        <v>501078.62668752501</v>
      </c>
      <c r="O22" s="163">
        <v>524083.19115456165</v>
      </c>
      <c r="P22" s="163">
        <v>525048.97554572206</v>
      </c>
      <c r="Q22" s="163">
        <v>549690.80714819918</v>
      </c>
      <c r="R22" s="163">
        <v>571155.57755386527</v>
      </c>
    </row>
  </sheetData>
  <mergeCells count="2">
    <mergeCell ref="B2:S2"/>
    <mergeCell ref="B8:R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66C8-04EF-4533-92AB-E9D3B22FB438}">
  <dimension ref="B2:S22"/>
  <sheetViews>
    <sheetView zoomScaleNormal="100" workbookViewId="0">
      <selection activeCell="A81" sqref="A81"/>
    </sheetView>
  </sheetViews>
  <sheetFormatPr baseColWidth="10" defaultRowHeight="14.25"/>
  <cols>
    <col min="1" max="1" width="11.42578125" style="126"/>
    <col min="2" max="2" width="24.5703125" style="126" bestFit="1" customWidth="1"/>
    <col min="3" max="17" width="9.28515625" style="126" bestFit="1" customWidth="1"/>
    <col min="18" max="18" width="9.28515625" style="126" customWidth="1"/>
    <col min="19" max="19" width="19.28515625" style="126" bestFit="1" customWidth="1"/>
    <col min="20" max="16384" width="11.42578125" style="126"/>
  </cols>
  <sheetData>
    <row r="2" spans="2:19" ht="15">
      <c r="B2" s="274" t="s">
        <v>489</v>
      </c>
      <c r="C2" s="275"/>
      <c r="D2" s="275"/>
      <c r="E2" s="275"/>
      <c r="F2" s="275"/>
      <c r="G2" s="275"/>
      <c r="H2" s="275"/>
      <c r="I2" s="275"/>
      <c r="J2" s="275"/>
      <c r="K2" s="275"/>
      <c r="L2" s="275"/>
      <c r="M2" s="275"/>
      <c r="N2" s="275"/>
      <c r="O2" s="275"/>
      <c r="P2" s="275"/>
      <c r="Q2" s="275"/>
      <c r="R2" s="275"/>
      <c r="S2" s="275"/>
    </row>
    <row r="3" spans="2:19" ht="15">
      <c r="B3" s="150" t="s">
        <v>422</v>
      </c>
      <c r="C3" s="151">
        <v>2010</v>
      </c>
      <c r="D3" s="151">
        <v>2011</v>
      </c>
      <c r="E3" s="151">
        <v>2012</v>
      </c>
      <c r="F3" s="151">
        <v>2013</v>
      </c>
      <c r="G3" s="151">
        <v>2014</v>
      </c>
      <c r="H3" s="151">
        <v>2015</v>
      </c>
      <c r="I3" s="151">
        <v>2016</v>
      </c>
      <c r="J3" s="151">
        <v>2017</v>
      </c>
      <c r="K3" s="151">
        <v>2018</v>
      </c>
      <c r="L3" s="151">
        <v>2019</v>
      </c>
      <c r="M3" s="151">
        <v>2020</v>
      </c>
      <c r="N3" s="151">
        <v>2021</v>
      </c>
      <c r="O3" s="151">
        <v>2022</v>
      </c>
      <c r="P3" s="151">
        <v>2023</v>
      </c>
      <c r="Q3" s="151">
        <v>2024</v>
      </c>
      <c r="R3" s="151">
        <v>2025</v>
      </c>
      <c r="S3" s="151" t="s">
        <v>90</v>
      </c>
    </row>
    <row r="4" spans="2:19">
      <c r="B4" s="152" t="s">
        <v>14</v>
      </c>
      <c r="C4" s="153">
        <v>2067.5995622149867</v>
      </c>
      <c r="D4" s="153">
        <v>2067.0433328798972</v>
      </c>
      <c r="E4" s="153">
        <v>1856.8800344922618</v>
      </c>
      <c r="F4" s="153">
        <v>1771.6035607788444</v>
      </c>
      <c r="G4" s="153">
        <v>1793.3503281524311</v>
      </c>
      <c r="H4" s="153">
        <v>1887.5703298286223</v>
      </c>
      <c r="I4" s="153">
        <v>1941.1628391402921</v>
      </c>
      <c r="J4" s="153">
        <v>2064.606058045345</v>
      </c>
      <c r="K4" s="153">
        <v>2172.6023915425735</v>
      </c>
      <c r="L4" s="153">
        <v>2465.2934185774734</v>
      </c>
      <c r="M4" s="153">
        <v>2606.9710291573929</v>
      </c>
      <c r="N4" s="153">
        <v>2711.5091751842124</v>
      </c>
      <c r="O4" s="153">
        <v>3190.1728351905494</v>
      </c>
      <c r="P4" s="153">
        <v>3199.0583540263747</v>
      </c>
      <c r="Q4" s="153">
        <v>3404.5186925161747</v>
      </c>
      <c r="R4" s="153">
        <v>3693.4909567798318</v>
      </c>
      <c r="S4" s="153">
        <v>2487.3764152706467</v>
      </c>
    </row>
    <row r="5" spans="2:19">
      <c r="B5" s="152" t="s">
        <v>7</v>
      </c>
      <c r="C5" s="153">
        <v>2057.1775908156715</v>
      </c>
      <c r="D5" s="153">
        <v>2240.5688323515551</v>
      </c>
      <c r="E5" s="153">
        <v>2133.3070527706373</v>
      </c>
      <c r="F5" s="153">
        <v>2078.4324525924239</v>
      </c>
      <c r="G5" s="153">
        <v>1995.5147673398926</v>
      </c>
      <c r="H5" s="153">
        <v>2060.9176237081242</v>
      </c>
      <c r="I5" s="153">
        <v>2132.4130992391933</v>
      </c>
      <c r="J5" s="153">
        <v>2329.9259347923626</v>
      </c>
      <c r="K5" s="153">
        <v>2529.9011108148329</v>
      </c>
      <c r="L5" s="153">
        <v>2541.7018157167436</v>
      </c>
      <c r="M5" s="153">
        <v>2802.7172296779245</v>
      </c>
      <c r="N5" s="153">
        <v>3247.3600262806926</v>
      </c>
      <c r="O5" s="153">
        <v>3449.9262450720262</v>
      </c>
      <c r="P5" s="153">
        <v>3606.5591081564617</v>
      </c>
      <c r="Q5" s="153">
        <v>3863.136817825156</v>
      </c>
      <c r="R5" s="153">
        <v>4082.9391043151213</v>
      </c>
      <c r="S5" s="153">
        <v>2829.6257050989843</v>
      </c>
    </row>
    <row r="6" spans="2:19" ht="15">
      <c r="B6" s="154" t="s">
        <v>90</v>
      </c>
      <c r="C6" s="155">
        <v>2065.7358285673567</v>
      </c>
      <c r="D6" s="155">
        <v>2098.5462812337355</v>
      </c>
      <c r="E6" s="155">
        <v>1907.1067997388573</v>
      </c>
      <c r="F6" s="155">
        <v>1829.993192511474</v>
      </c>
      <c r="G6" s="155">
        <v>1836.5016480889688</v>
      </c>
      <c r="H6" s="155">
        <v>1925.1837630926905</v>
      </c>
      <c r="I6" s="155">
        <v>1980.7264014280299</v>
      </c>
      <c r="J6" s="155">
        <v>2119.1520522927926</v>
      </c>
      <c r="K6" s="155">
        <v>2244.5124207553536</v>
      </c>
      <c r="L6" s="155">
        <v>2482.2053469572547</v>
      </c>
      <c r="M6" s="155">
        <v>2655.5904958093633</v>
      </c>
      <c r="N6" s="155">
        <v>2852.9313562419065</v>
      </c>
      <c r="O6" s="155">
        <v>3254.1890833324715</v>
      </c>
      <c r="P6" s="155">
        <v>3292.2807318148552</v>
      </c>
      <c r="Q6" s="155">
        <v>3508.5390552743561</v>
      </c>
      <c r="R6" s="155">
        <v>3782.1974151537911</v>
      </c>
      <c r="S6" s="155">
        <v>2562.2404030470143</v>
      </c>
    </row>
    <row r="8" spans="2:19" ht="15">
      <c r="B8" s="274" t="s">
        <v>490</v>
      </c>
      <c r="C8" s="275"/>
      <c r="D8" s="275"/>
      <c r="E8" s="275"/>
      <c r="F8" s="275"/>
      <c r="G8" s="275"/>
      <c r="H8" s="275"/>
      <c r="I8" s="275"/>
      <c r="J8" s="275"/>
      <c r="K8" s="275"/>
      <c r="L8" s="275"/>
      <c r="M8" s="275"/>
      <c r="N8" s="275"/>
      <c r="O8" s="275"/>
      <c r="P8" s="275"/>
      <c r="Q8" s="275"/>
      <c r="R8" s="275"/>
      <c r="S8" s="275"/>
    </row>
    <row r="9" spans="2:19" ht="15">
      <c r="B9" s="156" t="s">
        <v>421</v>
      </c>
      <c r="C9" s="157">
        <v>2010</v>
      </c>
      <c r="D9" s="157">
        <v>2011</v>
      </c>
      <c r="E9" s="157">
        <v>2012</v>
      </c>
      <c r="F9" s="157">
        <v>2013</v>
      </c>
      <c r="G9" s="157">
        <v>2014</v>
      </c>
      <c r="H9" s="157">
        <v>2015</v>
      </c>
      <c r="I9" s="157">
        <v>2016</v>
      </c>
      <c r="J9" s="157">
        <v>2017</v>
      </c>
      <c r="K9" s="157">
        <v>2018</v>
      </c>
      <c r="L9" s="157">
        <v>2019</v>
      </c>
      <c r="M9" s="157">
        <v>2020</v>
      </c>
      <c r="N9" s="157">
        <v>2021</v>
      </c>
      <c r="O9" s="157">
        <v>2022</v>
      </c>
      <c r="P9" s="157">
        <v>2023</v>
      </c>
      <c r="Q9" s="157">
        <v>2024</v>
      </c>
      <c r="R9" s="157">
        <v>2025</v>
      </c>
      <c r="S9" s="155" t="s">
        <v>90</v>
      </c>
    </row>
    <row r="10" spans="2:19" ht="15">
      <c r="B10" s="158" t="s">
        <v>2</v>
      </c>
      <c r="C10" s="159">
        <v>2008.9004205915996</v>
      </c>
      <c r="D10" s="159">
        <v>2072.8699449385517</v>
      </c>
      <c r="E10" s="159">
        <v>1847.676079137641</v>
      </c>
      <c r="F10" s="159">
        <v>1766.2988008832531</v>
      </c>
      <c r="G10" s="159">
        <v>1739.2424558575674</v>
      </c>
      <c r="H10" s="159">
        <v>1842.1100798744485</v>
      </c>
      <c r="I10" s="159">
        <v>1911.8189576641653</v>
      </c>
      <c r="J10" s="159">
        <v>2046.1870083545066</v>
      </c>
      <c r="K10" s="159">
        <v>2151.4456417427864</v>
      </c>
      <c r="L10" s="159">
        <v>2417.5768925948914</v>
      </c>
      <c r="M10" s="159">
        <v>2559.1974000711389</v>
      </c>
      <c r="N10" s="159">
        <v>2793.2527803196672</v>
      </c>
      <c r="O10" s="159">
        <v>3171.6084939590237</v>
      </c>
      <c r="P10" s="159">
        <v>3179.9726667592095</v>
      </c>
      <c r="Q10" s="159">
        <v>3412.0964069168281</v>
      </c>
      <c r="R10" s="159">
        <v>3651.9477045088402</v>
      </c>
      <c r="S10" s="164">
        <v>2484.7332870462724</v>
      </c>
    </row>
    <row r="11" spans="2:19" ht="15">
      <c r="B11" s="160" t="s">
        <v>14</v>
      </c>
      <c r="C11" s="161">
        <v>2018.8071961492583</v>
      </c>
      <c r="D11" s="161">
        <v>2032.3674548880465</v>
      </c>
      <c r="E11" s="161">
        <v>1808.0819578595219</v>
      </c>
      <c r="F11" s="161">
        <v>1720.1264389468702</v>
      </c>
      <c r="G11" s="161">
        <v>1686.9062903456675</v>
      </c>
      <c r="H11" s="161">
        <v>1805.5445043396592</v>
      </c>
      <c r="I11" s="161">
        <v>1884.1531222240944</v>
      </c>
      <c r="J11" s="161">
        <v>1992.8280920976761</v>
      </c>
      <c r="K11" s="161">
        <v>2104.8771353716688</v>
      </c>
      <c r="L11" s="161">
        <v>2419.7212090757121</v>
      </c>
      <c r="M11" s="161">
        <v>2554.6463376780612</v>
      </c>
      <c r="N11" s="161">
        <v>2678.1776646159369</v>
      </c>
      <c r="O11" s="161">
        <v>3126.2675397034154</v>
      </c>
      <c r="P11" s="161">
        <v>3109.9652662714716</v>
      </c>
      <c r="Q11" s="161">
        <v>3316.9556876738006</v>
      </c>
      <c r="R11" s="161">
        <v>3572.7798321767273</v>
      </c>
      <c r="S11" s="164">
        <v>2421.5295689409859</v>
      </c>
    </row>
    <row r="12" spans="2:19" ht="15">
      <c r="B12" s="160" t="s">
        <v>7</v>
      </c>
      <c r="C12" s="161">
        <v>1962.092731654539</v>
      </c>
      <c r="D12" s="161">
        <v>2262.7003743289906</v>
      </c>
      <c r="E12" s="161">
        <v>2035.5129849419384</v>
      </c>
      <c r="F12" s="161">
        <v>1968.9706118113484</v>
      </c>
      <c r="G12" s="161">
        <v>1939.1501583670338</v>
      </c>
      <c r="H12" s="161">
        <v>1976.309755094102</v>
      </c>
      <c r="I12" s="161">
        <v>2022.4822994244398</v>
      </c>
      <c r="J12" s="161">
        <v>2262.0285096629846</v>
      </c>
      <c r="K12" s="161">
        <v>2348.9782468213111</v>
      </c>
      <c r="L12" s="161">
        <v>2409.8497607270501</v>
      </c>
      <c r="M12" s="161">
        <v>2573.322135637372</v>
      </c>
      <c r="N12" s="161">
        <v>3117.6416669676119</v>
      </c>
      <c r="O12" s="161">
        <v>3310.4077014396839</v>
      </c>
      <c r="P12" s="161">
        <v>3421.9142684447861</v>
      </c>
      <c r="Q12" s="161">
        <v>3739.5055487249997</v>
      </c>
      <c r="R12" s="161">
        <v>3915.8802954265661</v>
      </c>
      <c r="S12" s="164">
        <v>2716.1961426662888</v>
      </c>
    </row>
    <row r="13" spans="2:19" ht="15">
      <c r="B13" s="158" t="s">
        <v>33</v>
      </c>
      <c r="C13" s="159">
        <v>2004.9055167527099</v>
      </c>
      <c r="D13" s="159">
        <v>1806.5755388086691</v>
      </c>
      <c r="E13" s="159">
        <v>1584.9907073152976</v>
      </c>
      <c r="F13" s="159">
        <v>1390.3258849489812</v>
      </c>
      <c r="G13" s="159">
        <v>1355.4918689147355</v>
      </c>
      <c r="H13" s="159">
        <v>1426.4953389327031</v>
      </c>
      <c r="I13" s="159">
        <v>1444.8679257094971</v>
      </c>
      <c r="J13" s="159">
        <v>1515.2376503565479</v>
      </c>
      <c r="K13" s="159">
        <v>1608.2395950065852</v>
      </c>
      <c r="L13" s="159">
        <v>1763.8937193305871</v>
      </c>
      <c r="M13" s="159">
        <v>1851.0450564156877</v>
      </c>
      <c r="N13" s="159">
        <v>1987.8402029917154</v>
      </c>
      <c r="O13" s="159">
        <v>2267.7465801649296</v>
      </c>
      <c r="P13" s="159">
        <v>2518.0592233720122</v>
      </c>
      <c r="Q13" s="159">
        <v>2586.3591099011001</v>
      </c>
      <c r="R13" s="159">
        <v>2897.9787418210858</v>
      </c>
      <c r="S13" s="164">
        <v>1918.1694024111771</v>
      </c>
    </row>
    <row r="14" spans="2:19" ht="15">
      <c r="B14" s="160" t="s">
        <v>14</v>
      </c>
      <c r="C14" s="161">
        <v>2018.2908999384733</v>
      </c>
      <c r="D14" s="161">
        <v>1858.3126040335426</v>
      </c>
      <c r="E14" s="161">
        <v>1621.9349599878049</v>
      </c>
      <c r="F14" s="161">
        <v>1318.243093055421</v>
      </c>
      <c r="G14" s="161">
        <v>1340.3309080477411</v>
      </c>
      <c r="H14" s="161">
        <v>1352.0835203557128</v>
      </c>
      <c r="I14" s="161">
        <v>1337.4570729165064</v>
      </c>
      <c r="J14" s="161">
        <v>1428.5239177872782</v>
      </c>
      <c r="K14" s="161">
        <v>1499.5069305252707</v>
      </c>
      <c r="L14" s="161">
        <v>1712.5039917469153</v>
      </c>
      <c r="M14" s="161">
        <v>1776.3775458741109</v>
      </c>
      <c r="N14" s="161">
        <v>1870.475954296847</v>
      </c>
      <c r="O14" s="161">
        <v>2194.8916298312774</v>
      </c>
      <c r="P14" s="161">
        <v>2369.1799579694743</v>
      </c>
      <c r="Q14" s="161">
        <v>2482.6808712206562</v>
      </c>
      <c r="R14" s="161">
        <v>2838.3285583940437</v>
      </c>
      <c r="S14" s="164">
        <v>1846.7776830147241</v>
      </c>
    </row>
    <row r="15" spans="2:19" ht="15">
      <c r="B15" s="160" t="s">
        <v>7</v>
      </c>
      <c r="C15" s="161">
        <v>1965.7623151121736</v>
      </c>
      <c r="D15" s="161">
        <v>1665.2534881608599</v>
      </c>
      <c r="E15" s="161">
        <v>1470.973099929455</v>
      </c>
      <c r="F15" s="161">
        <v>1593.509254598953</v>
      </c>
      <c r="G15" s="161">
        <v>1384.9094526320941</v>
      </c>
      <c r="H15" s="161">
        <v>1578.907970551812</v>
      </c>
      <c r="I15" s="161">
        <v>1684.7616605946371</v>
      </c>
      <c r="J15" s="161">
        <v>1707.5075673615847</v>
      </c>
      <c r="K15" s="161">
        <v>1862.7095137460715</v>
      </c>
      <c r="L15" s="161">
        <v>1875.701099613982</v>
      </c>
      <c r="M15" s="161">
        <v>2013.9086856805875</v>
      </c>
      <c r="N15" s="161">
        <v>2228.8114795673546</v>
      </c>
      <c r="O15" s="161">
        <v>2418.3331813616692</v>
      </c>
      <c r="P15" s="161">
        <v>2829.8252119434514</v>
      </c>
      <c r="Q15" s="161">
        <v>2835.1305358653185</v>
      </c>
      <c r="R15" s="161">
        <v>3046.4185660964249</v>
      </c>
      <c r="S15" s="164">
        <v>2080.8453130267321</v>
      </c>
    </row>
    <row r="16" spans="2:19" ht="15">
      <c r="B16" s="158" t="s">
        <v>21</v>
      </c>
      <c r="C16" s="159">
        <v>2421.6181423893727</v>
      </c>
      <c r="D16" s="159">
        <v>2389.0399560499395</v>
      </c>
      <c r="E16" s="159">
        <v>2466.7800091511072</v>
      </c>
      <c r="F16" s="159">
        <v>2409.0623817143314</v>
      </c>
      <c r="G16" s="159">
        <v>2524.7912274532814</v>
      </c>
      <c r="H16" s="159">
        <v>2645.0215889080737</v>
      </c>
      <c r="I16" s="159">
        <v>2757.7907774604982</v>
      </c>
      <c r="J16" s="159">
        <v>3039.0975396289004</v>
      </c>
      <c r="K16" s="159">
        <v>3511.601053572133</v>
      </c>
      <c r="L16" s="159">
        <v>3542.1064468660279</v>
      </c>
      <c r="M16" s="159">
        <v>3997.6595656135869</v>
      </c>
      <c r="N16" s="159">
        <v>4027.6216546613487</v>
      </c>
      <c r="O16" s="159">
        <v>4545.1254544185931</v>
      </c>
      <c r="P16" s="159">
        <v>4760.2446629871411</v>
      </c>
      <c r="Q16" s="159">
        <v>5101.5343912565704</v>
      </c>
      <c r="R16" s="159">
        <v>5610.5363486745855</v>
      </c>
      <c r="S16" s="164">
        <v>3552.9102426440995</v>
      </c>
    </row>
    <row r="17" spans="2:19" ht="15">
      <c r="B17" s="160" t="s">
        <v>14</v>
      </c>
      <c r="C17" s="161">
        <v>2352.2417286894524</v>
      </c>
      <c r="D17" s="161">
        <v>2310.3048739239048</v>
      </c>
      <c r="E17" s="161">
        <v>2257.5335149913381</v>
      </c>
      <c r="F17" s="161">
        <v>2275.301152017641</v>
      </c>
      <c r="G17" s="161">
        <v>2417.6165933120692</v>
      </c>
      <c r="H17" s="161">
        <v>2533.4964075796438</v>
      </c>
      <c r="I17" s="161">
        <v>2632.1772794153981</v>
      </c>
      <c r="J17" s="161">
        <v>2899.1580279842174</v>
      </c>
      <c r="K17" s="161">
        <v>3214.9136821538909</v>
      </c>
      <c r="L17" s="161">
        <v>3284.5451929567257</v>
      </c>
      <c r="M17" s="161">
        <v>3598.9075006549751</v>
      </c>
      <c r="N17" s="161">
        <v>3602.6997305919381</v>
      </c>
      <c r="O17" s="161">
        <v>4227.3728195985395</v>
      </c>
      <c r="P17" s="161">
        <v>4383.13118456336</v>
      </c>
      <c r="Q17" s="161">
        <v>4771.7371614503636</v>
      </c>
      <c r="R17" s="161">
        <v>5191.1312786087383</v>
      </c>
      <c r="S17" s="164">
        <v>3308.2689723732924</v>
      </c>
    </row>
    <row r="18" spans="2:19" ht="15">
      <c r="B18" s="160" t="s">
        <v>7</v>
      </c>
      <c r="C18" s="161">
        <v>2870.7391363414713</v>
      </c>
      <c r="D18" s="161">
        <v>2842.3185596913959</v>
      </c>
      <c r="E18" s="161">
        <v>3410.4141989425816</v>
      </c>
      <c r="F18" s="161">
        <v>3120.5170382170131</v>
      </c>
      <c r="G18" s="161">
        <v>3098.3346903574852</v>
      </c>
      <c r="H18" s="161">
        <v>3242.6282209321153</v>
      </c>
      <c r="I18" s="161">
        <v>3433.3122558363721</v>
      </c>
      <c r="J18" s="161">
        <v>3823.7786069482945</v>
      </c>
      <c r="K18" s="161">
        <v>5001.7502946320847</v>
      </c>
      <c r="L18" s="161">
        <v>4954.6265867265129</v>
      </c>
      <c r="M18" s="161">
        <v>5577.2464748695284</v>
      </c>
      <c r="N18" s="161">
        <v>5685.853553468788</v>
      </c>
      <c r="O18" s="161">
        <v>6096.96666743065</v>
      </c>
      <c r="P18" s="161">
        <v>6868.4453134526348</v>
      </c>
      <c r="Q18" s="161">
        <v>6836.0895512643247</v>
      </c>
      <c r="R18" s="161">
        <v>8093.5172849539622</v>
      </c>
      <c r="S18" s="164">
        <v>4810.3567717862024</v>
      </c>
    </row>
    <row r="19" spans="2:19" ht="15">
      <c r="B19" s="158" t="s">
        <v>61</v>
      </c>
      <c r="C19" s="159">
        <v>3346.1759360871729</v>
      </c>
      <c r="D19" s="159">
        <v>3448.9174745588348</v>
      </c>
      <c r="E19" s="159">
        <v>3882.8604395312268</v>
      </c>
      <c r="F19" s="159">
        <v>3454.8779244756142</v>
      </c>
      <c r="G19" s="159">
        <v>3442.7975324588401</v>
      </c>
      <c r="H19" s="159">
        <v>3771.0812864013428</v>
      </c>
      <c r="I19" s="159">
        <v>4760.1553884405148</v>
      </c>
      <c r="J19" s="159">
        <v>4210.0850931390778</v>
      </c>
      <c r="K19" s="159">
        <v>5145.9979370478286</v>
      </c>
      <c r="L19" s="159">
        <v>4621.7553807871836</v>
      </c>
      <c r="M19" s="159">
        <v>5503.4991296734079</v>
      </c>
      <c r="N19" s="159">
        <v>5667.4538350745706</v>
      </c>
      <c r="O19" s="159">
        <v>6547.2359086106508</v>
      </c>
      <c r="P19" s="159">
        <v>5869.0980986692857</v>
      </c>
      <c r="Q19" s="159">
        <v>6605.4728817154228</v>
      </c>
      <c r="R19" s="159">
        <v>6147.958633268503</v>
      </c>
      <c r="S19" s="164">
        <v>4820.3033816286188</v>
      </c>
    </row>
    <row r="20" spans="2:19" ht="15">
      <c r="B20" s="160" t="s">
        <v>14</v>
      </c>
      <c r="C20" s="161">
        <v>3049.511907180352</v>
      </c>
      <c r="D20" s="161">
        <v>3529.3442830846047</v>
      </c>
      <c r="E20" s="161">
        <v>3746.8385591071919</v>
      </c>
      <c r="F20" s="161">
        <v>3052.078354144664</v>
      </c>
      <c r="G20" s="161">
        <v>3394.4568346272231</v>
      </c>
      <c r="H20" s="161">
        <v>3421.9430634493165</v>
      </c>
      <c r="I20" s="161">
        <v>4363.347755327507</v>
      </c>
      <c r="J20" s="161">
        <v>4203.9378176902192</v>
      </c>
      <c r="K20" s="161">
        <v>4506.6296926269306</v>
      </c>
      <c r="L20" s="161">
        <v>4764.223657876616</v>
      </c>
      <c r="M20" s="161">
        <v>5150.5926188767335</v>
      </c>
      <c r="N20" s="161">
        <v>4410.9894154499034</v>
      </c>
      <c r="O20" s="161">
        <v>5370.8837978585962</v>
      </c>
      <c r="P20" s="161">
        <v>5402.790245306207</v>
      </c>
      <c r="Q20" s="161">
        <v>5857.8134475618663</v>
      </c>
      <c r="R20" s="161">
        <v>5739.2704603703814</v>
      </c>
      <c r="S20" s="164">
        <v>4312.8639280934412</v>
      </c>
    </row>
    <row r="21" spans="2:19" ht="15">
      <c r="B21" s="160" t="s">
        <v>7</v>
      </c>
      <c r="C21" s="161">
        <v>6312.816225155384</v>
      </c>
      <c r="D21" s="161">
        <v>3046.7834319299827</v>
      </c>
      <c r="E21" s="161">
        <v>6059.2105263157891</v>
      </c>
      <c r="F21" s="161">
        <v>4174.1628714951685</v>
      </c>
      <c r="G21" s="161">
        <v>3611.9899748695025</v>
      </c>
      <c r="H21" s="161">
        <v>5865.9106241135014</v>
      </c>
      <c r="I21" s="161">
        <v>5410.9199067458467</v>
      </c>
      <c r="J21" s="161">
        <v>4219.2000188046277</v>
      </c>
      <c r="K21" s="161">
        <v>5990.8774028897305</v>
      </c>
      <c r="L21" s="161">
        <v>4415.9678694357808</v>
      </c>
      <c r="M21" s="161">
        <v>5838.7603149302495</v>
      </c>
      <c r="N21" s="161">
        <v>7010.5709732940395</v>
      </c>
      <c r="O21" s="161">
        <v>8132.7539709286366</v>
      </c>
      <c r="P21" s="161">
        <v>6591.8752713820559</v>
      </c>
      <c r="Q21" s="161">
        <v>7704.9720495883012</v>
      </c>
      <c r="R21" s="161">
        <v>8109.66186317948</v>
      </c>
      <c r="S21" s="164">
        <v>5877.1509653071471</v>
      </c>
    </row>
    <row r="22" spans="2:19" ht="15">
      <c r="B22" s="162" t="s">
        <v>90</v>
      </c>
      <c r="C22" s="163">
        <v>2065.7358285673604</v>
      </c>
      <c r="D22" s="163">
        <v>2098.5462812337387</v>
      </c>
      <c r="E22" s="163">
        <v>1907.1067997388632</v>
      </c>
      <c r="F22" s="163">
        <v>1829.9931925114763</v>
      </c>
      <c r="G22" s="163">
        <v>1836.5016480889688</v>
      </c>
      <c r="H22" s="163">
        <v>1925.1837630926966</v>
      </c>
      <c r="I22" s="163">
        <v>1980.7264014280279</v>
      </c>
      <c r="J22" s="163">
        <v>2119.152052292784</v>
      </c>
      <c r="K22" s="163">
        <v>2244.5124207553531</v>
      </c>
      <c r="L22" s="163">
        <v>2482.2053469572529</v>
      </c>
      <c r="M22" s="163">
        <v>2655.590495809362</v>
      </c>
      <c r="N22" s="163">
        <v>2852.9313562419029</v>
      </c>
      <c r="O22" s="163">
        <v>3254.1890833324737</v>
      </c>
      <c r="P22" s="163">
        <v>3292.2807318148634</v>
      </c>
      <c r="Q22" s="163">
        <v>3508.5390552743529</v>
      </c>
      <c r="R22" s="163">
        <v>3782.1974151537825</v>
      </c>
      <c r="S22" s="164">
        <v>2562.2404030470288</v>
      </c>
    </row>
  </sheetData>
  <mergeCells count="2">
    <mergeCell ref="B2:S2"/>
    <mergeCell ref="B8:S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3519-F46E-4D5D-9ED8-29C95E4A1EEC}">
  <dimension ref="B2:T86"/>
  <sheetViews>
    <sheetView zoomScaleNormal="100" workbookViewId="0">
      <selection activeCell="A169" sqref="A169"/>
    </sheetView>
  </sheetViews>
  <sheetFormatPr baseColWidth="10" defaultRowHeight="14.25"/>
  <cols>
    <col min="1" max="1" width="11.42578125" style="126"/>
    <col min="2" max="2" width="12.28515625" style="126" bestFit="1" customWidth="1"/>
    <col min="3" max="3" width="26" style="126" bestFit="1" customWidth="1"/>
    <col min="4" max="4" width="16.28515625" style="126" customWidth="1"/>
    <col min="5" max="5" width="14.7109375" style="126" customWidth="1"/>
    <col min="6" max="6" width="13.140625" style="126" customWidth="1"/>
    <col min="7" max="7" width="14.7109375" style="126" customWidth="1"/>
    <col min="8" max="10" width="13.140625" style="126" customWidth="1"/>
    <col min="11" max="11" width="14.7109375" style="126" customWidth="1"/>
    <col min="12" max="12" width="13.140625" style="126" customWidth="1"/>
    <col min="13" max="18" width="14.7109375" style="126" customWidth="1"/>
    <col min="19" max="19" width="12.42578125" style="126" bestFit="1" customWidth="1"/>
    <col min="20" max="20" width="12.85546875" style="126" bestFit="1" customWidth="1"/>
    <col min="21" max="16384" width="11.42578125" style="126"/>
  </cols>
  <sheetData>
    <row r="2" spans="2:20" ht="15.75" customHeight="1">
      <c r="B2" s="282" t="s">
        <v>491</v>
      </c>
      <c r="C2" s="283"/>
      <c r="D2" s="283"/>
      <c r="E2" s="283"/>
      <c r="F2" s="283"/>
      <c r="G2" s="283"/>
      <c r="H2" s="283"/>
      <c r="I2" s="283"/>
      <c r="J2" s="283"/>
      <c r="K2" s="283"/>
      <c r="L2" s="283"/>
      <c r="M2" s="283"/>
      <c r="N2" s="283"/>
      <c r="O2" s="283"/>
      <c r="P2" s="283"/>
      <c r="Q2" s="283"/>
      <c r="R2" s="283"/>
      <c r="S2" s="283"/>
      <c r="T2" s="284"/>
    </row>
    <row r="3" spans="2:20">
      <c r="B3" s="285" t="s">
        <v>510</v>
      </c>
      <c r="C3" s="286"/>
      <c r="D3" s="8">
        <v>2010</v>
      </c>
      <c r="E3" s="8">
        <v>2011</v>
      </c>
      <c r="F3" s="8">
        <v>2012</v>
      </c>
      <c r="G3" s="8">
        <v>2013</v>
      </c>
      <c r="H3" s="8">
        <v>2014</v>
      </c>
      <c r="I3" s="8">
        <v>2015</v>
      </c>
      <c r="J3" s="8">
        <v>2016</v>
      </c>
      <c r="K3" s="8">
        <v>2017</v>
      </c>
      <c r="L3" s="8">
        <v>2018</v>
      </c>
      <c r="M3" s="8">
        <v>2019</v>
      </c>
      <c r="N3" s="8">
        <v>2020</v>
      </c>
      <c r="O3" s="8">
        <v>2021</v>
      </c>
      <c r="P3" s="8">
        <v>2022</v>
      </c>
      <c r="Q3" s="8">
        <v>2023</v>
      </c>
      <c r="R3" s="8">
        <v>2024</v>
      </c>
      <c r="S3" s="8">
        <v>2025</v>
      </c>
      <c r="T3" s="8" t="s">
        <v>412</v>
      </c>
    </row>
    <row r="4" spans="2:20">
      <c r="B4" s="258" t="s">
        <v>2</v>
      </c>
      <c r="C4" s="127" t="s">
        <v>73</v>
      </c>
      <c r="D4" s="165">
        <v>241166.66666666666</v>
      </c>
      <c r="E4" s="165">
        <v>210427.39363636365</v>
      </c>
      <c r="F4" s="165">
        <v>200481.15176470589</v>
      </c>
      <c r="G4" s="165">
        <v>354191.80222222221</v>
      </c>
      <c r="H4" s="165">
        <v>327894.92375000002</v>
      </c>
      <c r="I4" s="153">
        <v>381127.07030303025</v>
      </c>
      <c r="J4" s="153">
        <v>273963.82978723402</v>
      </c>
      <c r="K4" s="153">
        <v>230998.08534246575</v>
      </c>
      <c r="L4" s="153">
        <v>337877.73265625001</v>
      </c>
      <c r="M4" s="153">
        <v>328264.68253968254</v>
      </c>
      <c r="N4" s="153">
        <v>342494.40425531915</v>
      </c>
      <c r="O4" s="153">
        <v>371943.39622641512</v>
      </c>
      <c r="P4" s="153">
        <v>615060.81075757579</v>
      </c>
      <c r="Q4" s="153">
        <v>749943.04564102564</v>
      </c>
      <c r="R4" s="153">
        <v>549542.18068181816</v>
      </c>
      <c r="S4" s="153">
        <v>1107373.286851852</v>
      </c>
      <c r="T4" s="27">
        <v>452013.40105421678</v>
      </c>
    </row>
    <row r="5" spans="2:20">
      <c r="B5" s="258"/>
      <c r="C5" s="127" t="s">
        <v>27</v>
      </c>
      <c r="D5" s="153">
        <v>214940.0465413534</v>
      </c>
      <c r="E5" s="153">
        <v>290674.63810526312</v>
      </c>
      <c r="F5" s="153">
        <v>200105.32716129036</v>
      </c>
      <c r="G5" s="153">
        <v>220408.98075187972</v>
      </c>
      <c r="H5" s="153">
        <v>236608.9488043478</v>
      </c>
      <c r="I5" s="153">
        <v>240275.10108910897</v>
      </c>
      <c r="J5" s="153">
        <v>187627.09428093644</v>
      </c>
      <c r="K5" s="153">
        <v>210440.49391941397</v>
      </c>
      <c r="L5" s="153">
        <v>388806.66700404848</v>
      </c>
      <c r="M5" s="153">
        <v>290516.7438016528</v>
      </c>
      <c r="N5" s="153">
        <v>318585.648490566</v>
      </c>
      <c r="O5" s="153">
        <v>399810.30348</v>
      </c>
      <c r="P5" s="153">
        <v>486135.60446640325</v>
      </c>
      <c r="Q5" s="153">
        <v>387471.53113989643</v>
      </c>
      <c r="R5" s="153">
        <v>452689.53564356436</v>
      </c>
      <c r="S5" s="153">
        <v>407296.66222222219</v>
      </c>
      <c r="T5" s="27">
        <v>316003.27476856153</v>
      </c>
    </row>
    <row r="6" spans="2:20">
      <c r="B6" s="258"/>
      <c r="C6" s="127" t="s">
        <v>29</v>
      </c>
      <c r="D6" s="165">
        <v>219438.43062500001</v>
      </c>
      <c r="E6" s="165">
        <v>298441.23</v>
      </c>
      <c r="F6" s="165">
        <v>229951.9</v>
      </c>
      <c r="G6" s="165">
        <v>276258.8</v>
      </c>
      <c r="H6" s="165">
        <v>311430.46583333332</v>
      </c>
      <c r="I6" s="153">
        <v>225017.12999999998</v>
      </c>
      <c r="J6" s="153">
        <v>180782.60869565216</v>
      </c>
      <c r="K6" s="153">
        <v>292068.97206896555</v>
      </c>
      <c r="L6" s="153">
        <v>198613.01222222223</v>
      </c>
      <c r="M6" s="153">
        <v>282796.29629629629</v>
      </c>
      <c r="N6" s="153">
        <v>362380.29550000001</v>
      </c>
      <c r="O6" s="153">
        <v>319316.30416666664</v>
      </c>
      <c r="P6" s="153">
        <v>262616.44846153847</v>
      </c>
      <c r="Q6" s="153">
        <v>340859.44</v>
      </c>
      <c r="R6" s="153">
        <v>464609.09090909088</v>
      </c>
      <c r="S6" s="153">
        <v>391719.82318181818</v>
      </c>
      <c r="T6" s="27">
        <v>288816.3134593023</v>
      </c>
    </row>
    <row r="7" spans="2:20">
      <c r="B7" s="258"/>
      <c r="C7" s="127" t="s">
        <v>41</v>
      </c>
      <c r="D7" s="153">
        <v>596542.78813131305</v>
      </c>
      <c r="E7" s="153">
        <v>695009.8720571429</v>
      </c>
      <c r="F7" s="153">
        <v>681030.40390243893</v>
      </c>
      <c r="G7" s="153">
        <v>729296.55344660208</v>
      </c>
      <c r="H7" s="153">
        <v>789838.94404347811</v>
      </c>
      <c r="I7" s="153">
        <v>763254.35340983619</v>
      </c>
      <c r="J7" s="153">
        <v>848770.20362666657</v>
      </c>
      <c r="K7" s="153">
        <v>847663.82656249998</v>
      </c>
      <c r="L7" s="153">
        <v>943243.08858552633</v>
      </c>
      <c r="M7" s="153">
        <v>885058.4119377163</v>
      </c>
      <c r="N7" s="153">
        <v>1182570.8007975458</v>
      </c>
      <c r="O7" s="153">
        <v>1371355.1654862843</v>
      </c>
      <c r="P7" s="153">
        <v>1142164.620325</v>
      </c>
      <c r="Q7" s="153">
        <v>1777660.5594936716</v>
      </c>
      <c r="R7" s="153">
        <v>1490110.1141403504</v>
      </c>
      <c r="S7" s="153">
        <v>1385980.2160944205</v>
      </c>
      <c r="T7" s="27">
        <v>1027575.8015316938</v>
      </c>
    </row>
    <row r="8" spans="2:20">
      <c r="B8" s="258"/>
      <c r="C8" s="127" t="s">
        <v>44</v>
      </c>
      <c r="D8" s="165">
        <v>270000</v>
      </c>
      <c r="E8" s="165">
        <v>90000</v>
      </c>
      <c r="F8" s="165">
        <v>132500</v>
      </c>
      <c r="G8" s="165">
        <v>127000</v>
      </c>
      <c r="H8" s="165">
        <v>122000</v>
      </c>
      <c r="I8" s="165"/>
      <c r="J8" s="165">
        <v>155000</v>
      </c>
      <c r="K8" s="165">
        <v>136419.5</v>
      </c>
      <c r="L8" s="165">
        <v>413333.33333333331</v>
      </c>
      <c r="M8" s="165">
        <v>351250</v>
      </c>
      <c r="N8" s="165">
        <v>310650</v>
      </c>
      <c r="O8" s="165">
        <v>312222.22222222225</v>
      </c>
      <c r="P8" s="165">
        <v>303324.22499999998</v>
      </c>
      <c r="Q8" s="165">
        <v>424373.63999999996</v>
      </c>
      <c r="R8" s="166">
        <v>342996.05249999999</v>
      </c>
      <c r="S8" s="167">
        <v>405571.42857142858</v>
      </c>
      <c r="T8" s="27">
        <v>314886.01603773586</v>
      </c>
    </row>
    <row r="9" spans="2:20">
      <c r="B9" s="258"/>
      <c r="C9" s="127" t="s">
        <v>49</v>
      </c>
      <c r="D9" s="153">
        <v>229170.36603773583</v>
      </c>
      <c r="E9" s="153">
        <v>245879.54185185186</v>
      </c>
      <c r="F9" s="153">
        <v>177005.02068181816</v>
      </c>
      <c r="G9" s="153">
        <v>243625.50969230771</v>
      </c>
      <c r="H9" s="153">
        <v>250793.18893617019</v>
      </c>
      <c r="I9" s="153">
        <v>254539.05442857146</v>
      </c>
      <c r="J9" s="153">
        <v>211490.54465346536</v>
      </c>
      <c r="K9" s="153">
        <v>282295.55631578946</v>
      </c>
      <c r="L9" s="153">
        <v>250078.05904761906</v>
      </c>
      <c r="M9" s="153">
        <v>290316.75415254233</v>
      </c>
      <c r="N9" s="153">
        <v>305075.92507462687</v>
      </c>
      <c r="O9" s="153">
        <v>391278.32927152311</v>
      </c>
      <c r="P9" s="153">
        <v>472790.59451612906</v>
      </c>
      <c r="Q9" s="153">
        <v>431892.40506329114</v>
      </c>
      <c r="R9" s="153">
        <v>498819.46820224711</v>
      </c>
      <c r="S9" s="153">
        <v>574652.82976470585</v>
      </c>
      <c r="T9" s="27">
        <v>334153.52550108137</v>
      </c>
    </row>
    <row r="10" spans="2:20">
      <c r="B10" s="258"/>
      <c r="C10" s="127" t="s">
        <v>62</v>
      </c>
      <c r="D10" s="165">
        <v>134505</v>
      </c>
      <c r="E10" s="165">
        <v>262500</v>
      </c>
      <c r="F10" s="165">
        <v>130000</v>
      </c>
      <c r="G10" s="165">
        <v>189740</v>
      </c>
      <c r="H10" s="165">
        <v>207762.5</v>
      </c>
      <c r="I10" s="165">
        <v>127749.58</v>
      </c>
      <c r="J10" s="165">
        <v>545215.71428571432</v>
      </c>
      <c r="K10" s="165">
        <v>184800</v>
      </c>
      <c r="L10" s="165">
        <v>494925.71428571426</v>
      </c>
      <c r="M10" s="165">
        <v>294666.66600000003</v>
      </c>
      <c r="N10" s="165">
        <v>371657.14285714284</v>
      </c>
      <c r="O10" s="165">
        <v>492929.49900000001</v>
      </c>
      <c r="P10" s="165">
        <v>304489.20250000001</v>
      </c>
      <c r="Q10" s="165">
        <v>313909.09090909088</v>
      </c>
      <c r="R10" s="165">
        <v>403333.33333333331</v>
      </c>
      <c r="S10" s="167">
        <v>495956.89846153843</v>
      </c>
      <c r="T10" s="27">
        <v>355103.81828571425</v>
      </c>
    </row>
    <row r="11" spans="2:20">
      <c r="B11" s="258"/>
      <c r="C11" s="127" t="s">
        <v>3</v>
      </c>
      <c r="D11" s="165">
        <v>226501.16357142857</v>
      </c>
      <c r="E11" s="165">
        <v>279253.44</v>
      </c>
      <c r="F11" s="153">
        <v>157153.11428571425</v>
      </c>
      <c r="G11" s="153">
        <v>189351.31055555557</v>
      </c>
      <c r="H11" s="153">
        <v>230838.92172413794</v>
      </c>
      <c r="I11" s="153">
        <v>173050.5042222222</v>
      </c>
      <c r="J11" s="153">
        <v>245333.685106383</v>
      </c>
      <c r="K11" s="153">
        <v>206737.46787234044</v>
      </c>
      <c r="L11" s="153">
        <v>203174.61078431373</v>
      </c>
      <c r="M11" s="153">
        <v>222438.30681818182</v>
      </c>
      <c r="N11" s="153">
        <v>383960.5263157895</v>
      </c>
      <c r="O11" s="153">
        <v>428649.13461538462</v>
      </c>
      <c r="P11" s="153">
        <v>362936.56178571429</v>
      </c>
      <c r="Q11" s="153">
        <v>434500.37622222211</v>
      </c>
      <c r="R11" s="153">
        <v>310362.3860714286</v>
      </c>
      <c r="S11" s="153">
        <v>380895.47909090912</v>
      </c>
      <c r="T11" s="27">
        <v>289928.12887755095</v>
      </c>
    </row>
    <row r="12" spans="2:20">
      <c r="B12" s="258"/>
      <c r="C12" s="127" t="s">
        <v>19</v>
      </c>
      <c r="D12" s="165">
        <v>355000</v>
      </c>
      <c r="E12" s="165">
        <v>217500</v>
      </c>
      <c r="F12" s="165">
        <v>147000</v>
      </c>
      <c r="G12" s="165">
        <v>297000</v>
      </c>
      <c r="H12" s="165">
        <v>343000</v>
      </c>
      <c r="I12" s="165">
        <v>167500</v>
      </c>
      <c r="J12" s="165">
        <v>210300</v>
      </c>
      <c r="K12" s="165">
        <v>211900</v>
      </c>
      <c r="L12" s="165">
        <v>202166.66666666666</v>
      </c>
      <c r="M12" s="165">
        <v>380900</v>
      </c>
      <c r="N12" s="165">
        <v>150400</v>
      </c>
      <c r="O12" s="165">
        <v>362500</v>
      </c>
      <c r="P12" s="165">
        <v>407200</v>
      </c>
      <c r="Q12" s="165">
        <v>210882.435</v>
      </c>
      <c r="R12" s="165">
        <v>461500</v>
      </c>
      <c r="S12" s="167">
        <v>318561.60099999997</v>
      </c>
      <c r="T12" s="27">
        <v>288794.32187500002</v>
      </c>
    </row>
    <row r="13" spans="2:20">
      <c r="B13" s="258"/>
      <c r="C13" s="127" t="s">
        <v>37</v>
      </c>
      <c r="D13" s="153">
        <v>242227.27272727274</v>
      </c>
      <c r="E13" s="165">
        <v>390056.96571428573</v>
      </c>
      <c r="F13" s="153">
        <v>194946.27363636365</v>
      </c>
      <c r="G13" s="165">
        <v>215728.21600000001</v>
      </c>
      <c r="H13" s="165">
        <v>260647.90911764707</v>
      </c>
      <c r="I13" s="153">
        <v>234530.48136363635</v>
      </c>
      <c r="J13" s="153">
        <v>250916.39130434784</v>
      </c>
      <c r="K13" s="153">
        <v>298980.95762711862</v>
      </c>
      <c r="L13" s="153">
        <v>326905.01524590165</v>
      </c>
      <c r="M13" s="153">
        <v>335757.14285714284</v>
      </c>
      <c r="N13" s="153">
        <v>468610</v>
      </c>
      <c r="O13" s="153">
        <v>568216.73907692311</v>
      </c>
      <c r="P13" s="153">
        <v>601120.17458333343</v>
      </c>
      <c r="Q13" s="153">
        <v>603593.51796296297</v>
      </c>
      <c r="R13" s="153">
        <v>936042.40416666667</v>
      </c>
      <c r="S13" s="153">
        <v>549398.64933333325</v>
      </c>
      <c r="T13" s="27">
        <v>445319.99292834895</v>
      </c>
    </row>
    <row r="14" spans="2:20">
      <c r="B14" s="258"/>
      <c r="C14" s="127" t="s">
        <v>45</v>
      </c>
      <c r="D14" s="153">
        <v>418530.8454738562</v>
      </c>
      <c r="E14" s="153">
        <v>466302.85276271193</v>
      </c>
      <c r="F14" s="153">
        <v>391889.80159317201</v>
      </c>
      <c r="G14" s="153">
        <v>428937.2853666147</v>
      </c>
      <c r="H14" s="153">
        <v>479973.60388743441</v>
      </c>
      <c r="I14" s="153">
        <v>479221.01656453108</v>
      </c>
      <c r="J14" s="153">
        <v>510458.35327573249</v>
      </c>
      <c r="K14" s="153">
        <v>527045.08733287873</v>
      </c>
      <c r="L14" s="153">
        <v>562687.79970689653</v>
      </c>
      <c r="M14" s="153">
        <v>606645.65773689048</v>
      </c>
      <c r="N14" s="153">
        <v>694816.24726760574</v>
      </c>
      <c r="O14" s="153">
        <v>932941.66863073572</v>
      </c>
      <c r="P14" s="153">
        <v>896280.67035865062</v>
      </c>
      <c r="Q14" s="153">
        <v>913785.25819368917</v>
      </c>
      <c r="R14" s="153">
        <v>1042382.1902014099</v>
      </c>
      <c r="S14" s="153">
        <v>1079162.5439039664</v>
      </c>
      <c r="T14" s="27">
        <v>676691.33979376242</v>
      </c>
    </row>
    <row r="15" spans="2:20">
      <c r="B15" s="258"/>
      <c r="C15" s="127" t="s">
        <v>67</v>
      </c>
      <c r="D15" s="165">
        <v>204654.524</v>
      </c>
      <c r="E15" s="165">
        <v>140890.125</v>
      </c>
      <c r="F15" s="165">
        <v>160636.15299999999</v>
      </c>
      <c r="G15" s="165">
        <v>1017979.1599999999</v>
      </c>
      <c r="H15" s="165">
        <v>318833.33333333331</v>
      </c>
      <c r="I15" s="165">
        <v>242919.64285714287</v>
      </c>
      <c r="J15" s="153">
        <v>304621.53899999999</v>
      </c>
      <c r="K15" s="165">
        <v>206470.71529411766</v>
      </c>
      <c r="L15" s="153">
        <v>238792.73115384614</v>
      </c>
      <c r="M15" s="153">
        <v>218342.10526315789</v>
      </c>
      <c r="N15" s="165">
        <v>338666.66666666669</v>
      </c>
      <c r="O15" s="165">
        <v>283617.64705882355</v>
      </c>
      <c r="P15" s="153">
        <v>513898.99966666667</v>
      </c>
      <c r="Q15" s="153">
        <v>529468.07190476195</v>
      </c>
      <c r="R15" s="153">
        <v>660506.22741935472</v>
      </c>
      <c r="S15" s="167">
        <v>341321.42857142858</v>
      </c>
      <c r="T15" s="27">
        <v>368533.98103846156</v>
      </c>
    </row>
    <row r="16" spans="2:20">
      <c r="B16" s="258"/>
      <c r="C16" s="127" t="s">
        <v>30</v>
      </c>
      <c r="D16" s="153">
        <v>203114.44288135591</v>
      </c>
      <c r="E16" s="153">
        <v>189630.79759259257</v>
      </c>
      <c r="F16" s="153">
        <v>210891.7438028169</v>
      </c>
      <c r="G16" s="153">
        <v>171587.55185185184</v>
      </c>
      <c r="H16" s="153">
        <v>229139.46329268289</v>
      </c>
      <c r="I16" s="153">
        <v>189773.10475728154</v>
      </c>
      <c r="J16" s="153">
        <v>209355.07769999997</v>
      </c>
      <c r="K16" s="153">
        <v>202279.94463087252</v>
      </c>
      <c r="L16" s="153">
        <v>196625.71500000003</v>
      </c>
      <c r="M16" s="153">
        <v>275442.10258503404</v>
      </c>
      <c r="N16" s="153">
        <v>316550.13916030538</v>
      </c>
      <c r="O16" s="153">
        <v>364078.07209424075</v>
      </c>
      <c r="P16" s="153">
        <v>436476.39392307686</v>
      </c>
      <c r="Q16" s="153">
        <v>397001.96697247709</v>
      </c>
      <c r="R16" s="153">
        <v>488829.46157407411</v>
      </c>
      <c r="S16" s="153">
        <v>604766.79058333335</v>
      </c>
      <c r="T16" s="27">
        <v>305292.91890977445</v>
      </c>
    </row>
    <row r="17" spans="2:20">
      <c r="B17" s="258"/>
      <c r="C17" s="127" t="s">
        <v>50</v>
      </c>
      <c r="D17" s="153">
        <v>220590.88791666669</v>
      </c>
      <c r="E17" s="153">
        <v>276305.43093749997</v>
      </c>
      <c r="F17" s="153">
        <v>174409.33820512821</v>
      </c>
      <c r="G17" s="153">
        <v>182871.4239495798</v>
      </c>
      <c r="H17" s="153">
        <v>175379.58757575756</v>
      </c>
      <c r="I17" s="153">
        <v>209791.98834355825</v>
      </c>
      <c r="J17" s="153">
        <v>212468.54014018696</v>
      </c>
      <c r="K17" s="153">
        <v>234225.76741626792</v>
      </c>
      <c r="L17" s="153">
        <v>241206.08755</v>
      </c>
      <c r="M17" s="153">
        <v>266172.90114832541</v>
      </c>
      <c r="N17" s="153">
        <v>307170.8865648855</v>
      </c>
      <c r="O17" s="153">
        <v>358601.2954</v>
      </c>
      <c r="P17" s="153">
        <v>352144.51017543854</v>
      </c>
      <c r="Q17" s="153">
        <v>375541.44684782601</v>
      </c>
      <c r="R17" s="153">
        <v>439185.23473451327</v>
      </c>
      <c r="S17" s="153">
        <v>439490.39643243246</v>
      </c>
      <c r="T17" s="27">
        <v>302249.17055790965</v>
      </c>
    </row>
    <row r="18" spans="2:20">
      <c r="B18" s="258"/>
      <c r="C18" s="127" t="s">
        <v>76</v>
      </c>
      <c r="D18" s="165">
        <v>195976.4705882353</v>
      </c>
      <c r="E18" s="165">
        <v>184773.88571428572</v>
      </c>
      <c r="F18" s="165">
        <v>209427.76</v>
      </c>
      <c r="G18" s="165">
        <v>183461.84857142856</v>
      </c>
      <c r="H18" s="165">
        <v>128642.96133333333</v>
      </c>
      <c r="I18" s="165">
        <v>140314.6161111111</v>
      </c>
      <c r="J18" s="153">
        <v>155233.978</v>
      </c>
      <c r="K18" s="153">
        <v>201651.26967741936</v>
      </c>
      <c r="L18" s="153">
        <v>242657.30281249998</v>
      </c>
      <c r="M18" s="153">
        <v>217280</v>
      </c>
      <c r="N18" s="165">
        <v>249246.42857142858</v>
      </c>
      <c r="O18" s="153">
        <v>352496.15384615387</v>
      </c>
      <c r="P18" s="153">
        <v>318085.62124999997</v>
      </c>
      <c r="Q18" s="153">
        <v>388337.33185185189</v>
      </c>
      <c r="R18" s="153">
        <v>331976.28571428574</v>
      </c>
      <c r="S18" s="153">
        <v>313157.6581818182</v>
      </c>
      <c r="T18" s="27">
        <v>257689.45646376812</v>
      </c>
    </row>
    <row r="19" spans="2:20">
      <c r="B19" s="258"/>
      <c r="C19" s="127" t="s">
        <v>20</v>
      </c>
      <c r="D19" s="165">
        <v>202050</v>
      </c>
      <c r="E19" s="165">
        <v>210000</v>
      </c>
      <c r="F19" s="165">
        <v>171581.07250000001</v>
      </c>
      <c r="G19" s="165">
        <v>117666.66666666667</v>
      </c>
      <c r="H19" s="165">
        <v>192500</v>
      </c>
      <c r="I19" s="165">
        <v>400500</v>
      </c>
      <c r="J19" s="165">
        <v>126250</v>
      </c>
      <c r="K19" s="165">
        <v>161000</v>
      </c>
      <c r="L19" s="165">
        <v>181877.77777777778</v>
      </c>
      <c r="M19" s="165">
        <v>355127.91666666669</v>
      </c>
      <c r="N19" s="165">
        <v>190200</v>
      </c>
      <c r="O19" s="165">
        <v>333333.33333333331</v>
      </c>
      <c r="P19" s="165">
        <v>557226.3328571429</v>
      </c>
      <c r="Q19" s="165">
        <v>297574.02999999997</v>
      </c>
      <c r="R19" s="165">
        <v>207285.71428571429</v>
      </c>
      <c r="S19" s="167">
        <v>367242.50099999999</v>
      </c>
      <c r="T19" s="27">
        <v>284118.51614457829</v>
      </c>
    </row>
    <row r="20" spans="2:20">
      <c r="B20" s="258"/>
      <c r="C20" s="127" t="s">
        <v>54</v>
      </c>
      <c r="D20" s="165">
        <v>792500</v>
      </c>
      <c r="E20" s="165">
        <v>1006900</v>
      </c>
      <c r="F20" s="165">
        <v>892735.27272727271</v>
      </c>
      <c r="G20" s="165">
        <v>895958.75</v>
      </c>
      <c r="H20" s="153">
        <v>693582.99</v>
      </c>
      <c r="I20" s="165">
        <v>974468.30333333334</v>
      </c>
      <c r="J20" s="165">
        <v>740534.61538461538</v>
      </c>
      <c r="K20" s="165">
        <v>940492.66333333321</v>
      </c>
      <c r="L20" s="165">
        <v>988636.36363636365</v>
      </c>
      <c r="M20" s="165">
        <v>1101687.5</v>
      </c>
      <c r="N20" s="165">
        <v>851290.48499999999</v>
      </c>
      <c r="O20" s="165">
        <v>1652333.3333333333</v>
      </c>
      <c r="P20" s="153">
        <v>1748066.8316129032</v>
      </c>
      <c r="Q20" s="165">
        <v>1999136.0755555555</v>
      </c>
      <c r="R20" s="165">
        <v>1130048.125</v>
      </c>
      <c r="S20" s="153">
        <v>3503803.5573913041</v>
      </c>
      <c r="T20" s="27">
        <v>1415532.3439301313</v>
      </c>
    </row>
    <row r="21" spans="2:20">
      <c r="B21" s="258"/>
      <c r="C21" s="127" t="s">
        <v>70</v>
      </c>
      <c r="D21" s="168"/>
      <c r="E21" s="168"/>
      <c r="F21" s="168"/>
      <c r="G21" s="165">
        <v>64700</v>
      </c>
      <c r="H21" s="168"/>
      <c r="I21" s="168"/>
      <c r="J21" s="165">
        <v>73000</v>
      </c>
      <c r="K21" s="168"/>
      <c r="L21" s="168"/>
      <c r="M21" s="165">
        <v>170000</v>
      </c>
      <c r="N21" s="165">
        <v>270000</v>
      </c>
      <c r="O21" s="165">
        <v>865750</v>
      </c>
      <c r="P21" s="165">
        <v>1000000</v>
      </c>
      <c r="Q21" s="165">
        <v>320000</v>
      </c>
      <c r="R21" s="165">
        <v>1888525.2849999999</v>
      </c>
      <c r="S21" s="167">
        <v>350000</v>
      </c>
      <c r="T21" s="27">
        <v>749125.04071428569</v>
      </c>
    </row>
    <row r="22" spans="2:20">
      <c r="B22" s="258"/>
      <c r="C22" s="127" t="s">
        <v>71</v>
      </c>
      <c r="D22" s="165">
        <v>313185.8</v>
      </c>
      <c r="E22" s="165">
        <v>206113.33</v>
      </c>
      <c r="F22" s="165">
        <v>203149.04125000001</v>
      </c>
      <c r="G22" s="165">
        <v>160500</v>
      </c>
      <c r="H22" s="165">
        <v>245011.08363636362</v>
      </c>
      <c r="I22" s="153">
        <v>211934.03</v>
      </c>
      <c r="J22" s="153">
        <v>451738.13871794875</v>
      </c>
      <c r="K22" s="153">
        <v>348385.14628571429</v>
      </c>
      <c r="L22" s="153">
        <v>259282.09772727275</v>
      </c>
      <c r="M22" s="153">
        <v>365811.94444444444</v>
      </c>
      <c r="N22" s="153">
        <v>441193.54838709679</v>
      </c>
      <c r="O22" s="153">
        <v>684313.33333333337</v>
      </c>
      <c r="P22" s="153">
        <v>872615.82666666654</v>
      </c>
      <c r="Q22" s="153">
        <v>758256.39285714284</v>
      </c>
      <c r="R22" s="165">
        <v>629374.01</v>
      </c>
      <c r="S22" s="153">
        <v>659195.49464285723</v>
      </c>
      <c r="T22" s="27">
        <v>489451.09803234495</v>
      </c>
    </row>
    <row r="23" spans="2:20">
      <c r="B23" s="258"/>
      <c r="C23" s="127" t="s">
        <v>58</v>
      </c>
      <c r="D23" s="168"/>
      <c r="E23" s="168"/>
      <c r="F23" s="165">
        <v>137500</v>
      </c>
      <c r="G23" s="165">
        <v>113962.545</v>
      </c>
      <c r="H23" s="165">
        <v>191949.82500000001</v>
      </c>
      <c r="I23" s="165">
        <v>116000</v>
      </c>
      <c r="J23" s="165">
        <v>104333.33333333333</v>
      </c>
      <c r="K23" s="165">
        <v>1064131</v>
      </c>
      <c r="L23" s="165">
        <v>221100</v>
      </c>
      <c r="M23" s="168"/>
      <c r="N23" s="165">
        <v>413250</v>
      </c>
      <c r="O23" s="165">
        <v>224349</v>
      </c>
      <c r="P23" s="165">
        <v>1502885.8233333332</v>
      </c>
      <c r="Q23" s="165">
        <v>236508.36499999999</v>
      </c>
      <c r="R23" s="165">
        <v>185000</v>
      </c>
      <c r="S23" s="167">
        <v>5635000</v>
      </c>
      <c r="T23" s="27">
        <v>814478.67162790685</v>
      </c>
    </row>
    <row r="24" spans="2:20">
      <c r="B24" s="258"/>
      <c r="C24" s="127" t="s">
        <v>38</v>
      </c>
      <c r="D24" s="153">
        <v>207647.34818181818</v>
      </c>
      <c r="E24" s="153">
        <v>192017.76306122451</v>
      </c>
      <c r="F24" s="153">
        <v>226754.38322580646</v>
      </c>
      <c r="G24" s="153">
        <v>277700.12649122806</v>
      </c>
      <c r="H24" s="153">
        <v>232005.38878378377</v>
      </c>
      <c r="I24" s="153">
        <v>318518.43577319587</v>
      </c>
      <c r="J24" s="153">
        <v>307502.99787610618</v>
      </c>
      <c r="K24" s="153">
        <v>234846.08213414633</v>
      </c>
      <c r="L24" s="153">
        <v>251064.10743243241</v>
      </c>
      <c r="M24" s="153">
        <v>287614.52239999996</v>
      </c>
      <c r="N24" s="153">
        <v>297767.26630434784</v>
      </c>
      <c r="O24" s="153">
        <v>421330.67593023251</v>
      </c>
      <c r="P24" s="153">
        <v>510177.49345679022</v>
      </c>
      <c r="Q24" s="153">
        <v>437494.81784946239</v>
      </c>
      <c r="R24" s="153">
        <v>307212.18569230771</v>
      </c>
      <c r="S24" s="153">
        <v>327312.21059907833</v>
      </c>
      <c r="T24" s="27">
        <v>318493.58851711039</v>
      </c>
    </row>
    <row r="25" spans="2:20">
      <c r="B25" s="258"/>
      <c r="C25" s="127" t="s">
        <v>23</v>
      </c>
      <c r="D25" s="165">
        <v>245000</v>
      </c>
      <c r="E25" s="165">
        <v>456500</v>
      </c>
      <c r="F25" s="165">
        <v>476443.75</v>
      </c>
      <c r="G25" s="165">
        <v>346854.97499999998</v>
      </c>
      <c r="H25" s="165">
        <v>342500</v>
      </c>
      <c r="I25" s="165">
        <v>372291.66666666669</v>
      </c>
      <c r="J25" s="165">
        <v>558168.57142857148</v>
      </c>
      <c r="K25" s="165">
        <v>596466.66666666663</v>
      </c>
      <c r="L25" s="165">
        <v>822468.75</v>
      </c>
      <c r="M25" s="165">
        <v>435441.17599999998</v>
      </c>
      <c r="N25" s="165">
        <v>1269582.2</v>
      </c>
      <c r="O25" s="165">
        <v>513000</v>
      </c>
      <c r="P25" s="165">
        <v>809414.06777777779</v>
      </c>
      <c r="Q25" s="165">
        <v>1286400</v>
      </c>
      <c r="R25" s="165">
        <v>713571.42857142852</v>
      </c>
      <c r="S25" s="167">
        <v>895714.28571428568</v>
      </c>
      <c r="T25" s="27">
        <v>632897.43684931507</v>
      </c>
    </row>
    <row r="26" spans="2:20">
      <c r="B26" s="258"/>
      <c r="C26" s="127" t="s">
        <v>81</v>
      </c>
      <c r="D26" s="153">
        <v>151499.63732283463</v>
      </c>
      <c r="E26" s="153">
        <v>154500.25635514018</v>
      </c>
      <c r="F26" s="153">
        <v>127115.67453125</v>
      </c>
      <c r="G26" s="153">
        <v>127131.90248175182</v>
      </c>
      <c r="H26" s="153">
        <v>107922.11464</v>
      </c>
      <c r="I26" s="153">
        <v>116000.48561111111</v>
      </c>
      <c r="J26" s="153">
        <v>117014.45198156683</v>
      </c>
      <c r="K26" s="153">
        <v>112745.11404320989</v>
      </c>
      <c r="L26" s="153">
        <v>152265.48643051769</v>
      </c>
      <c r="M26" s="153">
        <v>139162.64004366813</v>
      </c>
      <c r="N26" s="153">
        <v>152863.80148936168</v>
      </c>
      <c r="O26" s="153">
        <v>157471.43443925233</v>
      </c>
      <c r="P26" s="153">
        <v>193697.38152173909</v>
      </c>
      <c r="Q26" s="153">
        <v>150441.24197044334</v>
      </c>
      <c r="R26" s="153">
        <v>200974.15930434782</v>
      </c>
      <c r="S26" s="153">
        <v>241578.65487632513</v>
      </c>
      <c r="T26" s="27">
        <v>158052.26915233029</v>
      </c>
    </row>
    <row r="27" spans="2:20">
      <c r="B27" s="258"/>
      <c r="C27" s="127" t="s">
        <v>32</v>
      </c>
      <c r="D27" s="168"/>
      <c r="E27" s="165">
        <v>265000</v>
      </c>
      <c r="F27" s="165">
        <v>397500</v>
      </c>
      <c r="G27" s="165">
        <v>114996.89</v>
      </c>
      <c r="H27" s="165">
        <v>260000</v>
      </c>
      <c r="I27" s="165">
        <v>102500</v>
      </c>
      <c r="J27" s="165">
        <v>465000</v>
      </c>
      <c r="K27" s="165">
        <v>232571.42857142858</v>
      </c>
      <c r="L27" s="165">
        <v>178757.14285714287</v>
      </c>
      <c r="M27" s="165">
        <v>247081.16666666666</v>
      </c>
      <c r="N27" s="165">
        <v>168666.66666666666</v>
      </c>
      <c r="O27" s="165">
        <v>210750</v>
      </c>
      <c r="P27" s="165">
        <v>210000</v>
      </c>
      <c r="Q27" s="165">
        <v>251793.36499999999</v>
      </c>
      <c r="R27" s="165">
        <v>282605.71428571426</v>
      </c>
      <c r="S27" s="167">
        <v>276500</v>
      </c>
      <c r="T27" s="27">
        <v>237212.44272727275</v>
      </c>
    </row>
    <row r="28" spans="2:20">
      <c r="B28" s="258"/>
      <c r="C28" s="127" t="s">
        <v>86</v>
      </c>
      <c r="D28" s="165">
        <v>178173.89300000001</v>
      </c>
      <c r="E28" s="165">
        <v>129689.04833333334</v>
      </c>
      <c r="F28" s="153">
        <v>126202.07550000001</v>
      </c>
      <c r="G28" s="165">
        <v>97809.870909090911</v>
      </c>
      <c r="H28" s="165">
        <v>70483.333333333328</v>
      </c>
      <c r="I28" s="165">
        <v>107796.96625</v>
      </c>
      <c r="J28" s="153">
        <v>105684.745</v>
      </c>
      <c r="K28" s="153">
        <v>120392.92609756096</v>
      </c>
      <c r="L28" s="153">
        <v>128844.57446808511</v>
      </c>
      <c r="M28" s="153">
        <v>161786.46966666667</v>
      </c>
      <c r="N28" s="153">
        <v>249618.37857142859</v>
      </c>
      <c r="O28" s="153">
        <v>186041.9646875</v>
      </c>
      <c r="P28" s="153">
        <v>200102.94559999998</v>
      </c>
      <c r="Q28" s="165">
        <v>237572.55357142858</v>
      </c>
      <c r="R28" s="153">
        <v>214035.60448275862</v>
      </c>
      <c r="S28" s="153">
        <v>261584.28106382981</v>
      </c>
      <c r="T28" s="27">
        <v>172567.55767326732</v>
      </c>
    </row>
    <row r="29" spans="2:20">
      <c r="B29" s="258"/>
      <c r="C29" s="127" t="s">
        <v>69</v>
      </c>
      <c r="D29" s="165">
        <v>160958.33333333334</v>
      </c>
      <c r="E29" s="165">
        <v>216106.52000000002</v>
      </c>
      <c r="F29" s="165">
        <v>91000</v>
      </c>
      <c r="G29" s="165">
        <v>168833.33333333334</v>
      </c>
      <c r="H29" s="165">
        <v>181250</v>
      </c>
      <c r="I29" s="165">
        <v>174076</v>
      </c>
      <c r="J29" s="165">
        <v>147000</v>
      </c>
      <c r="K29" s="165">
        <v>163790.90909090909</v>
      </c>
      <c r="L29" s="165">
        <v>206392.85714285713</v>
      </c>
      <c r="M29" s="165">
        <v>260362</v>
      </c>
      <c r="N29" s="165">
        <v>256480.70888888888</v>
      </c>
      <c r="O29" s="165">
        <v>324705.8823529412</v>
      </c>
      <c r="P29" s="165">
        <v>466195.52583333338</v>
      </c>
      <c r="Q29" s="165">
        <v>593384.43384615378</v>
      </c>
      <c r="R29" s="165">
        <v>269956.06199999998</v>
      </c>
      <c r="S29" s="167">
        <v>552093.71133333328</v>
      </c>
      <c r="T29" s="27">
        <v>309898.25176870747</v>
      </c>
    </row>
    <row r="30" spans="2:20">
      <c r="B30" s="258"/>
      <c r="C30" s="127" t="s">
        <v>80</v>
      </c>
      <c r="D30" s="153">
        <v>238802.42063725484</v>
      </c>
      <c r="E30" s="153">
        <v>284952.60902439029</v>
      </c>
      <c r="F30" s="153">
        <v>265314.87045454542</v>
      </c>
      <c r="G30" s="153">
        <v>216870.59566666672</v>
      </c>
      <c r="H30" s="153">
        <v>222716.08404761905</v>
      </c>
      <c r="I30" s="153">
        <v>235121.53841423945</v>
      </c>
      <c r="J30" s="153">
        <v>224630.12551487421</v>
      </c>
      <c r="K30" s="153">
        <v>303502.58520282188</v>
      </c>
      <c r="L30" s="153">
        <v>272262.10539923958</v>
      </c>
      <c r="M30" s="153">
        <v>286074.87471365638</v>
      </c>
      <c r="N30" s="153">
        <v>322966.85513432836</v>
      </c>
      <c r="O30" s="153">
        <v>417198.13809611829</v>
      </c>
      <c r="P30" s="153">
        <v>396368.85498214286</v>
      </c>
      <c r="Q30" s="153">
        <v>396021.87311046512</v>
      </c>
      <c r="R30" s="153">
        <v>410882.9738359201</v>
      </c>
      <c r="S30" s="153">
        <v>492435.98101731599</v>
      </c>
      <c r="T30" s="27">
        <v>327207.15779960348</v>
      </c>
    </row>
    <row r="31" spans="2:20">
      <c r="B31" s="258"/>
      <c r="C31" s="127" t="s">
        <v>17</v>
      </c>
      <c r="D31" s="153">
        <v>167853.51672727271</v>
      </c>
      <c r="E31" s="153">
        <v>176173.86560538111</v>
      </c>
      <c r="F31" s="153">
        <v>187976.98256944443</v>
      </c>
      <c r="G31" s="153">
        <v>151014.53247863246</v>
      </c>
      <c r="H31" s="153">
        <v>147700.21240740741</v>
      </c>
      <c r="I31" s="153">
        <v>171635.88398625428</v>
      </c>
      <c r="J31" s="153">
        <v>153982.69248815166</v>
      </c>
      <c r="K31" s="153">
        <v>155698.41829365079</v>
      </c>
      <c r="L31" s="153">
        <v>179539.70318702291</v>
      </c>
      <c r="M31" s="153">
        <v>189794.65664935065</v>
      </c>
      <c r="N31" s="153">
        <v>256489.19876543208</v>
      </c>
      <c r="O31" s="153">
        <v>262150.09683215129</v>
      </c>
      <c r="P31" s="153">
        <v>252515.47781902555</v>
      </c>
      <c r="Q31" s="153">
        <v>265436.82057057053</v>
      </c>
      <c r="R31" s="153">
        <v>296248.30951871659</v>
      </c>
      <c r="S31" s="153">
        <v>314476.69864450133</v>
      </c>
      <c r="T31" s="27">
        <v>210639.87015658754</v>
      </c>
    </row>
    <row r="32" spans="2:20">
      <c r="B32" s="258"/>
      <c r="C32" s="127" t="s">
        <v>83</v>
      </c>
      <c r="D32" s="165">
        <v>254547.93166666667</v>
      </c>
      <c r="E32" s="165">
        <v>298950</v>
      </c>
      <c r="F32" s="165">
        <v>282225</v>
      </c>
      <c r="G32" s="165">
        <v>137925.22</v>
      </c>
      <c r="H32" s="165">
        <v>148360.538</v>
      </c>
      <c r="I32" s="165">
        <v>139455.58833333335</v>
      </c>
      <c r="J32" s="165">
        <v>189672.33000000002</v>
      </c>
      <c r="K32" s="165">
        <v>223434.61538461538</v>
      </c>
      <c r="L32" s="165">
        <v>163129.56388888889</v>
      </c>
      <c r="M32" s="165">
        <v>184400</v>
      </c>
      <c r="N32" s="165">
        <v>231777.84266666669</v>
      </c>
      <c r="O32" s="165">
        <v>238787.7627777778</v>
      </c>
      <c r="P32" s="153">
        <v>310492.30769230769</v>
      </c>
      <c r="Q32" s="165">
        <v>310988.88888888888</v>
      </c>
      <c r="R32" s="165">
        <v>355200</v>
      </c>
      <c r="S32" s="167">
        <v>408333.33333333331</v>
      </c>
      <c r="T32" s="27">
        <v>251289.73881656805</v>
      </c>
    </row>
    <row r="33" spans="2:20">
      <c r="B33" s="258"/>
      <c r="C33" s="127" t="s">
        <v>51</v>
      </c>
      <c r="D33" s="165">
        <v>167472.9025</v>
      </c>
      <c r="E33" s="165">
        <v>178948.27499999999</v>
      </c>
      <c r="F33" s="165">
        <v>135231.05499999999</v>
      </c>
      <c r="G33" s="165"/>
      <c r="H33" s="165">
        <v>85000</v>
      </c>
      <c r="I33" s="165">
        <v>143764.962</v>
      </c>
      <c r="J33" s="165">
        <v>164435.99666666667</v>
      </c>
      <c r="K33" s="165">
        <v>171856.90454545454</v>
      </c>
      <c r="L33" s="165">
        <v>178883.09299999999</v>
      </c>
      <c r="M33" s="165">
        <v>167678.77777777778</v>
      </c>
      <c r="N33" s="165">
        <v>150462.33333333334</v>
      </c>
      <c r="O33" s="165">
        <v>227011.11111111112</v>
      </c>
      <c r="P33" s="165">
        <v>526119.52230769233</v>
      </c>
      <c r="Q33" s="165">
        <v>241000</v>
      </c>
      <c r="R33" s="165">
        <v>290538.46153846156</v>
      </c>
      <c r="S33" s="167">
        <v>615100.43799999997</v>
      </c>
      <c r="T33" s="27">
        <v>270180.59791304346</v>
      </c>
    </row>
    <row r="34" spans="2:20">
      <c r="B34" s="258"/>
      <c r="C34" s="127" t="s">
        <v>75</v>
      </c>
      <c r="D34" s="153">
        <v>287913.21029629628</v>
      </c>
      <c r="E34" s="153">
        <v>268754.62401960779</v>
      </c>
      <c r="F34" s="153">
        <v>291689.58051724132</v>
      </c>
      <c r="G34" s="153">
        <v>210626.85025000008</v>
      </c>
      <c r="H34" s="153">
        <v>228016.87902439022</v>
      </c>
      <c r="I34" s="153">
        <v>242168.51031578949</v>
      </c>
      <c r="J34" s="153">
        <v>265903.76748971199</v>
      </c>
      <c r="K34" s="153">
        <v>265487.816848249</v>
      </c>
      <c r="L34" s="153">
        <v>294736.98009375005</v>
      </c>
      <c r="M34" s="153">
        <v>322911.82975708501</v>
      </c>
      <c r="N34" s="153">
        <v>324402.32407239819</v>
      </c>
      <c r="O34" s="153">
        <v>380501.65859589045</v>
      </c>
      <c r="P34" s="153">
        <v>443337.75862500007</v>
      </c>
      <c r="Q34" s="153">
        <v>480148.72977168945</v>
      </c>
      <c r="R34" s="153">
        <v>478660.96411522641</v>
      </c>
      <c r="S34" s="153">
        <v>550450.52869198308</v>
      </c>
      <c r="T34" s="27">
        <v>353192.60917128681</v>
      </c>
    </row>
    <row r="35" spans="2:20">
      <c r="B35" s="258"/>
      <c r="C35" s="127" t="s">
        <v>66</v>
      </c>
      <c r="D35" s="165">
        <v>122500</v>
      </c>
      <c r="E35" s="165">
        <v>873000</v>
      </c>
      <c r="F35" s="165">
        <v>237962.66666666666</v>
      </c>
      <c r="G35" s="165">
        <v>172666.66666666666</v>
      </c>
      <c r="H35" s="165">
        <v>352054.43</v>
      </c>
      <c r="I35" s="165">
        <v>401500</v>
      </c>
      <c r="J35" s="165">
        <v>457336.28250000003</v>
      </c>
      <c r="K35" s="165">
        <v>183650</v>
      </c>
      <c r="L35" s="165">
        <v>176525.212</v>
      </c>
      <c r="M35" s="165">
        <v>170595.83333333334</v>
      </c>
      <c r="N35" s="165">
        <v>212269.23076923078</v>
      </c>
      <c r="O35" s="165">
        <v>248214.28571428571</v>
      </c>
      <c r="P35" s="165">
        <v>440493.82812499994</v>
      </c>
      <c r="Q35" s="165">
        <v>222255.99777777778</v>
      </c>
      <c r="R35" s="153">
        <v>247913.81904761901</v>
      </c>
      <c r="S35" s="153">
        <v>389004.20833333331</v>
      </c>
      <c r="T35" s="27">
        <v>302081.95360248443</v>
      </c>
    </row>
    <row r="36" spans="2:20">
      <c r="B36" s="258"/>
      <c r="C36" s="127" t="s">
        <v>42</v>
      </c>
      <c r="D36" s="169">
        <v>223146.88294117645</v>
      </c>
      <c r="E36" s="169">
        <v>281976.01846153848</v>
      </c>
      <c r="F36" s="169">
        <v>175820.75111111111</v>
      </c>
      <c r="G36" s="169">
        <v>181538.43294117646</v>
      </c>
      <c r="H36" s="169">
        <v>161359.00944444444</v>
      </c>
      <c r="I36" s="153">
        <v>174198.1588235294</v>
      </c>
      <c r="J36" s="153">
        <v>185816.15079999997</v>
      </c>
      <c r="K36" s="153">
        <v>182619.73289473684</v>
      </c>
      <c r="L36" s="153">
        <v>220429.8955769231</v>
      </c>
      <c r="M36" s="153">
        <v>176528.37075</v>
      </c>
      <c r="N36" s="153">
        <v>170198.21428571429</v>
      </c>
      <c r="O36" s="153">
        <v>278144.59085106384</v>
      </c>
      <c r="P36" s="153">
        <v>271302.79406779667</v>
      </c>
      <c r="Q36" s="153">
        <v>353824.8710810811</v>
      </c>
      <c r="R36" s="153">
        <v>284470.32978723402</v>
      </c>
      <c r="S36" s="153">
        <v>280484.43906976742</v>
      </c>
      <c r="T36" s="27">
        <v>234546.75787992496</v>
      </c>
    </row>
    <row r="37" spans="2:20">
      <c r="B37" s="258"/>
      <c r="C37" s="127" t="s">
        <v>36</v>
      </c>
      <c r="D37" s="153">
        <v>211716.00562248984</v>
      </c>
      <c r="E37" s="153">
        <v>221146.04253485418</v>
      </c>
      <c r="F37" s="153">
        <v>207675.92884951463</v>
      </c>
      <c r="G37" s="153">
        <v>197980.100381984</v>
      </c>
      <c r="H37" s="153">
        <v>197340.69402087684</v>
      </c>
      <c r="I37" s="153">
        <v>223614.73922419955</v>
      </c>
      <c r="J37" s="153">
        <v>227176.25955507916</v>
      </c>
      <c r="K37" s="153">
        <v>241737.6080023837</v>
      </c>
      <c r="L37" s="153">
        <v>267317.26916863507</v>
      </c>
      <c r="M37" s="153">
        <v>315030.51251861063</v>
      </c>
      <c r="N37" s="153">
        <v>324810.94095014897</v>
      </c>
      <c r="O37" s="153">
        <v>379687.29663447471</v>
      </c>
      <c r="P37" s="153">
        <v>409527.99589098606</v>
      </c>
      <c r="Q37" s="153">
        <v>415324.14539425896</v>
      </c>
      <c r="R37" s="153">
        <v>436808.21417537756</v>
      </c>
      <c r="S37" s="153">
        <v>459319.78502283106</v>
      </c>
      <c r="T37" s="27">
        <v>309525.99150658469</v>
      </c>
    </row>
    <row r="38" spans="2:20">
      <c r="B38" s="258"/>
      <c r="C38" s="127" t="s">
        <v>25</v>
      </c>
      <c r="D38" s="165">
        <v>153609.435</v>
      </c>
      <c r="E38" s="165">
        <v>187500</v>
      </c>
      <c r="F38" s="165">
        <v>148873.04</v>
      </c>
      <c r="G38" s="165">
        <v>81500</v>
      </c>
      <c r="H38" s="165">
        <v>94897.89</v>
      </c>
      <c r="I38" s="165">
        <v>179508.30499999999</v>
      </c>
      <c r="J38" s="165">
        <v>133428.57142857142</v>
      </c>
      <c r="K38" s="165">
        <v>129201.92307692308</v>
      </c>
      <c r="L38" s="165">
        <v>221312.5</v>
      </c>
      <c r="M38" s="165">
        <v>165000</v>
      </c>
      <c r="N38" s="165">
        <v>261328.85444444444</v>
      </c>
      <c r="O38" s="165">
        <v>506380.8758333333</v>
      </c>
      <c r="P38" s="165">
        <v>165250</v>
      </c>
      <c r="Q38" s="165">
        <v>203285.71428571429</v>
      </c>
      <c r="R38" s="165">
        <v>1083750</v>
      </c>
      <c r="S38" s="167">
        <v>433846.15384615387</v>
      </c>
      <c r="T38" s="27">
        <v>270117.03543103446</v>
      </c>
    </row>
    <row r="39" spans="2:20">
      <c r="B39" s="258"/>
      <c r="C39" s="127" t="s">
        <v>28</v>
      </c>
      <c r="D39" s="153">
        <v>429726.20593023259</v>
      </c>
      <c r="E39" s="153">
        <v>497047.7750485437</v>
      </c>
      <c r="F39" s="153">
        <v>358378.05441860465</v>
      </c>
      <c r="G39" s="153">
        <v>433387.95653846144</v>
      </c>
      <c r="H39" s="153">
        <v>296801.26870466315</v>
      </c>
      <c r="I39" s="153">
        <v>399784.18595419842</v>
      </c>
      <c r="J39" s="153">
        <v>327624.11717687076</v>
      </c>
      <c r="K39" s="153">
        <v>328671.97645270277</v>
      </c>
      <c r="L39" s="153">
        <v>357138.06730909093</v>
      </c>
      <c r="M39" s="153">
        <v>419617.28892193304</v>
      </c>
      <c r="N39" s="153">
        <v>515855.28150943399</v>
      </c>
      <c r="O39" s="153">
        <v>508954.62337078649</v>
      </c>
      <c r="P39" s="153">
        <v>572844.95380191691</v>
      </c>
      <c r="Q39" s="153">
        <v>579389.59784552839</v>
      </c>
      <c r="R39" s="153">
        <v>513864.34737704927</v>
      </c>
      <c r="S39" s="153">
        <v>671513.08391089109</v>
      </c>
      <c r="T39" s="27">
        <v>449313.38630911167</v>
      </c>
    </row>
    <row r="40" spans="2:20">
      <c r="B40" s="258"/>
      <c r="C40" s="127" t="s">
        <v>60</v>
      </c>
      <c r="D40" s="165">
        <v>231338.31083333332</v>
      </c>
      <c r="E40" s="165">
        <v>154504.23333333334</v>
      </c>
      <c r="F40" s="165">
        <v>129251.93470588236</v>
      </c>
      <c r="G40" s="165">
        <v>267237.03272727272</v>
      </c>
      <c r="H40" s="153">
        <v>110287.63157894737</v>
      </c>
      <c r="I40" s="153">
        <v>125121.1204761905</v>
      </c>
      <c r="J40" s="153">
        <v>127354</v>
      </c>
      <c r="K40" s="153">
        <v>260121.42368421052</v>
      </c>
      <c r="L40" s="153">
        <v>202809.44827586206</v>
      </c>
      <c r="M40" s="165">
        <v>208407.55800000002</v>
      </c>
      <c r="N40" s="153">
        <v>187648.48965517242</v>
      </c>
      <c r="O40" s="153">
        <v>278774.19354838709</v>
      </c>
      <c r="P40" s="153">
        <v>324117.28894736845</v>
      </c>
      <c r="Q40" s="153">
        <v>289653.84615384613</v>
      </c>
      <c r="R40" s="153">
        <v>378903.00758620689</v>
      </c>
      <c r="S40" s="153">
        <v>457054.46114285715</v>
      </c>
      <c r="T40" s="27">
        <v>250725.71441025639</v>
      </c>
    </row>
    <row r="41" spans="2:20">
      <c r="B41" s="258"/>
      <c r="C41" s="127" t="s">
        <v>68</v>
      </c>
      <c r="D41" s="165">
        <v>290642.03846153844</v>
      </c>
      <c r="E41" s="165">
        <v>218666.66666666666</v>
      </c>
      <c r="F41" s="165">
        <v>323750</v>
      </c>
      <c r="G41" s="165">
        <v>370118.09600000002</v>
      </c>
      <c r="H41" s="165">
        <v>240654.54545454544</v>
      </c>
      <c r="I41" s="165">
        <v>328696.68777777778</v>
      </c>
      <c r="J41" s="153">
        <v>412012.54166666669</v>
      </c>
      <c r="K41" s="153">
        <v>362635.6764</v>
      </c>
      <c r="L41" s="153">
        <v>471994.03631578945</v>
      </c>
      <c r="M41" s="153">
        <v>366324</v>
      </c>
      <c r="N41" s="165">
        <v>640013.7807692308</v>
      </c>
      <c r="O41" s="153">
        <v>1062714.2857142857</v>
      </c>
      <c r="P41" s="153">
        <v>497811.72153846163</v>
      </c>
      <c r="Q41" s="153">
        <v>646406.61473684211</v>
      </c>
      <c r="R41" s="165">
        <v>526352.49357142858</v>
      </c>
      <c r="S41" s="167">
        <v>597212.238235294</v>
      </c>
      <c r="T41" s="27">
        <v>497370.14987951802</v>
      </c>
    </row>
    <row r="42" spans="2:20">
      <c r="B42" s="258"/>
      <c r="C42" s="127" t="s">
        <v>79</v>
      </c>
      <c r="D42" s="153">
        <v>194415.88312500002</v>
      </c>
      <c r="E42" s="153">
        <v>175613.77124999999</v>
      </c>
      <c r="F42" s="153">
        <v>169069.35136363632</v>
      </c>
      <c r="G42" s="153">
        <v>155945.26432432429</v>
      </c>
      <c r="H42" s="153">
        <v>155293.40459459461</v>
      </c>
      <c r="I42" s="153">
        <v>125903.51392857144</v>
      </c>
      <c r="J42" s="153">
        <v>159086.29343750002</v>
      </c>
      <c r="K42" s="153">
        <v>169500.0358064516</v>
      </c>
      <c r="L42" s="153">
        <v>172602.01852272727</v>
      </c>
      <c r="M42" s="153">
        <v>206322.64254237289</v>
      </c>
      <c r="N42" s="153">
        <v>218482.20641025642</v>
      </c>
      <c r="O42" s="153">
        <v>313792.85316666664</v>
      </c>
      <c r="P42" s="153">
        <v>349612.87507462688</v>
      </c>
      <c r="Q42" s="153">
        <v>311875.75805970153</v>
      </c>
      <c r="R42" s="153">
        <v>334351.73757575761</v>
      </c>
      <c r="S42" s="153">
        <v>382731.92661764706</v>
      </c>
      <c r="T42" s="27">
        <v>232530.14290788013</v>
      </c>
    </row>
    <row r="43" spans="2:20">
      <c r="B43" s="258"/>
      <c r="C43" s="127" t="s">
        <v>57</v>
      </c>
      <c r="D43" s="165">
        <v>149712.56</v>
      </c>
      <c r="E43" s="165">
        <v>155545.25</v>
      </c>
      <c r="F43" s="165">
        <v>102333.33333333333</v>
      </c>
      <c r="G43" s="165">
        <v>116800</v>
      </c>
      <c r="H43" s="165">
        <v>186211.1</v>
      </c>
      <c r="I43" s="165">
        <v>220878.73222222223</v>
      </c>
      <c r="J43" s="165">
        <v>182856.18800000002</v>
      </c>
      <c r="K43" s="165">
        <v>162250</v>
      </c>
      <c r="L43" s="165">
        <v>179123.5294117647</v>
      </c>
      <c r="M43" s="165">
        <v>178804.11818181819</v>
      </c>
      <c r="N43" s="165">
        <v>211898.21428571429</v>
      </c>
      <c r="O43" s="165">
        <v>201550.40909090909</v>
      </c>
      <c r="P43" s="165">
        <v>820922.32333333336</v>
      </c>
      <c r="Q43" s="165">
        <v>248863.63636363635</v>
      </c>
      <c r="R43" s="153">
        <v>153261.7568292683</v>
      </c>
      <c r="S43" s="167">
        <v>243141.77117647062</v>
      </c>
      <c r="T43" s="27">
        <v>239824.64124293788</v>
      </c>
    </row>
    <row r="44" spans="2:20">
      <c r="B44" s="258"/>
      <c r="C44" s="127" t="s">
        <v>82</v>
      </c>
      <c r="D44" s="153">
        <v>150899.18545454546</v>
      </c>
      <c r="E44" s="153">
        <v>143158.4484285714</v>
      </c>
      <c r="F44" s="153">
        <v>146960.0482051282</v>
      </c>
      <c r="G44" s="153">
        <v>143466.73505376343</v>
      </c>
      <c r="H44" s="153">
        <v>154306.71990196078</v>
      </c>
      <c r="I44" s="153">
        <v>152357.8922</v>
      </c>
      <c r="J44" s="153">
        <v>165135.2421656051</v>
      </c>
      <c r="K44" s="153">
        <v>159715.21691358025</v>
      </c>
      <c r="L44" s="153">
        <v>171108.51785714287</v>
      </c>
      <c r="M44" s="153">
        <v>178879.92415254237</v>
      </c>
      <c r="N44" s="153">
        <v>220473.08575757575</v>
      </c>
      <c r="O44" s="153">
        <v>198262.01409722213</v>
      </c>
      <c r="P44" s="153">
        <v>273396.77743589738</v>
      </c>
      <c r="Q44" s="153">
        <v>267263.25666666671</v>
      </c>
      <c r="R44" s="153">
        <v>299188.80244680855</v>
      </c>
      <c r="S44" s="153">
        <v>317739.09763440862</v>
      </c>
      <c r="T44" s="27">
        <v>193742.33990637795</v>
      </c>
    </row>
    <row r="45" spans="2:20">
      <c r="B45" s="258"/>
      <c r="C45" s="127" t="s">
        <v>35</v>
      </c>
      <c r="D45" s="165">
        <v>329658.85714285716</v>
      </c>
      <c r="E45" s="165">
        <v>99000</v>
      </c>
      <c r="F45" s="165">
        <v>388333.33333333331</v>
      </c>
      <c r="G45" s="165">
        <v>225750</v>
      </c>
      <c r="H45" s="165"/>
      <c r="I45" s="165">
        <v>420188.88888888888</v>
      </c>
      <c r="J45" s="165">
        <v>638333.33333333337</v>
      </c>
      <c r="K45" s="165">
        <v>489410</v>
      </c>
      <c r="L45" s="165">
        <v>266177.61666666664</v>
      </c>
      <c r="M45" s="165">
        <v>287528.3</v>
      </c>
      <c r="N45" s="165">
        <v>604000</v>
      </c>
      <c r="O45" s="165">
        <v>264945.45454545453</v>
      </c>
      <c r="P45" s="165">
        <v>506491.92857142858</v>
      </c>
      <c r="Q45" s="165">
        <v>364333.33333333331</v>
      </c>
      <c r="R45" s="165">
        <v>513081.34666666668</v>
      </c>
      <c r="S45" s="167">
        <v>983625</v>
      </c>
      <c r="T45" s="27">
        <v>447371.99843478261</v>
      </c>
    </row>
    <row r="46" spans="2:20">
      <c r="B46" s="258"/>
      <c r="C46" s="127" t="s">
        <v>72</v>
      </c>
      <c r="D46" s="153">
        <v>173594.7004054054</v>
      </c>
      <c r="E46" s="153">
        <v>189558.29518518521</v>
      </c>
      <c r="F46" s="153">
        <v>143488.50116666668</v>
      </c>
      <c r="G46" s="153">
        <v>135707.54120689657</v>
      </c>
      <c r="H46" s="153">
        <v>166129.73040540543</v>
      </c>
      <c r="I46" s="153">
        <v>137632.79292682925</v>
      </c>
      <c r="J46" s="153">
        <v>164087.02537634407</v>
      </c>
      <c r="K46" s="153">
        <v>183576.20896551726</v>
      </c>
      <c r="L46" s="153">
        <v>191873.83108910889</v>
      </c>
      <c r="M46" s="153">
        <v>265332.20238636364</v>
      </c>
      <c r="N46" s="153">
        <v>195318.73542857141</v>
      </c>
      <c r="O46" s="153">
        <v>274019.79304000002</v>
      </c>
      <c r="P46" s="153">
        <v>286492.06938144332</v>
      </c>
      <c r="Q46" s="153">
        <v>282014.91879518068</v>
      </c>
      <c r="R46" s="153">
        <v>301393.7089156626</v>
      </c>
      <c r="S46" s="153">
        <v>343829.02215053764</v>
      </c>
      <c r="T46" s="27">
        <v>220976.27546262034</v>
      </c>
    </row>
    <row r="47" spans="2:20">
      <c r="B47" s="258"/>
      <c r="C47" s="127" t="s">
        <v>85</v>
      </c>
      <c r="D47" s="153">
        <v>204548.11759999997</v>
      </c>
      <c r="E47" s="153">
        <v>476159.09090909088</v>
      </c>
      <c r="F47" s="153">
        <v>326876.8088461539</v>
      </c>
      <c r="G47" s="153">
        <v>155923.60714285713</v>
      </c>
      <c r="H47" s="153">
        <v>238796.66199999998</v>
      </c>
      <c r="I47" s="153">
        <v>290394.48052631581</v>
      </c>
      <c r="J47" s="153">
        <v>328481.39534883719</v>
      </c>
      <c r="K47" s="153">
        <v>303363.87404255319</v>
      </c>
      <c r="L47" s="153">
        <v>266703.44317073171</v>
      </c>
      <c r="M47" s="153">
        <v>266386.60714285716</v>
      </c>
      <c r="N47" s="153">
        <v>320240.03411764704</v>
      </c>
      <c r="O47" s="153">
        <v>424149.53882352944</v>
      </c>
      <c r="P47" s="153">
        <v>571672.2663793104</v>
      </c>
      <c r="Q47" s="153">
        <v>738632.26210526319</v>
      </c>
      <c r="R47" s="153">
        <v>1135683.8940540543</v>
      </c>
      <c r="S47" s="153">
        <v>592189.37718750001</v>
      </c>
      <c r="T47" s="27">
        <v>429315.55110726639</v>
      </c>
    </row>
    <row r="48" spans="2:20">
      <c r="B48" s="258"/>
      <c r="C48" s="127" t="s">
        <v>77</v>
      </c>
      <c r="D48" s="153">
        <v>265244.92704761907</v>
      </c>
      <c r="E48" s="153">
        <v>285623.82573643414</v>
      </c>
      <c r="F48" s="153">
        <v>301255.21526315785</v>
      </c>
      <c r="G48" s="153">
        <v>269168.93461904762</v>
      </c>
      <c r="H48" s="153">
        <v>366484.49538961035</v>
      </c>
      <c r="I48" s="153">
        <v>336518.83907317073</v>
      </c>
      <c r="J48" s="153">
        <v>349177.65540540538</v>
      </c>
      <c r="K48" s="153">
        <v>367732.29984732828</v>
      </c>
      <c r="L48" s="153">
        <v>392439.03322314046</v>
      </c>
      <c r="M48" s="153">
        <v>375727.69209302333</v>
      </c>
      <c r="N48" s="153">
        <v>556300.34731843579</v>
      </c>
      <c r="O48" s="153">
        <v>485593.99962099118</v>
      </c>
      <c r="P48" s="153">
        <v>646079.50624277443</v>
      </c>
      <c r="Q48" s="153">
        <v>723719.95446009398</v>
      </c>
      <c r="R48" s="153">
        <v>664917.86031250004</v>
      </c>
      <c r="S48" s="153">
        <v>564804.21057877818</v>
      </c>
      <c r="T48" s="27">
        <v>458579.59543261176</v>
      </c>
    </row>
    <row r="49" spans="2:20">
      <c r="B49" s="258"/>
      <c r="C49" s="127" t="s">
        <v>39</v>
      </c>
      <c r="D49" s="165">
        <v>211500.00375</v>
      </c>
      <c r="E49" s="165">
        <v>141589.11333333331</v>
      </c>
      <c r="F49" s="165">
        <v>212629.44333333333</v>
      </c>
      <c r="G49" s="165">
        <v>221181.81818181818</v>
      </c>
      <c r="H49" s="165">
        <v>247455.46625</v>
      </c>
      <c r="I49" s="153">
        <v>243385.5148</v>
      </c>
      <c r="J49" s="153">
        <v>196541.19482758621</v>
      </c>
      <c r="K49" s="153">
        <v>308304.34782608697</v>
      </c>
      <c r="L49" s="153">
        <v>225730.60606060605</v>
      </c>
      <c r="M49" s="153">
        <v>304655.49676470592</v>
      </c>
      <c r="N49" s="153">
        <v>305886.54178571427</v>
      </c>
      <c r="O49" s="153">
        <v>401436.08114285715</v>
      </c>
      <c r="P49" s="153">
        <v>378973.31476190477</v>
      </c>
      <c r="Q49" s="153">
        <v>628504.82758620684</v>
      </c>
      <c r="R49" s="153">
        <v>651378.77241379302</v>
      </c>
      <c r="S49" s="153">
        <v>431489.64291666663</v>
      </c>
      <c r="T49" s="27">
        <v>350484.40322834649</v>
      </c>
    </row>
    <row r="50" spans="2:20">
      <c r="B50" s="258"/>
      <c r="C50" s="127" t="s">
        <v>24</v>
      </c>
      <c r="D50" s="165">
        <v>500000</v>
      </c>
      <c r="E50" s="165">
        <v>446991.02166666667</v>
      </c>
      <c r="F50" s="165">
        <v>165822.85714285713</v>
      </c>
      <c r="G50" s="165">
        <v>146705.28875000001</v>
      </c>
      <c r="H50" s="165">
        <v>108407.83333333333</v>
      </c>
      <c r="I50" s="165">
        <v>153688.23529411765</v>
      </c>
      <c r="J50" s="153">
        <v>257095.66666666666</v>
      </c>
      <c r="K50" s="153">
        <v>300797.63157894736</v>
      </c>
      <c r="L50" s="153">
        <v>189792.89473684211</v>
      </c>
      <c r="M50" s="153">
        <v>245375.16216216216</v>
      </c>
      <c r="N50" s="153">
        <v>270594.10521739128</v>
      </c>
      <c r="O50" s="153">
        <v>497484.61538461538</v>
      </c>
      <c r="P50" s="153">
        <v>397679.23666666669</v>
      </c>
      <c r="Q50" s="165">
        <v>366587.60384615383</v>
      </c>
      <c r="R50" s="165">
        <v>693223.4527777778</v>
      </c>
      <c r="S50" s="153">
        <v>440730.92095238093</v>
      </c>
      <c r="T50" s="27">
        <v>329875.54609848483</v>
      </c>
    </row>
    <row r="51" spans="2:20">
      <c r="B51" s="258"/>
      <c r="C51" s="127" t="s">
        <v>48</v>
      </c>
      <c r="D51" s="153">
        <v>228361.08228571428</v>
      </c>
      <c r="E51" s="153">
        <v>222420.19685714287</v>
      </c>
      <c r="F51" s="153">
        <v>202342.65025641027</v>
      </c>
      <c r="G51" s="153">
        <v>167314.20512820513</v>
      </c>
      <c r="H51" s="153">
        <v>186623.71166666667</v>
      </c>
      <c r="I51" s="153">
        <v>215554.92048387098</v>
      </c>
      <c r="J51" s="153">
        <v>257626.46985074627</v>
      </c>
      <c r="K51" s="153">
        <v>185633.90647058823</v>
      </c>
      <c r="L51" s="153">
        <v>243531.3015068493</v>
      </c>
      <c r="M51" s="153">
        <v>243656.24511111114</v>
      </c>
      <c r="N51" s="153">
        <v>231037.54442307691</v>
      </c>
      <c r="O51" s="153">
        <v>350619.79166666669</v>
      </c>
      <c r="P51" s="153">
        <v>389800.2034210526</v>
      </c>
      <c r="Q51" s="153">
        <v>434170.33220930235</v>
      </c>
      <c r="R51" s="153">
        <v>466459.86696969712</v>
      </c>
      <c r="S51" s="153">
        <v>568671.0845901639</v>
      </c>
      <c r="T51" s="27">
        <v>309266.09558139538</v>
      </c>
    </row>
    <row r="52" spans="2:20">
      <c r="B52" s="258"/>
      <c r="C52" s="127" t="s">
        <v>87</v>
      </c>
      <c r="D52" s="165">
        <v>155911.29125000001</v>
      </c>
      <c r="E52" s="165">
        <v>200848.76500000001</v>
      </c>
      <c r="F52" s="165">
        <v>145227.11142857143</v>
      </c>
      <c r="G52" s="165">
        <v>209456.29615384617</v>
      </c>
      <c r="H52" s="165">
        <v>137515.38461538462</v>
      </c>
      <c r="I52" s="165">
        <v>137950.77499999999</v>
      </c>
      <c r="J52" s="165">
        <v>157956.65666666668</v>
      </c>
      <c r="K52" s="153">
        <v>171870.77272727274</v>
      </c>
      <c r="L52" s="153">
        <v>170312.27031249998</v>
      </c>
      <c r="M52" s="153">
        <v>258147.03781250003</v>
      </c>
      <c r="N52" s="165">
        <v>259151.19999999998</v>
      </c>
      <c r="O52" s="153">
        <v>245769.88235294117</v>
      </c>
      <c r="P52" s="165">
        <v>262675.13741935481</v>
      </c>
      <c r="Q52" s="165">
        <v>264713.66941176471</v>
      </c>
      <c r="R52" s="153">
        <v>345538.52047619043</v>
      </c>
      <c r="S52" s="153">
        <v>414244.68760000006</v>
      </c>
      <c r="T52" s="27">
        <v>235929.13098360662</v>
      </c>
    </row>
    <row r="53" spans="2:20">
      <c r="B53" s="258"/>
      <c r="C53" s="127" t="s">
        <v>52</v>
      </c>
      <c r="D53" s="153">
        <v>236855.32306451615</v>
      </c>
      <c r="E53" s="153">
        <v>348464.34098039218</v>
      </c>
      <c r="F53" s="153">
        <v>291849.45287499996</v>
      </c>
      <c r="G53" s="153">
        <v>285711.36067567562</v>
      </c>
      <c r="H53" s="153">
        <v>306303.44388349511</v>
      </c>
      <c r="I53" s="153">
        <v>320070.23523809522</v>
      </c>
      <c r="J53" s="153">
        <v>373920.32266666665</v>
      </c>
      <c r="K53" s="153">
        <v>364659.37456953642</v>
      </c>
      <c r="L53" s="153">
        <v>356702.978</v>
      </c>
      <c r="M53" s="153">
        <v>410957.88426470588</v>
      </c>
      <c r="N53" s="153">
        <v>394231.93548387097</v>
      </c>
      <c r="O53" s="153">
        <v>699691.65240601497</v>
      </c>
      <c r="P53" s="153">
        <v>581339.29965034965</v>
      </c>
      <c r="Q53" s="153">
        <v>647397.43800000008</v>
      </c>
      <c r="R53" s="153">
        <v>740154.24900900899</v>
      </c>
      <c r="S53" s="153">
        <v>794296.52168316825</v>
      </c>
      <c r="T53" s="27">
        <v>457774.38069005177</v>
      </c>
    </row>
    <row r="54" spans="2:20">
      <c r="B54" s="258"/>
      <c r="C54" s="127" t="s">
        <v>65</v>
      </c>
      <c r="D54" s="153">
        <v>159634.04120689657</v>
      </c>
      <c r="E54" s="153">
        <v>190788.8769090909</v>
      </c>
      <c r="F54" s="153">
        <v>301209.08913043479</v>
      </c>
      <c r="G54" s="153">
        <v>265287.72821428569</v>
      </c>
      <c r="H54" s="153">
        <v>316168.52052631584</v>
      </c>
      <c r="I54" s="153">
        <v>209817.65117647056</v>
      </c>
      <c r="J54" s="153">
        <v>226562.05282608696</v>
      </c>
      <c r="K54" s="153">
        <v>220607.99710526317</v>
      </c>
      <c r="L54" s="153">
        <v>196589.43560000003</v>
      </c>
      <c r="M54" s="153">
        <v>244658.51858156032</v>
      </c>
      <c r="N54" s="153">
        <v>205964.62629629628</v>
      </c>
      <c r="O54" s="153">
        <v>383079.40165048547</v>
      </c>
      <c r="P54" s="153">
        <v>326350.46640287765</v>
      </c>
      <c r="Q54" s="153">
        <v>311850.08559701499</v>
      </c>
      <c r="R54" s="153">
        <v>305668.944308943</v>
      </c>
      <c r="S54" s="153">
        <v>411252.67973509931</v>
      </c>
      <c r="T54" s="27">
        <v>273855.13368360931</v>
      </c>
    </row>
    <row r="55" spans="2:20">
      <c r="B55" s="258"/>
      <c r="C55" s="127" t="s">
        <v>47</v>
      </c>
      <c r="D55" s="165">
        <v>486250</v>
      </c>
      <c r="E55" s="165">
        <v>508125</v>
      </c>
      <c r="F55" s="165">
        <v>767181.82454545458</v>
      </c>
      <c r="G55" s="165">
        <v>521621.5</v>
      </c>
      <c r="H55" s="165">
        <v>884499.99800000002</v>
      </c>
      <c r="I55" s="165">
        <v>702550</v>
      </c>
      <c r="J55" s="153">
        <v>676548.73499999999</v>
      </c>
      <c r="K55" s="165">
        <v>381933.33333333331</v>
      </c>
      <c r="L55" s="153">
        <v>438094.64285714284</v>
      </c>
      <c r="M55" s="153">
        <v>438420.3934782609</v>
      </c>
      <c r="N55" s="153">
        <v>744850</v>
      </c>
      <c r="O55" s="153">
        <v>698998.27586206899</v>
      </c>
      <c r="P55" s="165">
        <v>1491197.6347058823</v>
      </c>
      <c r="Q55" s="153">
        <v>971418.40909090906</v>
      </c>
      <c r="R55" s="153">
        <v>1070088.1425000001</v>
      </c>
      <c r="S55" s="153">
        <v>1178864.0861904761</v>
      </c>
      <c r="T55" s="27">
        <v>765972.12503597117</v>
      </c>
    </row>
    <row r="56" spans="2:20">
      <c r="B56" s="258"/>
      <c r="C56" s="127" t="s">
        <v>88</v>
      </c>
      <c r="D56" s="165">
        <v>231804.14333333334</v>
      </c>
      <c r="E56" s="165">
        <v>121822.54</v>
      </c>
      <c r="F56" s="165">
        <v>125100</v>
      </c>
      <c r="G56" s="165">
        <v>109820.30769230769</v>
      </c>
      <c r="H56" s="165">
        <v>127743.75111111111</v>
      </c>
      <c r="I56" s="165">
        <v>114050</v>
      </c>
      <c r="J56" s="165">
        <v>128163.65294117648</v>
      </c>
      <c r="K56" s="165">
        <v>108458.86444444445</v>
      </c>
      <c r="L56" s="165">
        <v>160242.72222222222</v>
      </c>
      <c r="M56" s="165">
        <v>150972.72727272726</v>
      </c>
      <c r="N56" s="165">
        <v>176843.75</v>
      </c>
      <c r="O56" s="165">
        <v>196066.66666666666</v>
      </c>
      <c r="P56" s="165">
        <v>449890.90909090912</v>
      </c>
      <c r="Q56" s="165">
        <v>184195.90166666664</v>
      </c>
      <c r="R56" s="165">
        <v>258363.90750000003</v>
      </c>
      <c r="S56" s="167">
        <v>301780</v>
      </c>
      <c r="T56" s="27">
        <v>188440.1836216216</v>
      </c>
    </row>
    <row r="58" spans="2:20" ht="15.75" customHeight="1">
      <c r="B58" s="289" t="s">
        <v>492</v>
      </c>
      <c r="C58" s="290"/>
      <c r="D58" s="290"/>
      <c r="E58" s="290"/>
      <c r="F58" s="290"/>
      <c r="G58" s="290"/>
      <c r="H58" s="290"/>
      <c r="I58" s="290"/>
      <c r="J58" s="290"/>
      <c r="K58" s="290"/>
      <c r="L58" s="290"/>
      <c r="M58" s="290"/>
      <c r="N58" s="290"/>
      <c r="O58" s="290"/>
      <c r="P58" s="290"/>
      <c r="Q58" s="290"/>
      <c r="R58" s="290"/>
      <c r="S58" s="290"/>
      <c r="T58" s="291"/>
    </row>
    <row r="59" spans="2:20">
      <c r="B59" s="285" t="s">
        <v>510</v>
      </c>
      <c r="C59" s="286"/>
      <c r="D59" s="175">
        <v>2010</v>
      </c>
      <c r="E59" s="175">
        <v>2011</v>
      </c>
      <c r="F59" s="175">
        <v>2012</v>
      </c>
      <c r="G59" s="175">
        <v>2013</v>
      </c>
      <c r="H59" s="175">
        <v>2014</v>
      </c>
      <c r="I59" s="175">
        <v>2015</v>
      </c>
      <c r="J59" s="175">
        <v>2016</v>
      </c>
      <c r="K59" s="175">
        <v>2017</v>
      </c>
      <c r="L59" s="175">
        <v>2018</v>
      </c>
      <c r="M59" s="175">
        <v>2019</v>
      </c>
      <c r="N59" s="175">
        <v>2020</v>
      </c>
      <c r="O59" s="175">
        <v>2021</v>
      </c>
      <c r="P59" s="175">
        <v>2022</v>
      </c>
      <c r="Q59" s="175">
        <v>2023</v>
      </c>
      <c r="R59" s="175">
        <v>2024</v>
      </c>
      <c r="S59" s="174">
        <v>2025</v>
      </c>
      <c r="T59" s="175" t="s">
        <v>412</v>
      </c>
    </row>
    <row r="60" spans="2:20">
      <c r="B60" s="265" t="s">
        <v>33</v>
      </c>
      <c r="C60" s="127" t="s">
        <v>84</v>
      </c>
      <c r="D60" s="169">
        <v>184553.19516129029</v>
      </c>
      <c r="E60" s="169">
        <v>159911.36433962264</v>
      </c>
      <c r="F60" s="169">
        <v>150979.40136363634</v>
      </c>
      <c r="G60" s="169">
        <v>138626.99615384615</v>
      </c>
      <c r="H60" s="169">
        <v>153881.22537037035</v>
      </c>
      <c r="I60" s="169">
        <v>135491.94553398059</v>
      </c>
      <c r="J60" s="169">
        <v>144398.07481481481</v>
      </c>
      <c r="K60" s="169">
        <v>154726.09365714283</v>
      </c>
      <c r="L60" s="169">
        <v>207177.08306569341</v>
      </c>
      <c r="M60" s="169">
        <v>175104.41918699187</v>
      </c>
      <c r="N60" s="169">
        <v>212068.10457943924</v>
      </c>
      <c r="O60" s="169">
        <v>185417.09641148325</v>
      </c>
      <c r="P60" s="169">
        <v>241111.68734693871</v>
      </c>
      <c r="Q60" s="169">
        <v>267658.92083916086</v>
      </c>
      <c r="R60" s="169">
        <v>258135.23697530865</v>
      </c>
      <c r="S60" s="153">
        <v>288730.84836734697</v>
      </c>
      <c r="T60" s="27">
        <v>198747.73215753428</v>
      </c>
    </row>
    <row r="61" spans="2:20">
      <c r="B61" s="266"/>
      <c r="C61" s="127" t="s">
        <v>59</v>
      </c>
      <c r="D61" s="169">
        <v>195852.57418502201</v>
      </c>
      <c r="E61" s="169">
        <v>164874.69196531791</v>
      </c>
      <c r="F61" s="169">
        <v>153416.34131782944</v>
      </c>
      <c r="G61" s="169">
        <v>129724.47955665027</v>
      </c>
      <c r="H61" s="169">
        <v>156935.43867469882</v>
      </c>
      <c r="I61" s="169">
        <v>153050.30709897616</v>
      </c>
      <c r="J61" s="169">
        <v>155744.24936507933</v>
      </c>
      <c r="K61" s="169">
        <v>167181.98309576834</v>
      </c>
      <c r="L61" s="169">
        <v>171924.55481798717</v>
      </c>
      <c r="M61" s="169">
        <v>200344.31188118816</v>
      </c>
      <c r="N61" s="169">
        <v>208626.91362318839</v>
      </c>
      <c r="O61" s="169">
        <v>247379.58209134618</v>
      </c>
      <c r="P61" s="169">
        <v>251324.56771561765</v>
      </c>
      <c r="Q61" s="169">
        <v>313409.98482857144</v>
      </c>
      <c r="R61" s="169">
        <v>297090.37665775401</v>
      </c>
      <c r="S61" s="153">
        <v>329989.69810089021</v>
      </c>
      <c r="T61" s="27">
        <v>212569.48362338421</v>
      </c>
    </row>
    <row r="62" spans="2:20">
      <c r="B62" s="266"/>
      <c r="C62" s="127" t="s">
        <v>34</v>
      </c>
      <c r="D62" s="169">
        <v>197424.26507042255</v>
      </c>
      <c r="E62" s="169">
        <v>163818.33628571426</v>
      </c>
      <c r="F62" s="169">
        <v>153672.06279069767</v>
      </c>
      <c r="G62" s="169">
        <v>169142.85484848489</v>
      </c>
      <c r="H62" s="169">
        <v>158216.82704918034</v>
      </c>
      <c r="I62" s="169">
        <v>167011.37596774191</v>
      </c>
      <c r="J62" s="169">
        <v>190748.6743373494</v>
      </c>
      <c r="K62" s="169">
        <v>216904.93194174755</v>
      </c>
      <c r="L62" s="169">
        <v>172465.39410526317</v>
      </c>
      <c r="M62" s="169">
        <v>227809.45780219775</v>
      </c>
      <c r="N62" s="169">
        <v>248725.5784</v>
      </c>
      <c r="O62" s="169">
        <v>259860.44763636362</v>
      </c>
      <c r="P62" s="169">
        <v>282800.46742268035</v>
      </c>
      <c r="Q62" s="169">
        <v>284515.29062500002</v>
      </c>
      <c r="R62" s="169">
        <v>374930.73487499997</v>
      </c>
      <c r="S62" s="153">
        <v>339454.80747474747</v>
      </c>
      <c r="T62" s="27">
        <v>235765.98738317759</v>
      </c>
    </row>
    <row r="63" spans="2:20">
      <c r="B63" s="266"/>
      <c r="C63" s="127" t="s">
        <v>78</v>
      </c>
      <c r="D63" s="169">
        <v>348941.14157894737</v>
      </c>
      <c r="E63" s="169">
        <v>164149.58595505619</v>
      </c>
      <c r="F63" s="169">
        <v>193231.46783132534</v>
      </c>
      <c r="G63" s="169">
        <v>124440.92111111112</v>
      </c>
      <c r="H63" s="169">
        <v>183132.0440298508</v>
      </c>
      <c r="I63" s="169">
        <v>157549.92635220126</v>
      </c>
      <c r="J63" s="169">
        <v>163749.61409638554</v>
      </c>
      <c r="K63" s="169">
        <v>160835.68048913041</v>
      </c>
      <c r="L63" s="169">
        <v>180840.42439790576</v>
      </c>
      <c r="M63" s="169">
        <v>203518.83468599038</v>
      </c>
      <c r="N63" s="169">
        <v>199023.65402777778</v>
      </c>
      <c r="O63" s="169">
        <v>237597.99344978167</v>
      </c>
      <c r="P63" s="169">
        <v>262685.11213178292</v>
      </c>
      <c r="Q63" s="169">
        <v>317322.18289340101</v>
      </c>
      <c r="R63" s="169">
        <v>315923.88636771339</v>
      </c>
      <c r="S63" s="153">
        <v>357647.93360465113</v>
      </c>
      <c r="T63" s="27">
        <v>228970.89352355403</v>
      </c>
    </row>
    <row r="64" spans="2:20">
      <c r="B64" s="266"/>
      <c r="C64" s="127" t="s">
        <v>43</v>
      </c>
      <c r="D64" s="165">
        <v>176250</v>
      </c>
      <c r="E64" s="165">
        <v>155192.30769230769</v>
      </c>
      <c r="F64" s="165">
        <v>147877.71833333335</v>
      </c>
      <c r="G64" s="165">
        <v>274172.234</v>
      </c>
      <c r="H64" s="165">
        <v>136171.91499999998</v>
      </c>
      <c r="I64" s="165">
        <v>235500</v>
      </c>
      <c r="J64" s="169">
        <v>146635.34625</v>
      </c>
      <c r="K64" s="169">
        <v>186042.28782608695</v>
      </c>
      <c r="L64" s="169">
        <v>150471.42857142858</v>
      </c>
      <c r="M64" s="165">
        <v>245048.92307692306</v>
      </c>
      <c r="N64" s="165">
        <v>243417.25571428571</v>
      </c>
      <c r="O64" s="165">
        <v>229950</v>
      </c>
      <c r="P64" s="165">
        <v>306835.71428571426</v>
      </c>
      <c r="Q64" s="165">
        <v>205113.63636363635</v>
      </c>
      <c r="R64" s="169">
        <v>384017.78827586205</v>
      </c>
      <c r="S64" s="153">
        <v>486081.59217391309</v>
      </c>
      <c r="T64" s="27">
        <v>246063.27479838711</v>
      </c>
    </row>
    <row r="65" spans="2:20">
      <c r="B65" s="266"/>
      <c r="C65" s="127" t="s">
        <v>63</v>
      </c>
      <c r="D65" s="165">
        <v>170700.79117647061</v>
      </c>
      <c r="E65" s="165">
        <v>202096.0588235294</v>
      </c>
      <c r="F65" s="169">
        <v>96389.928947368433</v>
      </c>
      <c r="G65" s="165">
        <v>112618.40733333334</v>
      </c>
      <c r="H65" s="169">
        <v>135843.23076923078</v>
      </c>
      <c r="I65" s="169">
        <v>147650</v>
      </c>
      <c r="J65" s="169">
        <v>131676.14682926828</v>
      </c>
      <c r="K65" s="169">
        <v>127998.72205882352</v>
      </c>
      <c r="L65" s="169">
        <v>209678.75609756098</v>
      </c>
      <c r="M65" s="169">
        <v>212097.84222222224</v>
      </c>
      <c r="N65" s="169">
        <v>159069.64285714287</v>
      </c>
      <c r="O65" s="169">
        <v>388839.70607142855</v>
      </c>
      <c r="P65" s="169">
        <v>260589.75166666662</v>
      </c>
      <c r="Q65" s="169">
        <v>178605.96280000001</v>
      </c>
      <c r="R65" s="169">
        <v>279556.17499999999</v>
      </c>
      <c r="S65" s="153">
        <v>271914.03852941177</v>
      </c>
      <c r="T65" s="27">
        <v>198430.14811059911</v>
      </c>
    </row>
    <row r="66" spans="2:20">
      <c r="B66" s="266"/>
      <c r="C66" s="127" t="s">
        <v>74</v>
      </c>
      <c r="D66" s="169">
        <v>235524.98941860464</v>
      </c>
      <c r="E66" s="169">
        <v>266990.3774193548</v>
      </c>
      <c r="F66" s="169">
        <v>197552.26975308638</v>
      </c>
      <c r="G66" s="169">
        <v>175880.45222222217</v>
      </c>
      <c r="H66" s="169">
        <v>198996.67844827584</v>
      </c>
      <c r="I66" s="169">
        <v>176867.58307317077</v>
      </c>
      <c r="J66" s="169">
        <v>173290.46818840579</v>
      </c>
      <c r="K66" s="169">
        <v>183434.89116417913</v>
      </c>
      <c r="L66" s="169">
        <v>222079.76005494504</v>
      </c>
      <c r="M66" s="169">
        <v>257314.55983388697</v>
      </c>
      <c r="N66" s="169">
        <v>282609.32481308409</v>
      </c>
      <c r="O66" s="169">
        <v>295166.58906666667</v>
      </c>
      <c r="P66" s="169">
        <v>378018.87867231644</v>
      </c>
      <c r="Q66" s="169">
        <v>345468.85961685836</v>
      </c>
      <c r="R66" s="169">
        <v>335505.6108984375</v>
      </c>
      <c r="S66" s="153">
        <v>365223.61228295823</v>
      </c>
      <c r="T66" s="27">
        <v>263768.68425202841</v>
      </c>
    </row>
    <row r="67" spans="2:20">
      <c r="B67" s="267"/>
      <c r="C67" s="127" t="s">
        <v>53</v>
      </c>
      <c r="D67" s="169">
        <v>255347.91354838709</v>
      </c>
      <c r="E67" s="169">
        <v>329463.26173076924</v>
      </c>
      <c r="F67" s="169">
        <v>251807.70980392155</v>
      </c>
      <c r="G67" s="169">
        <v>264648.8707142857</v>
      </c>
      <c r="H67" s="169">
        <v>245511.68970588237</v>
      </c>
      <c r="I67" s="169">
        <v>305795.00214285718</v>
      </c>
      <c r="J67" s="169">
        <v>344226.78370689653</v>
      </c>
      <c r="K67" s="169">
        <v>319762.67864864861</v>
      </c>
      <c r="L67" s="169">
        <v>263646.93726495729</v>
      </c>
      <c r="M67" s="169">
        <v>363824.54545454547</v>
      </c>
      <c r="N67" s="169">
        <v>336965.5172413793</v>
      </c>
      <c r="O67" s="169">
        <v>404347.77903999999</v>
      </c>
      <c r="P67" s="169">
        <v>451057.82057851233</v>
      </c>
      <c r="Q67" s="169">
        <v>507932.3665</v>
      </c>
      <c r="R67" s="169">
        <v>552510.47386138618</v>
      </c>
      <c r="S67" s="153">
        <v>553083.34902173909</v>
      </c>
      <c r="T67" s="27">
        <v>553083.34902173909</v>
      </c>
    </row>
    <row r="70" spans="2:20" ht="15.75" customHeight="1">
      <c r="B70" s="289" t="s">
        <v>493</v>
      </c>
      <c r="C70" s="290"/>
      <c r="D70" s="290"/>
      <c r="E70" s="290"/>
      <c r="F70" s="290"/>
      <c r="G70" s="290"/>
      <c r="H70" s="290"/>
      <c r="I70" s="290"/>
      <c r="J70" s="290"/>
      <c r="K70" s="290"/>
      <c r="L70" s="290"/>
      <c r="M70" s="290"/>
      <c r="N70" s="290"/>
      <c r="O70" s="290"/>
      <c r="P70" s="290"/>
      <c r="Q70" s="290"/>
      <c r="R70" s="290"/>
      <c r="S70" s="290"/>
      <c r="T70" s="291"/>
    </row>
    <row r="71" spans="2:20">
      <c r="B71" s="287" t="s">
        <v>510</v>
      </c>
      <c r="C71" s="288"/>
      <c r="D71" s="174">
        <v>2010</v>
      </c>
      <c r="E71" s="174">
        <v>2011</v>
      </c>
      <c r="F71" s="174">
        <v>2012</v>
      </c>
      <c r="G71" s="174">
        <v>2013</v>
      </c>
      <c r="H71" s="174">
        <v>2014</v>
      </c>
      <c r="I71" s="174">
        <v>2015</v>
      </c>
      <c r="J71" s="174">
        <v>2016</v>
      </c>
      <c r="K71" s="174">
        <v>2017</v>
      </c>
      <c r="L71" s="174">
        <v>2018</v>
      </c>
      <c r="M71" s="174">
        <v>2019</v>
      </c>
      <c r="N71" s="174">
        <v>2020</v>
      </c>
      <c r="O71" s="174">
        <v>2021</v>
      </c>
      <c r="P71" s="174">
        <v>2022</v>
      </c>
      <c r="Q71" s="174">
        <v>2023</v>
      </c>
      <c r="R71" s="174">
        <v>2024</v>
      </c>
      <c r="S71" s="174">
        <v>2025</v>
      </c>
      <c r="T71" s="175" t="s">
        <v>412</v>
      </c>
    </row>
    <row r="72" spans="2:20">
      <c r="B72" s="265" t="s">
        <v>425</v>
      </c>
      <c r="C72" s="127" t="s">
        <v>21</v>
      </c>
      <c r="D72" s="169">
        <v>270818.40577689238</v>
      </c>
      <c r="E72" s="169">
        <v>262538.00394160586</v>
      </c>
      <c r="F72" s="169">
        <v>303297.79786476871</v>
      </c>
      <c r="G72" s="169">
        <v>269018.73862275452</v>
      </c>
      <c r="H72" s="169">
        <v>350575.73887218046</v>
      </c>
      <c r="I72" s="169">
        <v>368171.44870762707</v>
      </c>
      <c r="J72" s="169">
        <v>312880.0598556702</v>
      </c>
      <c r="K72" s="169">
        <v>321974.56008528778</v>
      </c>
      <c r="L72" s="169">
        <v>364723.35895316809</v>
      </c>
      <c r="M72" s="169">
        <v>378704.92856763926</v>
      </c>
      <c r="N72" s="169">
        <v>505974.12342007441</v>
      </c>
      <c r="O72" s="169">
        <v>443311.03791079822</v>
      </c>
      <c r="P72" s="169">
        <v>450899.98655616964</v>
      </c>
      <c r="Q72" s="169">
        <v>434915.77426701563</v>
      </c>
      <c r="R72" s="169">
        <v>536866.77640211629</v>
      </c>
      <c r="S72" s="153">
        <v>510659.82108312333</v>
      </c>
      <c r="T72" s="27">
        <v>384212.076857051</v>
      </c>
    </row>
    <row r="73" spans="2:20">
      <c r="B73" s="266"/>
      <c r="C73" s="127" t="s">
        <v>55</v>
      </c>
      <c r="D73" s="169">
        <v>193691.01705882352</v>
      </c>
      <c r="E73" s="169">
        <v>329710.29031746037</v>
      </c>
      <c r="F73" s="169">
        <v>207262.88620689657</v>
      </c>
      <c r="G73" s="169">
        <v>249451.96039999998</v>
      </c>
      <c r="H73" s="169">
        <v>277806.66924999998</v>
      </c>
      <c r="I73" s="169">
        <v>293188.4222302158</v>
      </c>
      <c r="J73" s="169">
        <v>255857.12690140848</v>
      </c>
      <c r="K73" s="169">
        <v>232715.19425702826</v>
      </c>
      <c r="L73" s="169">
        <v>297940.12855263153</v>
      </c>
      <c r="M73" s="169">
        <v>305142.2</v>
      </c>
      <c r="N73" s="169">
        <v>505297.18076923082</v>
      </c>
      <c r="O73" s="169">
        <v>555106.65894736839</v>
      </c>
      <c r="P73" s="169">
        <v>582697.98657608661</v>
      </c>
      <c r="Q73" s="169">
        <v>447717.54949044593</v>
      </c>
      <c r="R73" s="169">
        <v>608597.60728323704</v>
      </c>
      <c r="S73" s="153">
        <v>735716.78051470593</v>
      </c>
      <c r="T73" s="27">
        <v>402349.0550374813</v>
      </c>
    </row>
    <row r="74" spans="2:20">
      <c r="B74" s="266"/>
      <c r="C74" s="127" t="s">
        <v>22</v>
      </c>
      <c r="D74" s="165">
        <v>131772.875</v>
      </c>
      <c r="E74" s="165">
        <v>422222.22222222225</v>
      </c>
      <c r="F74" s="165">
        <v>866202.1333333333</v>
      </c>
      <c r="G74" s="165">
        <v>418110.21166666667</v>
      </c>
      <c r="H74" s="169">
        <v>513962.8236</v>
      </c>
      <c r="I74" s="169">
        <v>410321.43714285712</v>
      </c>
      <c r="J74" s="169">
        <v>369641.46566037735</v>
      </c>
      <c r="K74" s="169">
        <v>362602.70821917808</v>
      </c>
      <c r="L74" s="169">
        <v>589528.39655172417</v>
      </c>
      <c r="M74" s="169">
        <v>521767.39130434784</v>
      </c>
      <c r="N74" s="169">
        <v>996452.18909090909</v>
      </c>
      <c r="O74" s="169">
        <v>1000741.8301886793</v>
      </c>
      <c r="P74" s="169">
        <v>1028915.4544999998</v>
      </c>
      <c r="Q74" s="169">
        <v>586386.42785714287</v>
      </c>
      <c r="R74" s="169">
        <v>482965.76210526319</v>
      </c>
      <c r="S74" s="153">
        <v>795824.07407407404</v>
      </c>
      <c r="T74" s="27">
        <v>595524.2609191176</v>
      </c>
    </row>
    <row r="75" spans="2:20">
      <c r="B75" s="266"/>
      <c r="C75" s="127" t="s">
        <v>40</v>
      </c>
      <c r="D75" s="169">
        <v>317747.30500000005</v>
      </c>
      <c r="E75" s="169">
        <v>328612.26909604523</v>
      </c>
      <c r="F75" s="169">
        <v>479435.55901345302</v>
      </c>
      <c r="G75" s="169">
        <v>366205.20581081079</v>
      </c>
      <c r="H75" s="169">
        <v>301644.81605442183</v>
      </c>
      <c r="I75" s="169">
        <v>428759.08927170868</v>
      </c>
      <c r="J75" s="169">
        <v>467646.23153846152</v>
      </c>
      <c r="K75" s="169">
        <v>475197.36712871265</v>
      </c>
      <c r="L75" s="169">
        <v>495039.75119777163</v>
      </c>
      <c r="M75" s="169">
        <v>553316.69743827148</v>
      </c>
      <c r="N75" s="169">
        <v>863910.41552511405</v>
      </c>
      <c r="O75" s="169">
        <v>993224.83610169508</v>
      </c>
      <c r="P75" s="169">
        <v>895880.43020512827</v>
      </c>
      <c r="Q75" s="169">
        <v>1056558.4378308824</v>
      </c>
      <c r="R75" s="169">
        <v>1257712.066565217</v>
      </c>
      <c r="S75" s="153">
        <v>1018140.5778026904</v>
      </c>
      <c r="T75" s="27">
        <v>644400.72380297049</v>
      </c>
    </row>
    <row r="76" spans="2:20">
      <c r="B76" s="267"/>
      <c r="C76" s="127" t="s">
        <v>26</v>
      </c>
      <c r="D76" s="169">
        <v>346270.82442622952</v>
      </c>
      <c r="E76" s="169">
        <v>325055.20699999994</v>
      </c>
      <c r="F76" s="169">
        <v>429918.56638989173</v>
      </c>
      <c r="G76" s="169">
        <v>385272.97379032261</v>
      </c>
      <c r="H76" s="169">
        <v>385369.56627840904</v>
      </c>
      <c r="I76" s="169">
        <v>432333.04165680468</v>
      </c>
      <c r="J76" s="169">
        <v>447710.11741007189</v>
      </c>
      <c r="K76" s="169">
        <v>478367.04103211005</v>
      </c>
      <c r="L76" s="169">
        <v>602648.53353383462</v>
      </c>
      <c r="M76" s="169">
        <v>622911.70919444435</v>
      </c>
      <c r="N76" s="169">
        <v>736605.54585858574</v>
      </c>
      <c r="O76" s="169">
        <v>787195.88290249428</v>
      </c>
      <c r="P76" s="169">
        <v>850690.679319066</v>
      </c>
      <c r="Q76" s="169">
        <v>808701.17454901931</v>
      </c>
      <c r="R76" s="169">
        <v>939213.49670391041</v>
      </c>
      <c r="S76" s="153">
        <v>1176162.2213333333</v>
      </c>
      <c r="T76" s="27">
        <v>633980.43642988917</v>
      </c>
    </row>
    <row r="79" spans="2:20" ht="15.75" customHeight="1">
      <c r="B79" s="289" t="s">
        <v>494</v>
      </c>
      <c r="C79" s="290"/>
      <c r="D79" s="290"/>
      <c r="E79" s="290"/>
      <c r="F79" s="290"/>
      <c r="G79" s="290"/>
      <c r="H79" s="290"/>
      <c r="I79" s="290"/>
      <c r="J79" s="290"/>
      <c r="K79" s="290"/>
      <c r="L79" s="290"/>
      <c r="M79" s="290"/>
      <c r="N79" s="290"/>
      <c r="O79" s="290"/>
      <c r="P79" s="290"/>
      <c r="Q79" s="290"/>
      <c r="R79" s="290"/>
      <c r="S79" s="290"/>
      <c r="T79" s="291"/>
    </row>
    <row r="80" spans="2:20">
      <c r="B80" s="287" t="s">
        <v>510</v>
      </c>
      <c r="C80" s="288"/>
      <c r="D80" s="176">
        <v>2010</v>
      </c>
      <c r="E80" s="175">
        <v>2011</v>
      </c>
      <c r="F80" s="175">
        <v>2012</v>
      </c>
      <c r="G80" s="175">
        <v>2013</v>
      </c>
      <c r="H80" s="175">
        <v>2014</v>
      </c>
      <c r="I80" s="175">
        <v>2015</v>
      </c>
      <c r="J80" s="175">
        <v>2016</v>
      </c>
      <c r="K80" s="175">
        <v>2017</v>
      </c>
      <c r="L80" s="175">
        <v>2018</v>
      </c>
      <c r="M80" s="175">
        <v>2019</v>
      </c>
      <c r="N80" s="175">
        <v>2020</v>
      </c>
      <c r="O80" s="175">
        <v>2021</v>
      </c>
      <c r="P80" s="175">
        <v>2022</v>
      </c>
      <c r="Q80" s="175">
        <v>2023</v>
      </c>
      <c r="R80" s="175">
        <v>2024</v>
      </c>
      <c r="S80" s="174">
        <v>2025</v>
      </c>
      <c r="T80" s="175" t="s">
        <v>412</v>
      </c>
    </row>
    <row r="81" spans="2:20">
      <c r="B81" s="170" t="s">
        <v>61</v>
      </c>
      <c r="C81" s="127" t="s">
        <v>61</v>
      </c>
      <c r="D81" s="171">
        <v>260663.83318181819</v>
      </c>
      <c r="E81" s="172">
        <v>294023.80952380953</v>
      </c>
      <c r="F81" s="172">
        <v>344835.30588235293</v>
      </c>
      <c r="G81" s="172">
        <v>359043.14282051282</v>
      </c>
      <c r="H81" s="172">
        <v>329260.28240740742</v>
      </c>
      <c r="I81" s="172">
        <v>305106.40339285712</v>
      </c>
      <c r="J81" s="172">
        <v>480387.87878787878</v>
      </c>
      <c r="K81" s="172">
        <v>425250.78180555557</v>
      </c>
      <c r="L81" s="172">
        <v>513903.76523076929</v>
      </c>
      <c r="M81" s="172">
        <v>394123.37909090909</v>
      </c>
      <c r="N81" s="172">
        <v>545220.08666666679</v>
      </c>
      <c r="O81" s="172">
        <v>610493.6166666667</v>
      </c>
      <c r="P81" s="172">
        <v>748975.37185185181</v>
      </c>
      <c r="Q81" s="172">
        <v>635892.8576470589</v>
      </c>
      <c r="R81" s="172">
        <v>818117.04452380969</v>
      </c>
      <c r="S81" s="153">
        <v>628297.37603448285</v>
      </c>
      <c r="T81" s="27">
        <v>486647.20129268314</v>
      </c>
    </row>
    <row r="84" spans="2:20" ht="68.25" customHeight="1">
      <c r="B84" s="276" t="s">
        <v>424</v>
      </c>
      <c r="C84" s="277"/>
      <c r="D84" s="277"/>
      <c r="E84" s="277"/>
      <c r="F84" s="277"/>
      <c r="G84" s="277"/>
      <c r="H84" s="277"/>
      <c r="I84" s="277"/>
      <c r="J84" s="277"/>
      <c r="K84" s="277"/>
      <c r="L84" s="277"/>
      <c r="M84" s="277"/>
      <c r="N84" s="277"/>
      <c r="O84" s="277"/>
      <c r="P84" s="277"/>
      <c r="Q84" s="277"/>
      <c r="R84" s="277"/>
      <c r="S84" s="277"/>
      <c r="T84" s="278"/>
    </row>
    <row r="85" spans="2:20">
      <c r="M85" s="173"/>
      <c r="N85" s="173"/>
    </row>
    <row r="86" spans="2:20">
      <c r="B86" s="279" t="s">
        <v>423</v>
      </c>
      <c r="C86" s="280"/>
      <c r="D86" s="280"/>
      <c r="E86" s="280"/>
      <c r="F86" s="280"/>
      <c r="G86" s="280"/>
      <c r="H86" s="280"/>
      <c r="I86" s="280"/>
      <c r="J86" s="280"/>
      <c r="K86" s="280"/>
      <c r="L86" s="280"/>
      <c r="M86" s="280"/>
      <c r="N86" s="280"/>
      <c r="O86" s="280"/>
      <c r="P86" s="280"/>
      <c r="Q86" s="280"/>
      <c r="R86" s="281"/>
    </row>
  </sheetData>
  <mergeCells count="13">
    <mergeCell ref="B2:T2"/>
    <mergeCell ref="B59:C59"/>
    <mergeCell ref="B71:C71"/>
    <mergeCell ref="B80:C80"/>
    <mergeCell ref="B79:T79"/>
    <mergeCell ref="B70:T70"/>
    <mergeCell ref="B58:T58"/>
    <mergeCell ref="B3:C3"/>
    <mergeCell ref="B84:T84"/>
    <mergeCell ref="B86:R86"/>
    <mergeCell ref="B4:B56"/>
    <mergeCell ref="B60:B67"/>
    <mergeCell ref="B72:B76"/>
  </mergeCell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F5C31-F462-40CC-B355-6C56E6674966}">
  <dimension ref="B2:T84"/>
  <sheetViews>
    <sheetView zoomScaleNormal="100" workbookViewId="0">
      <selection activeCell="A184" sqref="A184"/>
    </sheetView>
  </sheetViews>
  <sheetFormatPr baseColWidth="10" defaultRowHeight="14.25"/>
  <cols>
    <col min="1" max="1" width="11.42578125" style="126"/>
    <col min="2" max="2" width="12.140625" style="126" bestFit="1" customWidth="1"/>
    <col min="3" max="3" width="28.85546875" style="126" bestFit="1" customWidth="1"/>
    <col min="4" max="4" width="12.85546875" style="126" bestFit="1" customWidth="1"/>
    <col min="5" max="15" width="12.42578125" style="126" bestFit="1" customWidth="1"/>
    <col min="16" max="18" width="12.85546875" style="126" bestFit="1" customWidth="1"/>
    <col min="19" max="19" width="11.85546875" style="126" bestFit="1" customWidth="1"/>
    <col min="20" max="16384" width="11.42578125" style="126"/>
  </cols>
  <sheetData>
    <row r="2" spans="2:20" ht="15.75" customHeight="1">
      <c r="B2" s="289" t="s">
        <v>495</v>
      </c>
      <c r="C2" s="290"/>
      <c r="D2" s="290"/>
      <c r="E2" s="290"/>
      <c r="F2" s="290"/>
      <c r="G2" s="290"/>
      <c r="H2" s="290"/>
      <c r="I2" s="290"/>
      <c r="J2" s="290"/>
      <c r="K2" s="290"/>
      <c r="L2" s="290"/>
      <c r="M2" s="290"/>
      <c r="N2" s="290"/>
      <c r="O2" s="290"/>
      <c r="P2" s="290"/>
      <c r="Q2" s="290"/>
      <c r="R2" s="290"/>
      <c r="S2" s="290"/>
      <c r="T2" s="291"/>
    </row>
    <row r="3" spans="2:20">
      <c r="B3" s="292" t="s">
        <v>418</v>
      </c>
      <c r="C3" s="293"/>
      <c r="D3" s="8">
        <v>2010</v>
      </c>
      <c r="E3" s="8">
        <v>2011</v>
      </c>
      <c r="F3" s="8">
        <v>2012</v>
      </c>
      <c r="G3" s="8">
        <v>2013</v>
      </c>
      <c r="H3" s="8">
        <v>2014</v>
      </c>
      <c r="I3" s="8">
        <v>2015</v>
      </c>
      <c r="J3" s="8">
        <v>2016</v>
      </c>
      <c r="K3" s="8">
        <v>2017</v>
      </c>
      <c r="L3" s="8">
        <v>2018</v>
      </c>
      <c r="M3" s="8">
        <v>2019</v>
      </c>
      <c r="N3" s="8">
        <v>2020</v>
      </c>
      <c r="O3" s="8">
        <v>2021</v>
      </c>
      <c r="P3" s="8">
        <v>2022</v>
      </c>
      <c r="Q3" s="8">
        <v>2023</v>
      </c>
      <c r="R3" s="8">
        <v>2024</v>
      </c>
      <c r="S3" s="8">
        <v>2025</v>
      </c>
      <c r="T3" s="8" t="s">
        <v>412</v>
      </c>
    </row>
    <row r="4" spans="2:20">
      <c r="B4" s="297" t="s">
        <v>2</v>
      </c>
      <c r="C4" s="177" t="s">
        <v>73</v>
      </c>
      <c r="D4" s="165">
        <v>1504.6340595904664</v>
      </c>
      <c r="E4" s="165">
        <v>1505.1817919216819</v>
      </c>
      <c r="F4" s="165">
        <v>1378.3857989096782</v>
      </c>
      <c r="G4" s="165">
        <v>1450.7054585855467</v>
      </c>
      <c r="H4" s="165">
        <v>1471.8515091434381</v>
      </c>
      <c r="I4" s="153">
        <v>1486.5880514453575</v>
      </c>
      <c r="J4" s="153">
        <v>1175.1852780430215</v>
      </c>
      <c r="K4" s="153">
        <v>1424.0955217105084</v>
      </c>
      <c r="L4" s="153">
        <v>2166.8336721369724</v>
      </c>
      <c r="M4" s="153">
        <v>1752.4984243673557</v>
      </c>
      <c r="N4" s="153">
        <v>1998.6049471241492</v>
      </c>
      <c r="O4" s="153">
        <v>1930.319143431685</v>
      </c>
      <c r="P4" s="153">
        <v>2658.9610395841178</v>
      </c>
      <c r="Q4" s="153">
        <v>3000.3152884040996</v>
      </c>
      <c r="R4" s="153">
        <v>2648.0037728209368</v>
      </c>
      <c r="S4" s="153">
        <v>3564.6257256830468</v>
      </c>
      <c r="T4" s="20">
        <v>2008.6806816325941</v>
      </c>
    </row>
    <row r="5" spans="2:20">
      <c r="B5" s="295"/>
      <c r="C5" s="177" t="s">
        <v>27</v>
      </c>
      <c r="D5" s="153">
        <v>1995.3424221219407</v>
      </c>
      <c r="E5" s="153">
        <v>1888.9320721955171</v>
      </c>
      <c r="F5" s="153">
        <v>1656.8355348259549</v>
      </c>
      <c r="G5" s="153">
        <v>1540.4755102095851</v>
      </c>
      <c r="H5" s="153">
        <v>1596.4521983813256</v>
      </c>
      <c r="I5" s="153">
        <v>1638.3392090542686</v>
      </c>
      <c r="J5" s="153">
        <v>1522.7351541641644</v>
      </c>
      <c r="K5" s="153">
        <v>1566.6057738585137</v>
      </c>
      <c r="L5" s="153">
        <v>2195.3578274534307</v>
      </c>
      <c r="M5" s="153">
        <v>2098.0575329771727</v>
      </c>
      <c r="N5" s="153">
        <v>2302.0886803593903</v>
      </c>
      <c r="O5" s="153">
        <v>2437.3109284081115</v>
      </c>
      <c r="P5" s="153">
        <v>2754.8658629645397</v>
      </c>
      <c r="Q5" s="153">
        <v>2648.52969454189</v>
      </c>
      <c r="R5" s="153">
        <v>2728.2416385201618</v>
      </c>
      <c r="S5" s="153">
        <v>3172.5436749511105</v>
      </c>
      <c r="T5" s="20">
        <v>2052.5794688227106</v>
      </c>
    </row>
    <row r="6" spans="2:20">
      <c r="B6" s="295"/>
      <c r="C6" s="177" t="s">
        <v>29</v>
      </c>
      <c r="D6" s="165">
        <v>1817.9368096351179</v>
      </c>
      <c r="E6" s="165">
        <v>2112.7647681070066</v>
      </c>
      <c r="F6" s="165">
        <v>1393.0060148331956</v>
      </c>
      <c r="G6" s="165">
        <v>1300.0903694766039</v>
      </c>
      <c r="H6" s="165">
        <v>1200.6744548397605</v>
      </c>
      <c r="I6" s="153">
        <v>1117.4884539132522</v>
      </c>
      <c r="J6" s="153">
        <v>971.40645982948899</v>
      </c>
      <c r="K6" s="153">
        <v>1627.2392646883843</v>
      </c>
      <c r="L6" s="153">
        <v>1204.8566865756864</v>
      </c>
      <c r="M6" s="153">
        <v>1453.2732394710681</v>
      </c>
      <c r="N6" s="153">
        <v>1738.3864820001422</v>
      </c>
      <c r="O6" s="153">
        <v>1506.8345993558378</v>
      </c>
      <c r="P6" s="153">
        <v>1583.4403038708076</v>
      </c>
      <c r="Q6" s="153">
        <v>2077.9850382783657</v>
      </c>
      <c r="R6" s="153">
        <v>1855.89882488086</v>
      </c>
      <c r="S6" s="153">
        <v>2357.3120816209744</v>
      </c>
      <c r="T6" s="20">
        <v>1495.6102853982543</v>
      </c>
    </row>
    <row r="7" spans="2:20">
      <c r="B7" s="295"/>
      <c r="C7" s="177" t="s">
        <v>41</v>
      </c>
      <c r="D7" s="153">
        <v>3333.6042847603094</v>
      </c>
      <c r="E7" s="153">
        <v>4183.7023488146942</v>
      </c>
      <c r="F7" s="153">
        <v>3551.7906560691376</v>
      </c>
      <c r="G7" s="153">
        <v>3380.1920270609812</v>
      </c>
      <c r="H7" s="153">
        <v>3583.4068234484312</v>
      </c>
      <c r="I7" s="153">
        <v>3577.246780911697</v>
      </c>
      <c r="J7" s="153">
        <v>3788.0925606456249</v>
      </c>
      <c r="K7" s="153">
        <v>3841.311822072274</v>
      </c>
      <c r="L7" s="153">
        <v>4280.1799458394935</v>
      </c>
      <c r="M7" s="153">
        <v>4169.5125114406628</v>
      </c>
      <c r="N7" s="153">
        <v>4934.2381478136695</v>
      </c>
      <c r="O7" s="153">
        <v>5174.1601068018299</v>
      </c>
      <c r="P7" s="153">
        <v>5908.3301519679671</v>
      </c>
      <c r="Q7" s="153">
        <v>6346.9767600851237</v>
      </c>
      <c r="R7" s="153">
        <v>6796.5074795320525</v>
      </c>
      <c r="S7" s="153">
        <v>6252.3871559387044</v>
      </c>
      <c r="T7" s="20">
        <v>4517.1407648257382</v>
      </c>
    </row>
    <row r="8" spans="2:20">
      <c r="B8" s="295"/>
      <c r="C8" s="177" t="s">
        <v>44</v>
      </c>
      <c r="D8" s="165">
        <v>1525.4237288135594</v>
      </c>
      <c r="E8" s="165">
        <v>1125</v>
      </c>
      <c r="F8" s="165">
        <v>544.98035496545185</v>
      </c>
      <c r="G8" s="165">
        <v>988.88888888888891</v>
      </c>
      <c r="H8" s="165">
        <v>539.82300884955748</v>
      </c>
      <c r="I8" s="165"/>
      <c r="J8" s="165">
        <v>540.06968641114986</v>
      </c>
      <c r="K8" s="165">
        <v>504.66379510384036</v>
      </c>
      <c r="L8" s="165">
        <v>886.16414925389142</v>
      </c>
      <c r="M8" s="165">
        <v>1801.4586526756125</v>
      </c>
      <c r="N8" s="165">
        <v>657.87898645696805</v>
      </c>
      <c r="O8" s="165">
        <v>1341.0962542087871</v>
      </c>
      <c r="P8" s="165">
        <v>1638.8555542711815</v>
      </c>
      <c r="Q8" s="165">
        <v>1708.1283481003782</v>
      </c>
      <c r="R8" s="165">
        <v>1240.5508596813577</v>
      </c>
      <c r="S8" s="167">
        <v>1787.0172523954316</v>
      </c>
      <c r="T8" s="20" t="s">
        <v>426</v>
      </c>
    </row>
    <row r="9" spans="2:20">
      <c r="B9" s="295"/>
      <c r="C9" s="177" t="s">
        <v>49</v>
      </c>
      <c r="D9" s="153">
        <v>1715.2150421589522</v>
      </c>
      <c r="E9" s="153">
        <v>1778.7765511860159</v>
      </c>
      <c r="F9" s="153">
        <v>1545.2141647694536</v>
      </c>
      <c r="G9" s="153">
        <v>1363.4266565948708</v>
      </c>
      <c r="H9" s="153">
        <v>1576.8026563782421</v>
      </c>
      <c r="I9" s="153">
        <v>1461.6138037694416</v>
      </c>
      <c r="J9" s="153">
        <v>1535.3607478347135</v>
      </c>
      <c r="K9" s="153">
        <v>1791.4577927292657</v>
      </c>
      <c r="L9" s="153">
        <v>1864.8079825862783</v>
      </c>
      <c r="M9" s="153">
        <v>1897.8220081830241</v>
      </c>
      <c r="N9" s="153">
        <v>1932.5860496110806</v>
      </c>
      <c r="O9" s="153">
        <v>2471.0989807128772</v>
      </c>
      <c r="P9" s="153">
        <v>2786.0031469761202</v>
      </c>
      <c r="Q9" s="153">
        <v>2663.7818964065245</v>
      </c>
      <c r="R9" s="153">
        <v>2834.224276593809</v>
      </c>
      <c r="S9" s="153">
        <v>3219.7699385586257</v>
      </c>
      <c r="T9" s="20">
        <v>2034.539121954017</v>
      </c>
    </row>
    <row r="10" spans="2:20">
      <c r="B10" s="295"/>
      <c r="C10" s="177" t="s">
        <v>62</v>
      </c>
      <c r="D10" s="165">
        <v>816.69642857142856</v>
      </c>
      <c r="E10" s="165">
        <v>2454.0855975132399</v>
      </c>
      <c r="F10" s="165">
        <v>1274.5098039215686</v>
      </c>
      <c r="G10" s="165">
        <v>2374.2875318066158</v>
      </c>
      <c r="H10" s="165">
        <v>2238.0430152922409</v>
      </c>
      <c r="I10" s="165">
        <v>1400.0977040161379</v>
      </c>
      <c r="J10" s="165">
        <v>2547.4329395653872</v>
      </c>
      <c r="K10" s="165">
        <v>1964.2279878251879</v>
      </c>
      <c r="L10" s="165">
        <v>2710.8100554757816</v>
      </c>
      <c r="M10" s="165">
        <v>2233.6005725933396</v>
      </c>
      <c r="N10" s="165">
        <v>3074.9559848261201</v>
      </c>
      <c r="O10" s="165">
        <v>3819.797064744193</v>
      </c>
      <c r="P10" s="165">
        <v>2088.2967289856347</v>
      </c>
      <c r="Q10" s="165">
        <v>2798.6623776431338</v>
      </c>
      <c r="R10" s="165">
        <v>4135.2225672877858</v>
      </c>
      <c r="S10" s="167">
        <v>3300.3027431494152</v>
      </c>
      <c r="T10" s="20" t="s">
        <v>426</v>
      </c>
    </row>
    <row r="11" spans="2:20">
      <c r="B11" s="295"/>
      <c r="C11" s="177" t="s">
        <v>3</v>
      </c>
      <c r="D11" s="165">
        <v>1483.5582055786904</v>
      </c>
      <c r="E11" s="165">
        <v>1226.0563623142823</v>
      </c>
      <c r="F11" s="153">
        <v>1069.3258417726381</v>
      </c>
      <c r="G11" s="165">
        <v>1267.0486234921889</v>
      </c>
      <c r="H11" s="153">
        <v>1010.0119270552042</v>
      </c>
      <c r="I11" s="153">
        <v>986.64474105916099</v>
      </c>
      <c r="J11" s="153">
        <v>1197.062931357563</v>
      </c>
      <c r="K11" s="153">
        <v>1334.4081954264898</v>
      </c>
      <c r="L11" s="153">
        <v>1409.6048427542253</v>
      </c>
      <c r="M11" s="153">
        <v>1315.657074455359</v>
      </c>
      <c r="N11" s="153">
        <v>3791.4751356570632</v>
      </c>
      <c r="O11" s="153">
        <v>1571.1110388860218</v>
      </c>
      <c r="P11" s="153">
        <v>1759.7375275580328</v>
      </c>
      <c r="Q11" s="153">
        <v>1891.4649201827474</v>
      </c>
      <c r="R11" s="153">
        <v>1853.7116943137773</v>
      </c>
      <c r="S11" s="153">
        <v>2358.0349995152287</v>
      </c>
      <c r="T11" s="20">
        <v>1602.8669636066411</v>
      </c>
    </row>
    <row r="12" spans="2:20">
      <c r="B12" s="295"/>
      <c r="C12" s="177" t="s">
        <v>19</v>
      </c>
      <c r="D12" s="165">
        <v>1763.3928571428571</v>
      </c>
      <c r="E12" s="165">
        <v>2948.7799931059994</v>
      </c>
      <c r="F12" s="165">
        <v>1289.4736842105262</v>
      </c>
      <c r="G12" s="165">
        <v>1096.6931216931216</v>
      </c>
      <c r="H12" s="165">
        <v>1231.3400714368397</v>
      </c>
      <c r="I12" s="165">
        <v>1460.9788359788358</v>
      </c>
      <c r="J12" s="165">
        <v>1085.9184320892123</v>
      </c>
      <c r="K12" s="165">
        <v>1048.0222854479318</v>
      </c>
      <c r="L12" s="165">
        <v>1862.2906780123276</v>
      </c>
      <c r="M12" s="165">
        <v>1551.3319158105235</v>
      </c>
      <c r="N12" s="165">
        <v>1042.8566825578223</v>
      </c>
      <c r="O12" s="165">
        <v>1588.9928010006161</v>
      </c>
      <c r="P12" s="165">
        <v>2057.2174013539316</v>
      </c>
      <c r="Q12" s="165">
        <v>1129.7578194831756</v>
      </c>
      <c r="R12" s="165">
        <v>2422.9956270300718</v>
      </c>
      <c r="S12" s="167">
        <v>1902.9175026346136</v>
      </c>
      <c r="T12" s="20" t="s">
        <v>426</v>
      </c>
    </row>
    <row r="13" spans="2:20">
      <c r="B13" s="295"/>
      <c r="C13" s="177" t="s">
        <v>37</v>
      </c>
      <c r="D13" s="153">
        <v>1599.6847772708688</v>
      </c>
      <c r="E13" s="165">
        <v>1506.5068039564196</v>
      </c>
      <c r="F13" s="153">
        <v>1536.4322892010687</v>
      </c>
      <c r="G13" s="165">
        <v>1076.0929974681683</v>
      </c>
      <c r="H13" s="165">
        <v>1653.31297124208</v>
      </c>
      <c r="I13" s="153">
        <v>1295.9767941755874</v>
      </c>
      <c r="J13" s="153">
        <v>1475.515749974219</v>
      </c>
      <c r="K13" s="153">
        <v>1681.0733067995918</v>
      </c>
      <c r="L13" s="153">
        <v>1802.4736841277793</v>
      </c>
      <c r="M13" s="153">
        <v>1889.9226919241601</v>
      </c>
      <c r="N13" s="153">
        <v>2212.5464179062183</v>
      </c>
      <c r="O13" s="153">
        <v>2355.5537700740338</v>
      </c>
      <c r="P13" s="153">
        <v>2394.1052537317169</v>
      </c>
      <c r="Q13" s="153">
        <v>2657.8559945219527</v>
      </c>
      <c r="R13" s="153">
        <v>3347.8152303600486</v>
      </c>
      <c r="S13" s="153">
        <v>2976.478858231776</v>
      </c>
      <c r="T13" s="20">
        <v>2105.037681810084</v>
      </c>
    </row>
    <row r="14" spans="2:20">
      <c r="B14" s="295"/>
      <c r="C14" s="177" t="s">
        <v>45</v>
      </c>
      <c r="D14" s="153">
        <v>2662.9146382750127</v>
      </c>
      <c r="E14" s="153">
        <v>2694.3676825480729</v>
      </c>
      <c r="F14" s="153">
        <v>2594.2626976714319</v>
      </c>
      <c r="G14" s="153">
        <v>2550.8364656891849</v>
      </c>
      <c r="H14" s="153">
        <v>2524.8548825390553</v>
      </c>
      <c r="I14" s="153">
        <v>2766.0597617187086</v>
      </c>
      <c r="J14" s="153">
        <v>2876.4980380007878</v>
      </c>
      <c r="K14" s="153">
        <v>3027.6155740961458</v>
      </c>
      <c r="L14" s="153">
        <v>3247.3289825292877</v>
      </c>
      <c r="M14" s="153">
        <v>3511.9469953901867</v>
      </c>
      <c r="N14" s="153">
        <v>3701.7818827059496</v>
      </c>
      <c r="O14" s="153">
        <v>4163.9570872328713</v>
      </c>
      <c r="P14" s="153">
        <v>4487.064885793272</v>
      </c>
      <c r="Q14" s="153">
        <v>4798.2762494419285</v>
      </c>
      <c r="R14" s="153">
        <v>5302.69399049188</v>
      </c>
      <c r="S14" s="153">
        <v>5660.0217981036476</v>
      </c>
      <c r="T14" s="20">
        <v>3491.3076408096154</v>
      </c>
    </row>
    <row r="15" spans="2:20">
      <c r="B15" s="295"/>
      <c r="C15" s="177" t="s">
        <v>67</v>
      </c>
      <c r="D15" s="165">
        <v>1240.5674436167787</v>
      </c>
      <c r="E15" s="165">
        <v>1307.4458263975625</v>
      </c>
      <c r="F15" s="165">
        <v>1267.1151303685083</v>
      </c>
      <c r="G15" s="165">
        <v>2441.3649092287696</v>
      </c>
      <c r="H15" s="165">
        <v>1213.719047627653</v>
      </c>
      <c r="I15" s="165">
        <v>1302.6391359650249</v>
      </c>
      <c r="J15" s="153">
        <v>1393.533304241595</v>
      </c>
      <c r="K15" s="165">
        <v>1341.9419173524677</v>
      </c>
      <c r="L15" s="153">
        <v>1407.8653018545492</v>
      </c>
      <c r="M15" s="153">
        <v>1349.104238064419</v>
      </c>
      <c r="N15" s="165">
        <v>1414.35611429446</v>
      </c>
      <c r="O15" s="165">
        <v>1789.1619295769037</v>
      </c>
      <c r="P15" s="153">
        <v>1870.0219240009603</v>
      </c>
      <c r="Q15" s="153">
        <v>1871.0149615834553</v>
      </c>
      <c r="R15" s="153">
        <v>1954.0264685211864</v>
      </c>
      <c r="S15" s="167">
        <v>2428.8279256262167</v>
      </c>
      <c r="T15" s="20">
        <v>1673.9791625422604</v>
      </c>
    </row>
    <row r="16" spans="2:20">
      <c r="B16" s="295"/>
      <c r="C16" s="177" t="s">
        <v>30</v>
      </c>
      <c r="D16" s="153">
        <v>1583.2782897848926</v>
      </c>
      <c r="E16" s="153">
        <v>1577.5755070892299</v>
      </c>
      <c r="F16" s="153">
        <v>1437.2797553310772</v>
      </c>
      <c r="G16" s="153">
        <v>1151.1843138050808</v>
      </c>
      <c r="H16" s="153">
        <v>1511.2692093161265</v>
      </c>
      <c r="I16" s="153">
        <v>1227.702503530696</v>
      </c>
      <c r="J16" s="153">
        <v>1517.0288469396899</v>
      </c>
      <c r="K16" s="153">
        <v>1446.566695005263</v>
      </c>
      <c r="L16" s="153">
        <v>1575.9059719709589</v>
      </c>
      <c r="M16" s="153">
        <v>1830.1325213031992</v>
      </c>
      <c r="N16" s="153">
        <v>1919.7213307958577</v>
      </c>
      <c r="O16" s="153">
        <v>2352.8035007467488</v>
      </c>
      <c r="P16" s="153">
        <v>2767.99269431947</v>
      </c>
      <c r="Q16" s="153">
        <v>2607.3418804819048</v>
      </c>
      <c r="R16" s="153">
        <v>2925.1171202500896</v>
      </c>
      <c r="S16" s="153">
        <v>3126.4072496386998</v>
      </c>
      <c r="T16" s="20">
        <v>1882.5497997123152</v>
      </c>
    </row>
    <row r="17" spans="2:20">
      <c r="B17" s="295"/>
      <c r="C17" s="177" t="s">
        <v>50</v>
      </c>
      <c r="D17" s="153">
        <v>1660.4003796751294</v>
      </c>
      <c r="E17" s="153">
        <v>1805.078233504174</v>
      </c>
      <c r="F17" s="153">
        <v>1331.3881366604885</v>
      </c>
      <c r="G17" s="153">
        <v>1410.8546941286311</v>
      </c>
      <c r="H17" s="153">
        <v>1365.5142794364933</v>
      </c>
      <c r="I17" s="153">
        <v>1415.1512650840473</v>
      </c>
      <c r="J17" s="153">
        <v>1481.6771643299135</v>
      </c>
      <c r="K17" s="153">
        <v>1590.7535890064391</v>
      </c>
      <c r="L17" s="153">
        <v>1777.4723715699411</v>
      </c>
      <c r="M17" s="153">
        <v>1905.9923535050032</v>
      </c>
      <c r="N17" s="153">
        <v>1928.4602417573428</v>
      </c>
      <c r="O17" s="153">
        <v>2184.4004853053466</v>
      </c>
      <c r="P17" s="153">
        <v>2387.1821087239309</v>
      </c>
      <c r="Q17" s="153">
        <v>2508.1739526065467</v>
      </c>
      <c r="R17" s="153">
        <v>2728.0779028699176</v>
      </c>
      <c r="S17" s="153">
        <v>3047.81767958005</v>
      </c>
      <c r="T17" s="20">
        <v>1890.8896355127806</v>
      </c>
    </row>
    <row r="18" spans="2:20">
      <c r="B18" s="295"/>
      <c r="C18" s="177" t="s">
        <v>76</v>
      </c>
      <c r="D18" s="165">
        <v>1669.5482780844814</v>
      </c>
      <c r="E18" s="165">
        <v>1546.6580806424699</v>
      </c>
      <c r="F18" s="165">
        <v>1483.3505352797263</v>
      </c>
      <c r="G18" s="165">
        <v>1222.9385459721743</v>
      </c>
      <c r="H18" s="165">
        <v>933.58804338063931</v>
      </c>
      <c r="I18" s="165">
        <v>1221.4741737113436</v>
      </c>
      <c r="J18" s="153">
        <v>1191.6440294737927</v>
      </c>
      <c r="K18" s="153">
        <v>1304.9656287935679</v>
      </c>
      <c r="L18" s="153">
        <v>1681.8703901172998</v>
      </c>
      <c r="M18" s="153">
        <v>1749.6422095731948</v>
      </c>
      <c r="N18" s="165">
        <v>1416.482650192695</v>
      </c>
      <c r="O18" s="153">
        <v>1768.9967287695649</v>
      </c>
      <c r="P18" s="153">
        <v>1953.4840055921056</v>
      </c>
      <c r="Q18" s="153">
        <v>2253.0147172812267</v>
      </c>
      <c r="R18" s="153">
        <v>2069.1011970398454</v>
      </c>
      <c r="S18" s="153">
        <v>2377.5327163200241</v>
      </c>
      <c r="T18" s="20">
        <v>1764.2703626025277</v>
      </c>
    </row>
    <row r="19" spans="2:20">
      <c r="B19" s="295"/>
      <c r="C19" s="177" t="s">
        <v>20</v>
      </c>
      <c r="D19" s="165">
        <v>658.14332247557002</v>
      </c>
      <c r="E19" s="165">
        <v>1615.3846153846155</v>
      </c>
      <c r="F19" s="165">
        <v>745.22352683169072</v>
      </c>
      <c r="G19" s="165">
        <v>916.86696900982622</v>
      </c>
      <c r="H19" s="165">
        <v>720.00598981731059</v>
      </c>
      <c r="I19" s="165">
        <v>1428.4591983418582</v>
      </c>
      <c r="J19" s="165">
        <v>857.52580997146219</v>
      </c>
      <c r="K19" s="165">
        <v>876.84770878048187</v>
      </c>
      <c r="L19" s="165">
        <v>1645.534864067235</v>
      </c>
      <c r="M19" s="165">
        <v>1778.681327445611</v>
      </c>
      <c r="N19" s="165">
        <v>1659.8398552666845</v>
      </c>
      <c r="O19" s="165">
        <v>2038.4462431925078</v>
      </c>
      <c r="P19" s="165">
        <v>2035.114875741165</v>
      </c>
      <c r="Q19" s="165">
        <v>2097.9859524873114</v>
      </c>
      <c r="R19" s="165">
        <v>1700.668707589974</v>
      </c>
      <c r="S19" s="167">
        <v>2322.8877817399716</v>
      </c>
      <c r="T19" s="20" t="s">
        <v>426</v>
      </c>
    </row>
    <row r="20" spans="2:20">
      <c r="B20" s="295"/>
      <c r="C20" s="177" t="s">
        <v>54</v>
      </c>
      <c r="D20" s="165">
        <v>3222.1381990860455</v>
      </c>
      <c r="E20" s="165">
        <v>3662.1919697335097</v>
      </c>
      <c r="F20" s="165">
        <v>3870.1265275541982</v>
      </c>
      <c r="G20" s="165">
        <v>3956.8316282212577</v>
      </c>
      <c r="H20" s="153">
        <v>3345.7824619559847</v>
      </c>
      <c r="I20" s="165">
        <v>3208.3890964338557</v>
      </c>
      <c r="J20" s="165">
        <v>4238.1320280464533</v>
      </c>
      <c r="K20" s="165">
        <v>3265.040831727159</v>
      </c>
      <c r="L20" s="165">
        <v>4627.3868556864663</v>
      </c>
      <c r="M20" s="165">
        <v>3238.7884514181674</v>
      </c>
      <c r="N20" s="165">
        <v>4370.2717388645251</v>
      </c>
      <c r="O20" s="165">
        <v>4137.6015755209464</v>
      </c>
      <c r="P20" s="153">
        <v>7323.3609897762108</v>
      </c>
      <c r="Q20" s="165">
        <v>7007.6863353736844</v>
      </c>
      <c r="R20" s="165">
        <v>8718.7269855268787</v>
      </c>
      <c r="S20" s="153">
        <v>10868.22597317597</v>
      </c>
      <c r="T20" s="20">
        <v>5811.8811492045243</v>
      </c>
    </row>
    <row r="21" spans="2:20">
      <c r="B21" s="295"/>
      <c r="C21" s="177" t="s">
        <v>70</v>
      </c>
      <c r="D21" s="165"/>
      <c r="E21" s="165"/>
      <c r="F21" s="165"/>
      <c r="G21" s="165">
        <v>710.98901098901104</v>
      </c>
      <c r="H21" s="165"/>
      <c r="I21" s="165"/>
      <c r="J21" s="165">
        <v>901.23456790123453</v>
      </c>
      <c r="K21" s="165"/>
      <c r="L21" s="165"/>
      <c r="M21" s="165">
        <v>1259.2592592592594</v>
      </c>
      <c r="N21" s="165">
        <v>1956.5217391304348</v>
      </c>
      <c r="O21" s="165">
        <v>2274.3307897595332</v>
      </c>
      <c r="P21" s="165">
        <v>2145.3634085213034</v>
      </c>
      <c r="Q21" s="165">
        <v>2831.858407079646</v>
      </c>
      <c r="R21" s="165">
        <v>5327.2146659887603</v>
      </c>
      <c r="S21" s="167">
        <v>1206.8965517241379</v>
      </c>
      <c r="T21" s="20" t="s">
        <v>426</v>
      </c>
    </row>
    <row r="22" spans="2:20">
      <c r="B22" s="295"/>
      <c r="C22" s="177" t="s">
        <v>71</v>
      </c>
      <c r="D22" s="165">
        <v>1900.3781020993813</v>
      </c>
      <c r="E22" s="165">
        <v>1277.5082570800359</v>
      </c>
      <c r="F22" s="165">
        <v>1465.0865794716019</v>
      </c>
      <c r="G22" s="165">
        <v>1278.1088905017052</v>
      </c>
      <c r="H22" s="165">
        <v>1510.8372695945509</v>
      </c>
      <c r="I22" s="153">
        <v>1401.4962139797535</v>
      </c>
      <c r="J22" s="153">
        <v>1744.9541656839485</v>
      </c>
      <c r="K22" s="153">
        <v>1873.2815315912624</v>
      </c>
      <c r="L22" s="153">
        <v>1822.9961396784201</v>
      </c>
      <c r="M22" s="153">
        <v>2120.3646913057237</v>
      </c>
      <c r="N22" s="153">
        <v>2158.0686354035529</v>
      </c>
      <c r="O22" s="153">
        <v>2331.0865150255959</v>
      </c>
      <c r="P22" s="153">
        <v>3772.1789910912858</v>
      </c>
      <c r="Q22" s="153">
        <v>3461.1286702401517</v>
      </c>
      <c r="R22" s="165">
        <v>5448.5926597671087</v>
      </c>
      <c r="S22" s="153">
        <v>3503.0053911709547</v>
      </c>
      <c r="T22" s="20">
        <v>2303.542249132262</v>
      </c>
    </row>
    <row r="23" spans="2:20">
      <c r="B23" s="295"/>
      <c r="C23" s="177" t="s">
        <v>58</v>
      </c>
      <c r="D23" s="165"/>
      <c r="E23" s="165"/>
      <c r="F23" s="165">
        <v>1072.3899812734082</v>
      </c>
      <c r="G23" s="165">
        <v>1019.9011861559139</v>
      </c>
      <c r="H23" s="165">
        <v>568.72589880952387</v>
      </c>
      <c r="I23" s="165">
        <v>874.10130718954247</v>
      </c>
      <c r="J23" s="165">
        <v>1762.7912893399618</v>
      </c>
      <c r="K23" s="165">
        <v>2392.3873989409321</v>
      </c>
      <c r="L23" s="165">
        <v>1511.6550370852569</v>
      </c>
      <c r="M23" s="165"/>
      <c r="N23" s="165">
        <v>2452.4560589660327</v>
      </c>
      <c r="O23" s="165">
        <v>1495.8146533829815</v>
      </c>
      <c r="P23" s="165">
        <v>2965.6274912448648</v>
      </c>
      <c r="Q23" s="165">
        <v>2861.106872258772</v>
      </c>
      <c r="R23" s="165">
        <v>2202.3809523809523</v>
      </c>
      <c r="S23" s="167">
        <v>4160.8391608391603</v>
      </c>
      <c r="T23" s="20" t="s">
        <v>426</v>
      </c>
    </row>
    <row r="24" spans="2:20">
      <c r="B24" s="295"/>
      <c r="C24" s="177" t="s">
        <v>38</v>
      </c>
      <c r="D24" s="153">
        <v>1506.9535633123078</v>
      </c>
      <c r="E24" s="153">
        <v>1418.8767610658515</v>
      </c>
      <c r="F24" s="153">
        <v>1792.8943553114752</v>
      </c>
      <c r="G24" s="153">
        <v>2024.0275577628349</v>
      </c>
      <c r="H24" s="153">
        <v>1571.7817442595053</v>
      </c>
      <c r="I24" s="153">
        <v>1814.3349879567097</v>
      </c>
      <c r="J24" s="153">
        <v>1809.1506076541702</v>
      </c>
      <c r="K24" s="153">
        <v>1924.7014396364887</v>
      </c>
      <c r="L24" s="153">
        <v>1807.4192821143174</v>
      </c>
      <c r="M24" s="153">
        <v>1898.397460219569</v>
      </c>
      <c r="N24" s="153">
        <v>1725.5515319260733</v>
      </c>
      <c r="O24" s="153">
        <v>2326.9982756812833</v>
      </c>
      <c r="P24" s="153">
        <v>2582.4377403035242</v>
      </c>
      <c r="Q24" s="153">
        <v>2648.3207662514487</v>
      </c>
      <c r="R24" s="153">
        <v>2429.836887534032</v>
      </c>
      <c r="S24" s="153">
        <v>2797.0985587993655</v>
      </c>
      <c r="T24" s="20">
        <v>2026.6153152634838</v>
      </c>
    </row>
    <row r="25" spans="2:20">
      <c r="B25" s="295"/>
      <c r="C25" s="177" t="s">
        <v>23</v>
      </c>
      <c r="D25" s="165">
        <v>2784.090909090909</v>
      </c>
      <c r="E25" s="165">
        <v>2166.0941257299896</v>
      </c>
      <c r="F25" s="165">
        <v>2368.9868241616855</v>
      </c>
      <c r="G25" s="165">
        <v>1974.3149133998838</v>
      </c>
      <c r="H25" s="165">
        <v>1653.5049535234375</v>
      </c>
      <c r="I25" s="165">
        <v>2874.4934240543403</v>
      </c>
      <c r="J25" s="165">
        <v>3166.1025267483687</v>
      </c>
      <c r="K25" s="165">
        <v>3823.950419104598</v>
      </c>
      <c r="L25" s="165">
        <v>4146.068726970072</v>
      </c>
      <c r="M25" s="165">
        <v>3172.2952996926706</v>
      </c>
      <c r="N25" s="165">
        <v>2933.7723565554579</v>
      </c>
      <c r="O25" s="165">
        <v>3047.2987582923265</v>
      </c>
      <c r="P25" s="165">
        <v>3545.3117996763799</v>
      </c>
      <c r="Q25" s="165">
        <v>5084.0487352154514</v>
      </c>
      <c r="R25" s="165">
        <v>4679.1697513675863</v>
      </c>
      <c r="S25" s="167">
        <v>5173.9506328274438</v>
      </c>
      <c r="T25" s="20" t="s">
        <v>426</v>
      </c>
    </row>
    <row r="26" spans="2:20">
      <c r="B26" s="295"/>
      <c r="C26" s="177" t="s">
        <v>81</v>
      </c>
      <c r="D26" s="153">
        <v>1390.1546123336159</v>
      </c>
      <c r="E26" s="153">
        <v>1390.1959696063539</v>
      </c>
      <c r="F26" s="153">
        <v>1118.4164531591427</v>
      </c>
      <c r="G26" s="153">
        <v>1125.0164891726101</v>
      </c>
      <c r="H26" s="153">
        <v>906.11292944453919</v>
      </c>
      <c r="I26" s="153">
        <v>1006.4645374749058</v>
      </c>
      <c r="J26" s="153">
        <v>961.4481300011231</v>
      </c>
      <c r="K26" s="153">
        <v>980.68581294686601</v>
      </c>
      <c r="L26" s="153">
        <v>1231.7101176827412</v>
      </c>
      <c r="M26" s="153">
        <v>1244.747399263759</v>
      </c>
      <c r="N26" s="153">
        <v>1331.4614671574425</v>
      </c>
      <c r="O26" s="153">
        <v>1327.5574880511679</v>
      </c>
      <c r="P26" s="153">
        <v>1492.7001353653911</v>
      </c>
      <c r="Q26" s="153">
        <v>1415.9444549319696</v>
      </c>
      <c r="R26" s="153">
        <v>1716.6030777030753</v>
      </c>
      <c r="S26" s="153">
        <v>2070.3036993849973</v>
      </c>
      <c r="T26" s="20">
        <v>1239.0043749157551</v>
      </c>
    </row>
    <row r="27" spans="2:20">
      <c r="B27" s="295"/>
      <c r="C27" s="177" t="s">
        <v>32</v>
      </c>
      <c r="D27" s="165"/>
      <c r="E27" s="165">
        <v>1568.0473372781064</v>
      </c>
      <c r="F27" s="165">
        <v>1939.3120393120394</v>
      </c>
      <c r="G27" s="165">
        <v>934.93406504065035</v>
      </c>
      <c r="H27" s="165">
        <v>646.76616915422881</v>
      </c>
      <c r="I27" s="165">
        <v>950.20325203252037</v>
      </c>
      <c r="J27" s="165">
        <v>1383.9285714285713</v>
      </c>
      <c r="K27" s="165">
        <v>963.06368005468278</v>
      </c>
      <c r="L27" s="165">
        <v>1167.8185132213082</v>
      </c>
      <c r="M27" s="165">
        <v>1721.3061256697547</v>
      </c>
      <c r="N27" s="165">
        <v>1150.6810782236405</v>
      </c>
      <c r="O27" s="165">
        <v>1447.9561686411</v>
      </c>
      <c r="P27" s="165">
        <v>807.69230769230774</v>
      </c>
      <c r="Q27" s="165">
        <v>1247.0827702088877</v>
      </c>
      <c r="R27" s="165">
        <v>1493.5819724892401</v>
      </c>
      <c r="S27" s="167">
        <v>2131.0679611650485</v>
      </c>
      <c r="T27" s="20" t="s">
        <v>426</v>
      </c>
    </row>
    <row r="28" spans="2:20">
      <c r="B28" s="295"/>
      <c r="C28" s="177" t="s">
        <v>86</v>
      </c>
      <c r="D28" s="165">
        <v>1494.9301917814632</v>
      </c>
      <c r="E28" s="165">
        <v>994.71466021992808</v>
      </c>
      <c r="F28" s="153">
        <v>998.67564437523049</v>
      </c>
      <c r="G28" s="165">
        <v>800.30807606119572</v>
      </c>
      <c r="H28" s="165">
        <v>592.43302265961768</v>
      </c>
      <c r="I28" s="165">
        <v>845.60155710224831</v>
      </c>
      <c r="J28" s="153">
        <v>799.89697320086134</v>
      </c>
      <c r="K28" s="153">
        <v>1020.905078716708</v>
      </c>
      <c r="L28" s="153">
        <v>1059.2077202903695</v>
      </c>
      <c r="M28" s="153">
        <v>1221.9568543152382</v>
      </c>
      <c r="N28" s="153">
        <v>1532.6098355792337</v>
      </c>
      <c r="O28" s="153">
        <v>1344.0786178972837</v>
      </c>
      <c r="P28" s="153">
        <v>1342.7933543235445</v>
      </c>
      <c r="Q28" s="165">
        <v>1849.6022860285534</v>
      </c>
      <c r="R28" s="153">
        <v>1693.4948918135324</v>
      </c>
      <c r="S28" s="153">
        <v>2013.8091410168047</v>
      </c>
      <c r="T28" s="20">
        <v>1220.8025811342225</v>
      </c>
    </row>
    <row r="29" spans="2:20">
      <c r="B29" s="295"/>
      <c r="C29" s="177" t="s">
        <v>69</v>
      </c>
      <c r="D29" s="165">
        <v>1111.4838808148461</v>
      </c>
      <c r="E29" s="165">
        <v>1051.6348250219492</v>
      </c>
      <c r="F29" s="165">
        <v>736.51728732730203</v>
      </c>
      <c r="G29" s="165">
        <v>1234.6885412315789</v>
      </c>
      <c r="H29" s="165">
        <v>1082.0704550067296</v>
      </c>
      <c r="I29" s="165">
        <v>1608.2090522495719</v>
      </c>
      <c r="J29" s="165">
        <v>856.58760448539613</v>
      </c>
      <c r="K29" s="165">
        <v>1260.0816814400455</v>
      </c>
      <c r="L29" s="165">
        <v>1140.0949628510436</v>
      </c>
      <c r="M29" s="165">
        <v>2045.4198791328308</v>
      </c>
      <c r="N29" s="165">
        <v>1269.4583965229222</v>
      </c>
      <c r="O29" s="165">
        <v>1833.7389781632339</v>
      </c>
      <c r="P29" s="165">
        <v>2373.8926380324842</v>
      </c>
      <c r="Q29" s="165">
        <v>2187.2833567406847</v>
      </c>
      <c r="R29" s="165">
        <v>1603.1472781910336</v>
      </c>
      <c r="S29" s="167">
        <v>2012.4308664214002</v>
      </c>
      <c r="T29" s="20" t="s">
        <v>426</v>
      </c>
    </row>
    <row r="30" spans="2:20">
      <c r="B30" s="295"/>
      <c r="C30" s="177" t="s">
        <v>80</v>
      </c>
      <c r="D30" s="153">
        <v>1784.6104734435869</v>
      </c>
      <c r="E30" s="153">
        <v>1766.9738569186636</v>
      </c>
      <c r="F30" s="153">
        <v>1633.5118671393725</v>
      </c>
      <c r="G30" s="153">
        <v>1487.9617687631787</v>
      </c>
      <c r="H30" s="153">
        <v>1342.5066589553542</v>
      </c>
      <c r="I30" s="153">
        <v>1446.506782971549</v>
      </c>
      <c r="J30" s="153">
        <v>1504.3911301606433</v>
      </c>
      <c r="K30" s="153">
        <v>1776.8473043568843</v>
      </c>
      <c r="L30" s="153">
        <v>1819.2686984978131</v>
      </c>
      <c r="M30" s="153">
        <v>1904.2848834383042</v>
      </c>
      <c r="N30" s="153">
        <v>1954.7095107824882</v>
      </c>
      <c r="O30" s="153">
        <v>2236.8390241419443</v>
      </c>
      <c r="P30" s="153">
        <v>2332.8316721735391</v>
      </c>
      <c r="Q30" s="153">
        <v>2539.4625164927374</v>
      </c>
      <c r="R30" s="153">
        <v>2695.0939006370631</v>
      </c>
      <c r="S30" s="153">
        <v>3196.7449573903759</v>
      </c>
      <c r="T30" s="20">
        <v>1946.6915964604004</v>
      </c>
    </row>
    <row r="31" spans="2:20">
      <c r="B31" s="295"/>
      <c r="C31" s="177" t="s">
        <v>17</v>
      </c>
      <c r="D31" s="153">
        <v>1438.9804633151589</v>
      </c>
      <c r="E31" s="153">
        <v>1476.4978173190968</v>
      </c>
      <c r="F31" s="153">
        <v>1469.7115545810202</v>
      </c>
      <c r="G31" s="153">
        <v>1274.5422724281884</v>
      </c>
      <c r="H31" s="153">
        <v>1190.9387678268301</v>
      </c>
      <c r="I31" s="153">
        <v>1283.9267983531754</v>
      </c>
      <c r="J31" s="153">
        <v>1249.2257793936094</v>
      </c>
      <c r="K31" s="153">
        <v>1281.0268583385559</v>
      </c>
      <c r="L31" s="153">
        <v>1420.82643728176</v>
      </c>
      <c r="M31" s="153">
        <v>1546.577889106298</v>
      </c>
      <c r="N31" s="153">
        <v>1801.9884308538851</v>
      </c>
      <c r="O31" s="153">
        <v>1893.9991289723437</v>
      </c>
      <c r="P31" s="153">
        <v>2052.8364055563352</v>
      </c>
      <c r="Q31" s="153">
        <v>2120.1645509941095</v>
      </c>
      <c r="R31" s="153">
        <v>2509.8504588113829</v>
      </c>
      <c r="S31" s="153">
        <v>2509.618581851109</v>
      </c>
      <c r="T31" s="20">
        <v>1615.4507714163428</v>
      </c>
    </row>
    <row r="32" spans="2:20">
      <c r="B32" s="295"/>
      <c r="C32" s="177" t="s">
        <v>83</v>
      </c>
      <c r="D32" s="165">
        <v>1471.8051339725091</v>
      </c>
      <c r="E32" s="165">
        <v>1534.1336642801798</v>
      </c>
      <c r="F32" s="165">
        <v>1189.2374641754798</v>
      </c>
      <c r="G32" s="165">
        <v>1221.5695567505481</v>
      </c>
      <c r="H32" s="165">
        <v>1150.3513833576494</v>
      </c>
      <c r="I32" s="165">
        <v>1134.5629592889688</v>
      </c>
      <c r="J32" s="165">
        <v>1581.9223388095643</v>
      </c>
      <c r="K32" s="165">
        <v>1074.6750527962135</v>
      </c>
      <c r="L32" s="165">
        <v>1213.9023925281917</v>
      </c>
      <c r="M32" s="165">
        <v>1480.4483350047658</v>
      </c>
      <c r="N32" s="165">
        <v>1733.2317960156224</v>
      </c>
      <c r="O32" s="165">
        <v>1480.2429474940361</v>
      </c>
      <c r="P32" s="153">
        <v>1696.7239031311829</v>
      </c>
      <c r="Q32" s="165">
        <v>1852.5190749960057</v>
      </c>
      <c r="R32" s="165">
        <v>2303.2245509982536</v>
      </c>
      <c r="S32" s="167">
        <v>2675.6805693456749</v>
      </c>
      <c r="T32" s="20">
        <v>1696.7239031311829</v>
      </c>
    </row>
    <row r="33" spans="2:20">
      <c r="B33" s="295"/>
      <c r="C33" s="177" t="s">
        <v>51</v>
      </c>
      <c r="D33" s="165">
        <v>952.18871052966642</v>
      </c>
      <c r="E33" s="165">
        <v>1412.5559152766739</v>
      </c>
      <c r="F33" s="165">
        <v>845.15466827849957</v>
      </c>
      <c r="G33" s="165"/>
      <c r="H33" s="165">
        <v>491.32947976878614</v>
      </c>
      <c r="I33" s="165">
        <v>941.22519915915359</v>
      </c>
      <c r="J33" s="165">
        <v>1071.8229636308329</v>
      </c>
      <c r="K33" s="165">
        <v>988.87918217322874</v>
      </c>
      <c r="L33" s="165">
        <v>1425.2444790220143</v>
      </c>
      <c r="M33" s="165">
        <v>1034.8355033372413</v>
      </c>
      <c r="N33" s="165">
        <v>1065.4100645020819</v>
      </c>
      <c r="O33" s="165">
        <v>1496.3776055608578</v>
      </c>
      <c r="P33" s="165">
        <v>2029.139558008093</v>
      </c>
      <c r="Q33" s="165">
        <v>1115.1106453698453</v>
      </c>
      <c r="R33" s="165">
        <v>1456.9253522364156</v>
      </c>
      <c r="S33" s="167">
        <v>3135.7633573661014</v>
      </c>
      <c r="T33" s="20" t="s">
        <v>426</v>
      </c>
    </row>
    <row r="34" spans="2:20">
      <c r="B34" s="295"/>
      <c r="C34" s="177" t="s">
        <v>75</v>
      </c>
      <c r="D34" s="153">
        <v>1775.5172091186905</v>
      </c>
      <c r="E34" s="153">
        <v>1721.3534752526984</v>
      </c>
      <c r="F34" s="153">
        <v>1747.7965045328967</v>
      </c>
      <c r="G34" s="153">
        <v>1353.548399535056</v>
      </c>
      <c r="H34" s="153">
        <v>1367.603201207369</v>
      </c>
      <c r="I34" s="153">
        <v>1366.5624124314202</v>
      </c>
      <c r="J34" s="153">
        <v>1430.0025350189421</v>
      </c>
      <c r="K34" s="153">
        <v>1645.1314710413185</v>
      </c>
      <c r="L34" s="153">
        <v>1775.7964270935499</v>
      </c>
      <c r="M34" s="153">
        <v>1880.2080045279149</v>
      </c>
      <c r="N34" s="153">
        <v>1859.0123582882015</v>
      </c>
      <c r="O34" s="153">
        <v>2042.860360216278</v>
      </c>
      <c r="P34" s="153">
        <v>2131.4904573204813</v>
      </c>
      <c r="Q34" s="153">
        <v>2535.9862265233182</v>
      </c>
      <c r="R34" s="153">
        <v>2534.4487454959203</v>
      </c>
      <c r="S34" s="153">
        <v>2974.177756483798</v>
      </c>
      <c r="T34" s="20">
        <v>1858.8957142878262</v>
      </c>
    </row>
    <row r="35" spans="2:20">
      <c r="B35" s="295"/>
      <c r="C35" s="177" t="s">
        <v>66</v>
      </c>
      <c r="D35" s="165">
        <v>1280.0822726195861</v>
      </c>
      <c r="E35" s="165">
        <v>2091.9756600936039</v>
      </c>
      <c r="F35" s="165">
        <v>1143.5919387900788</v>
      </c>
      <c r="G35" s="165">
        <v>1067.3125501500788</v>
      </c>
      <c r="H35" s="165">
        <v>1865.1603145353304</v>
      </c>
      <c r="I35" s="165">
        <v>1050.9105669303153</v>
      </c>
      <c r="J35" s="165">
        <v>1792.0848481011958</v>
      </c>
      <c r="K35" s="165">
        <v>1170.143649673832</v>
      </c>
      <c r="L35" s="165">
        <v>1337.4769601105495</v>
      </c>
      <c r="M35" s="165">
        <v>1202.6041839024726</v>
      </c>
      <c r="N35" s="165">
        <v>1190.0832938193876</v>
      </c>
      <c r="O35" s="165">
        <v>1633.7872791237198</v>
      </c>
      <c r="P35" s="165">
        <v>1876.9291619097769</v>
      </c>
      <c r="Q35" s="165">
        <v>1295.2591581547551</v>
      </c>
      <c r="R35" s="153">
        <v>2074.9282529870102</v>
      </c>
      <c r="S35" s="153">
        <v>1680.9493485513312</v>
      </c>
      <c r="T35" s="20">
        <v>2074.9282529870102</v>
      </c>
    </row>
    <row r="36" spans="2:20">
      <c r="B36" s="295"/>
      <c r="C36" s="177" t="s">
        <v>42</v>
      </c>
      <c r="D36" s="165">
        <v>1918.0338413290501</v>
      </c>
      <c r="E36" s="165">
        <v>1403.1830554646019</v>
      </c>
      <c r="F36" s="165">
        <v>1388.6762816605453</v>
      </c>
      <c r="G36" s="165">
        <v>1036.3850434478477</v>
      </c>
      <c r="H36" s="165">
        <v>1299.4364851822024</v>
      </c>
      <c r="I36" s="153">
        <v>1399.3348706819565</v>
      </c>
      <c r="J36" s="153">
        <v>1225.7007649263628</v>
      </c>
      <c r="K36" s="153">
        <v>1278.6019926114411</v>
      </c>
      <c r="L36" s="153">
        <v>1417.8327381201511</v>
      </c>
      <c r="M36" s="153">
        <v>1144.3273596695974</v>
      </c>
      <c r="N36" s="153">
        <v>1440.8254928956937</v>
      </c>
      <c r="O36" s="153">
        <v>1898.6474379043902</v>
      </c>
      <c r="P36" s="153">
        <v>1722.1893591084622</v>
      </c>
      <c r="Q36" s="153">
        <v>1965.8473396322429</v>
      </c>
      <c r="R36" s="153">
        <v>1927.2629180497001</v>
      </c>
      <c r="S36" s="153">
        <v>2064.7436472011104</v>
      </c>
      <c r="T36" s="20">
        <v>1574.4805933644373</v>
      </c>
    </row>
    <row r="37" spans="2:20">
      <c r="B37" s="295"/>
      <c r="C37" s="177" t="s">
        <v>36</v>
      </c>
      <c r="D37" s="153">
        <v>1932.0392017187012</v>
      </c>
      <c r="E37" s="153">
        <v>1927.480103385946</v>
      </c>
      <c r="F37" s="153">
        <v>1678.1007807877254</v>
      </c>
      <c r="G37" s="153">
        <v>1569.1681962540358</v>
      </c>
      <c r="H37" s="153">
        <v>1572.2111490031123</v>
      </c>
      <c r="I37" s="153">
        <v>1661.3665811115975</v>
      </c>
      <c r="J37" s="153">
        <v>1765.0785134762582</v>
      </c>
      <c r="K37" s="153">
        <v>2018.0939505000883</v>
      </c>
      <c r="L37" s="153">
        <v>2138.6544664234821</v>
      </c>
      <c r="M37" s="153">
        <v>2449.2096314719224</v>
      </c>
      <c r="N37" s="153">
        <v>2503.627235143847</v>
      </c>
      <c r="O37" s="153">
        <v>2695.9057189686405</v>
      </c>
      <c r="P37" s="153">
        <v>3025.3985182754168</v>
      </c>
      <c r="Q37" s="153">
        <v>3023.4561756894377</v>
      </c>
      <c r="R37" s="153">
        <v>3318.4499141937781</v>
      </c>
      <c r="S37" s="153">
        <v>3622.4281537656716</v>
      </c>
      <c r="T37" s="20">
        <v>2288.5819912912498</v>
      </c>
    </row>
    <row r="38" spans="2:20">
      <c r="B38" s="295"/>
      <c r="C38" s="177" t="s">
        <v>25</v>
      </c>
      <c r="D38" s="165">
        <v>1184.6498197463768</v>
      </c>
      <c r="E38" s="165">
        <v>1270.7601405301821</v>
      </c>
      <c r="F38" s="165">
        <v>1220.2708196721312</v>
      </c>
      <c r="G38" s="165">
        <v>880.95238095238096</v>
      </c>
      <c r="H38" s="165">
        <v>532.78167251018658</v>
      </c>
      <c r="I38" s="165">
        <v>673.91618833369785</v>
      </c>
      <c r="J38" s="165">
        <v>954.21904947500923</v>
      </c>
      <c r="K38" s="165">
        <v>798.19263865968958</v>
      </c>
      <c r="L38" s="165">
        <v>909.74584044870494</v>
      </c>
      <c r="M38" s="165">
        <v>1124.616094458011</v>
      </c>
      <c r="N38" s="165">
        <v>1382.805205021906</v>
      </c>
      <c r="O38" s="165">
        <v>1570.2107824283485</v>
      </c>
      <c r="P38" s="165">
        <v>1160.35933988278</v>
      </c>
      <c r="Q38" s="165">
        <v>1452.378383599917</v>
      </c>
      <c r="R38" s="165">
        <v>2968.8108592561512</v>
      </c>
      <c r="S38" s="167">
        <v>2133.2930970297452</v>
      </c>
      <c r="T38" s="20" t="s">
        <v>426</v>
      </c>
    </row>
    <row r="39" spans="2:20">
      <c r="B39" s="295"/>
      <c r="C39" s="177" t="s">
        <v>28</v>
      </c>
      <c r="D39" s="153">
        <v>2541.0656990802449</v>
      </c>
      <c r="E39" s="153">
        <v>2461.3093713936446</v>
      </c>
      <c r="F39" s="153">
        <v>2111.118601190492</v>
      </c>
      <c r="G39" s="153">
        <v>2086.3108199934418</v>
      </c>
      <c r="H39" s="153">
        <v>2009.0608960430816</v>
      </c>
      <c r="I39" s="153">
        <v>2049.5946560378839</v>
      </c>
      <c r="J39" s="153">
        <v>2117.8646218183039</v>
      </c>
      <c r="K39" s="153">
        <v>2158.3958264838434</v>
      </c>
      <c r="L39" s="153">
        <v>2374.309107175106</v>
      </c>
      <c r="M39" s="153">
        <v>2585.9553127469167</v>
      </c>
      <c r="N39" s="153">
        <v>2727.1189991005049</v>
      </c>
      <c r="O39" s="153">
        <v>2974.1767658045628</v>
      </c>
      <c r="P39" s="153">
        <v>3243.3108371325811</v>
      </c>
      <c r="Q39" s="153">
        <v>3202.8194783002432</v>
      </c>
      <c r="R39" s="153">
        <v>3418.2623505140523</v>
      </c>
      <c r="S39" s="153">
        <v>3986.4899334734432</v>
      </c>
      <c r="T39" s="20">
        <v>2576.6261898156372</v>
      </c>
    </row>
    <row r="40" spans="2:20">
      <c r="B40" s="295"/>
      <c r="C40" s="177" t="s">
        <v>60</v>
      </c>
      <c r="D40" s="165">
        <v>1116.4892466679951</v>
      </c>
      <c r="E40" s="165">
        <v>1317.554352520443</v>
      </c>
      <c r="F40" s="165">
        <v>991.18890150464767</v>
      </c>
      <c r="G40" s="165">
        <v>1113.2157165529904</v>
      </c>
      <c r="H40" s="153">
        <v>693.80705315725436</v>
      </c>
      <c r="I40" s="153">
        <v>777.33506908131505</v>
      </c>
      <c r="J40" s="153">
        <v>878.19141390351876</v>
      </c>
      <c r="K40" s="153">
        <v>980.39762551718513</v>
      </c>
      <c r="L40" s="153">
        <v>1126.4239333721011</v>
      </c>
      <c r="M40" s="165">
        <v>1135.4524089962897</v>
      </c>
      <c r="N40" s="153">
        <v>1137.4360966868303</v>
      </c>
      <c r="O40" s="153">
        <v>1635.6130298594192</v>
      </c>
      <c r="P40" s="153">
        <v>1429.0723473689254</v>
      </c>
      <c r="Q40" s="153">
        <v>1700.9732325625514</v>
      </c>
      <c r="R40" s="153">
        <v>1614.7958082100977</v>
      </c>
      <c r="S40" s="153">
        <v>2214.2298339058393</v>
      </c>
      <c r="T40" s="20">
        <v>1222.3384554757629</v>
      </c>
    </row>
    <row r="41" spans="2:20">
      <c r="B41" s="295"/>
      <c r="C41" s="177" t="s">
        <v>68</v>
      </c>
      <c r="D41" s="165">
        <v>1425.3557958810254</v>
      </c>
      <c r="E41" s="165">
        <v>2366.6834255069548</v>
      </c>
      <c r="F41" s="165">
        <v>1624.1051235536938</v>
      </c>
      <c r="G41" s="165">
        <v>1503.0156949192228</v>
      </c>
      <c r="H41" s="165">
        <v>1433.9330226946374</v>
      </c>
      <c r="I41" s="165">
        <v>1285.0689150972719</v>
      </c>
      <c r="J41" s="153">
        <v>1637.1746765547189</v>
      </c>
      <c r="K41" s="153">
        <v>1866.3220560069835</v>
      </c>
      <c r="L41" s="153">
        <v>2157.8066244759138</v>
      </c>
      <c r="M41" s="153">
        <v>2489.2481187855969</v>
      </c>
      <c r="N41" s="165">
        <v>2021.1982259374479</v>
      </c>
      <c r="O41" s="153">
        <v>2372.6865422578139</v>
      </c>
      <c r="P41" s="153">
        <v>2489.2116998960173</v>
      </c>
      <c r="Q41" s="153">
        <v>3139.8211848902984</v>
      </c>
      <c r="R41" s="165">
        <v>3185.3043954125001</v>
      </c>
      <c r="S41" s="167">
        <v>2916.618004864501</v>
      </c>
      <c r="T41" s="20">
        <v>2281.5035398297414</v>
      </c>
    </row>
    <row r="42" spans="2:20">
      <c r="B42" s="295"/>
      <c r="C42" s="177" t="s">
        <v>79</v>
      </c>
      <c r="D42" s="153">
        <v>1296.0379894854707</v>
      </c>
      <c r="E42" s="153">
        <v>1136.5761078744815</v>
      </c>
      <c r="F42" s="153">
        <v>1060.7348729358926</v>
      </c>
      <c r="G42" s="153">
        <v>864.31120725867197</v>
      </c>
      <c r="H42" s="153">
        <v>1044.9131400650861</v>
      </c>
      <c r="I42" s="153">
        <v>909.83629167922868</v>
      </c>
      <c r="J42" s="153">
        <v>1017.4908545958917</v>
      </c>
      <c r="K42" s="153">
        <v>1060.4601160180887</v>
      </c>
      <c r="L42" s="153">
        <v>1140.6764803063584</v>
      </c>
      <c r="M42" s="153">
        <v>1342.019036345125</v>
      </c>
      <c r="N42" s="153">
        <v>1329.2196353796412</v>
      </c>
      <c r="O42" s="153">
        <v>1519.597952639723</v>
      </c>
      <c r="P42" s="153">
        <v>1742.1539205767665</v>
      </c>
      <c r="Q42" s="153">
        <v>1825.4720631330488</v>
      </c>
      <c r="R42" s="153">
        <v>1759.6404172665771</v>
      </c>
      <c r="S42" s="153">
        <v>2459.7998170029632</v>
      </c>
      <c r="T42" s="20">
        <v>1294.7167108381755</v>
      </c>
    </row>
    <row r="43" spans="2:20">
      <c r="B43" s="295"/>
      <c r="C43" s="177" t="s">
        <v>57</v>
      </c>
      <c r="D43" s="165">
        <v>1352.6742952864849</v>
      </c>
      <c r="E43" s="165">
        <v>998.69637226546024</v>
      </c>
      <c r="F43" s="165">
        <v>481.05022831050229</v>
      </c>
      <c r="G43" s="165">
        <v>587.66979857575575</v>
      </c>
      <c r="H43" s="165">
        <v>1442.5746642407737</v>
      </c>
      <c r="I43" s="165">
        <v>1202.3917511020195</v>
      </c>
      <c r="J43" s="165">
        <v>947.70266494239445</v>
      </c>
      <c r="K43" s="165">
        <v>1064.7090160108958</v>
      </c>
      <c r="L43" s="165">
        <v>1083.1096285520982</v>
      </c>
      <c r="M43" s="165">
        <v>1143.4253862974138</v>
      </c>
      <c r="N43" s="165">
        <v>1158.4721012677253</v>
      </c>
      <c r="O43" s="165">
        <v>1206.0987942721993</v>
      </c>
      <c r="P43" s="165">
        <v>2591.3195048486941</v>
      </c>
      <c r="Q43" s="165">
        <v>1854.1123809417745</v>
      </c>
      <c r="R43" s="153">
        <v>1209.8112557927352</v>
      </c>
      <c r="S43" s="167">
        <v>1699.7294834706652</v>
      </c>
      <c r="T43" s="20">
        <v>1209.8112557927352</v>
      </c>
    </row>
    <row r="44" spans="2:20">
      <c r="B44" s="295"/>
      <c r="C44" s="177" t="s">
        <v>82</v>
      </c>
      <c r="D44" s="153">
        <v>1427.6679736828526</v>
      </c>
      <c r="E44" s="153">
        <v>1378.9068895422799</v>
      </c>
      <c r="F44" s="153">
        <v>1307.8163304967434</v>
      </c>
      <c r="G44" s="153">
        <v>1382.2173174014306</v>
      </c>
      <c r="H44" s="153">
        <v>1367.1629905563786</v>
      </c>
      <c r="I44" s="153">
        <v>1555.121879262613</v>
      </c>
      <c r="J44" s="153">
        <v>1470.8739088537168</v>
      </c>
      <c r="K44" s="153">
        <v>1515.071449942275</v>
      </c>
      <c r="L44" s="153">
        <v>1664.0415351733855</v>
      </c>
      <c r="M44" s="153">
        <v>1698.7944755315384</v>
      </c>
      <c r="N44" s="153">
        <v>1954.6314651387881</v>
      </c>
      <c r="O44" s="153">
        <v>1829.2961142258016</v>
      </c>
      <c r="P44" s="153">
        <v>2178.7527624174345</v>
      </c>
      <c r="Q44" s="153">
        <v>2392.6744865212086</v>
      </c>
      <c r="R44" s="153">
        <v>3072.2118680726849</v>
      </c>
      <c r="S44" s="153">
        <v>2862.7062998779456</v>
      </c>
      <c r="T44" s="20">
        <v>1727.2859133324409</v>
      </c>
    </row>
    <row r="45" spans="2:20">
      <c r="B45" s="295"/>
      <c r="C45" s="177" t="s">
        <v>35</v>
      </c>
      <c r="D45" s="165">
        <v>1153.4318672170641</v>
      </c>
      <c r="E45" s="165">
        <v>795.57416267942585</v>
      </c>
      <c r="F45" s="165">
        <v>2351.2869117317719</v>
      </c>
      <c r="G45" s="165">
        <v>1074.3411513755229</v>
      </c>
      <c r="H45" s="165"/>
      <c r="I45" s="165">
        <v>1520.3969637753573</v>
      </c>
      <c r="J45" s="165">
        <v>2317.0989907421631</v>
      </c>
      <c r="K45" s="165">
        <v>3479.0876198090664</v>
      </c>
      <c r="L45" s="165">
        <v>1455.3942561193114</v>
      </c>
      <c r="M45" s="165">
        <v>1712.5593136885229</v>
      </c>
      <c r="N45" s="165">
        <v>2064.0623103199569</v>
      </c>
      <c r="O45" s="165">
        <v>1719.5952209966244</v>
      </c>
      <c r="P45" s="165">
        <v>2469.5971787705398</v>
      </c>
      <c r="Q45" s="165">
        <v>2489.4460545907941</v>
      </c>
      <c r="R45" s="165">
        <v>3171.7886059242492</v>
      </c>
      <c r="S45" s="167">
        <v>2959.5890192066272</v>
      </c>
      <c r="T45" s="20" t="s">
        <v>426</v>
      </c>
    </row>
    <row r="46" spans="2:20">
      <c r="B46" s="295"/>
      <c r="C46" s="177" t="s">
        <v>72</v>
      </c>
      <c r="D46" s="153">
        <v>1491.4409486665572</v>
      </c>
      <c r="E46" s="153">
        <v>1497.9633613240746</v>
      </c>
      <c r="F46" s="153">
        <v>1280.5496579178177</v>
      </c>
      <c r="G46" s="153">
        <v>1114.3079017903658</v>
      </c>
      <c r="H46" s="153">
        <v>1115.5166188194878</v>
      </c>
      <c r="I46" s="153">
        <v>1172.629026482188</v>
      </c>
      <c r="J46" s="153">
        <v>1342.512023523228</v>
      </c>
      <c r="K46" s="153">
        <v>1423.9051921572031</v>
      </c>
      <c r="L46" s="153">
        <v>1710.7641402079776</v>
      </c>
      <c r="M46" s="153">
        <v>2184.7383261209166</v>
      </c>
      <c r="N46" s="153">
        <v>1604.2262137121786</v>
      </c>
      <c r="O46" s="153">
        <v>1745.5073681360379</v>
      </c>
      <c r="P46" s="153">
        <v>1943.9704902396816</v>
      </c>
      <c r="Q46" s="153">
        <v>2043.9106434226862</v>
      </c>
      <c r="R46" s="153">
        <v>2296.5863801161627</v>
      </c>
      <c r="S46" s="153">
        <v>2388.9444320713624</v>
      </c>
      <c r="T46" s="20">
        <v>1626.2358642903735</v>
      </c>
    </row>
    <row r="47" spans="2:20">
      <c r="B47" s="295"/>
      <c r="C47" s="177" t="s">
        <v>85</v>
      </c>
      <c r="D47" s="153">
        <v>1857.4329423822417</v>
      </c>
      <c r="E47" s="153">
        <v>1826.0696289993241</v>
      </c>
      <c r="F47" s="153">
        <v>1698.4084266069829</v>
      </c>
      <c r="G47" s="153">
        <v>1197.4980376659039</v>
      </c>
      <c r="H47" s="153">
        <v>1145.2769083306111</v>
      </c>
      <c r="I47" s="153">
        <v>1464.7100421063508</v>
      </c>
      <c r="J47" s="153">
        <v>1396.1976902126964</v>
      </c>
      <c r="K47" s="153">
        <v>1427.2300110462024</v>
      </c>
      <c r="L47" s="153">
        <v>1581.2370058453744</v>
      </c>
      <c r="M47" s="153">
        <v>1949.8401757601428</v>
      </c>
      <c r="N47" s="153">
        <v>1910.4354528933547</v>
      </c>
      <c r="O47" s="153">
        <v>2139.3253899037904</v>
      </c>
      <c r="P47" s="153">
        <v>2511.9736402291737</v>
      </c>
      <c r="Q47" s="153">
        <v>2802.6700182958434</v>
      </c>
      <c r="R47" s="153">
        <v>3733.8498492230019</v>
      </c>
      <c r="S47" s="153">
        <v>3273.9441017515387</v>
      </c>
      <c r="T47" s="20">
        <v>1951.0376159092339</v>
      </c>
    </row>
    <row r="48" spans="2:20">
      <c r="B48" s="295"/>
      <c r="C48" s="177" t="s">
        <v>77</v>
      </c>
      <c r="D48" s="153">
        <v>1943.6754029975227</v>
      </c>
      <c r="E48" s="153">
        <v>2012.1609934485045</v>
      </c>
      <c r="F48" s="153">
        <v>2010.9894316667041</v>
      </c>
      <c r="G48" s="153">
        <v>1966.4450275957843</v>
      </c>
      <c r="H48" s="153">
        <v>1899.455986702025</v>
      </c>
      <c r="I48" s="153">
        <v>1938.1329216449494</v>
      </c>
      <c r="J48" s="153">
        <v>2005.6055642536071</v>
      </c>
      <c r="K48" s="153">
        <v>2140.7637166846985</v>
      </c>
      <c r="L48" s="153">
        <v>2305.9013947175463</v>
      </c>
      <c r="M48" s="153">
        <v>2515.7851509560892</v>
      </c>
      <c r="N48" s="153">
        <v>3169.6688293379552</v>
      </c>
      <c r="O48" s="153">
        <v>2918.8683607687849</v>
      </c>
      <c r="P48" s="153">
        <v>3444.1890645772442</v>
      </c>
      <c r="Q48" s="153">
        <v>3723.7712389929457</v>
      </c>
      <c r="R48" s="153">
        <v>3870.4306760239742</v>
      </c>
      <c r="S48" s="153">
        <v>3910.0198303665998</v>
      </c>
      <c r="T48" s="20">
        <v>2630.5831720727097</v>
      </c>
    </row>
    <row r="49" spans="2:20">
      <c r="B49" s="295"/>
      <c r="C49" s="177" t="s">
        <v>39</v>
      </c>
      <c r="D49" s="165">
        <v>1332.3329790618309</v>
      </c>
      <c r="E49" s="165">
        <v>899.11313798514664</v>
      </c>
      <c r="F49" s="165">
        <v>1059.2116552897955</v>
      </c>
      <c r="G49" s="165">
        <v>1067.7802628514314</v>
      </c>
      <c r="H49" s="165">
        <v>1091.3666013134061</v>
      </c>
      <c r="I49" s="153">
        <v>1189.2393734873831</v>
      </c>
      <c r="J49" s="153">
        <v>1046.519419792952</v>
      </c>
      <c r="K49" s="153">
        <v>1313.0233716772689</v>
      </c>
      <c r="L49" s="153">
        <v>1407.7059311770397</v>
      </c>
      <c r="M49" s="153">
        <v>1615.653396091182</v>
      </c>
      <c r="N49" s="153">
        <v>1362.7586294096786</v>
      </c>
      <c r="O49" s="153">
        <v>1629.924243566184</v>
      </c>
      <c r="P49" s="153">
        <v>1709.3431277126274</v>
      </c>
      <c r="Q49" s="153">
        <v>2760.6218766085904</v>
      </c>
      <c r="R49" s="153">
        <v>2769.9482670085481</v>
      </c>
      <c r="S49" s="153">
        <v>2394.5696308515526</v>
      </c>
      <c r="T49" s="20">
        <v>1690.7154134619386</v>
      </c>
    </row>
    <row r="50" spans="2:20">
      <c r="B50" s="295"/>
      <c r="C50" s="177" t="s">
        <v>24</v>
      </c>
      <c r="D50" s="165">
        <v>1469.5667832887425</v>
      </c>
      <c r="E50" s="165">
        <v>1568.1090451801274</v>
      </c>
      <c r="F50" s="165">
        <v>1192.3635966586914</v>
      </c>
      <c r="G50" s="165">
        <v>1021.455273641438</v>
      </c>
      <c r="H50" s="165">
        <v>1062.6355529895504</v>
      </c>
      <c r="I50" s="165">
        <v>1187.6043005989573</v>
      </c>
      <c r="J50" s="153">
        <v>1179.4022764399863</v>
      </c>
      <c r="K50" s="153">
        <v>1992.2617645536611</v>
      </c>
      <c r="L50" s="153">
        <v>1518.5166150288994</v>
      </c>
      <c r="M50" s="153">
        <v>1421.2237883182822</v>
      </c>
      <c r="N50" s="153">
        <v>1830.0624146019823</v>
      </c>
      <c r="O50" s="153">
        <v>1882.2168625871491</v>
      </c>
      <c r="P50" s="153">
        <v>2115.0059794922986</v>
      </c>
      <c r="Q50" s="165">
        <v>2215.4994033502253</v>
      </c>
      <c r="R50" s="165">
        <v>2790.2898426700926</v>
      </c>
      <c r="S50" s="153">
        <v>2554.7202829673356</v>
      </c>
      <c r="T50" s="20">
        <v>1683.7452814309308</v>
      </c>
    </row>
    <row r="51" spans="2:20">
      <c r="B51" s="295"/>
      <c r="C51" s="177" t="s">
        <v>48</v>
      </c>
      <c r="D51" s="153">
        <v>2151.6025338457835</v>
      </c>
      <c r="E51" s="153">
        <v>2001.5003037438994</v>
      </c>
      <c r="F51" s="153">
        <v>1432.1922575810399</v>
      </c>
      <c r="G51" s="153">
        <v>1405.828174412035</v>
      </c>
      <c r="H51" s="153">
        <v>1436.0800978313123</v>
      </c>
      <c r="I51" s="153">
        <v>1632.7155681907852</v>
      </c>
      <c r="J51" s="153">
        <v>1815.3147498637825</v>
      </c>
      <c r="K51" s="153">
        <v>1646.065394680732</v>
      </c>
      <c r="L51" s="153">
        <v>1887.9328836359914</v>
      </c>
      <c r="M51" s="153">
        <v>2016.1888568387649</v>
      </c>
      <c r="N51" s="153">
        <v>1866.2020136827787</v>
      </c>
      <c r="O51" s="153">
        <v>2451.6290855602433</v>
      </c>
      <c r="P51" s="153">
        <v>2693.3362665018153</v>
      </c>
      <c r="Q51" s="153">
        <v>2933.3339097762696</v>
      </c>
      <c r="R51" s="153">
        <v>3014.3090657917382</v>
      </c>
      <c r="S51" s="153">
        <v>3567.4511277912943</v>
      </c>
      <c r="T51" s="20">
        <v>2158.3090877420118</v>
      </c>
    </row>
    <row r="52" spans="2:20">
      <c r="B52" s="295"/>
      <c r="C52" s="177" t="s">
        <v>87</v>
      </c>
      <c r="D52" s="165">
        <v>1215.4817467384592</v>
      </c>
      <c r="E52" s="165">
        <v>1225.6991562761773</v>
      </c>
      <c r="F52" s="165">
        <v>1000.841305666009</v>
      </c>
      <c r="G52" s="165">
        <v>1123.445439520681</v>
      </c>
      <c r="H52" s="165">
        <v>900.07220232383906</v>
      </c>
      <c r="I52" s="165">
        <v>991.73906907954552</v>
      </c>
      <c r="J52" s="165">
        <v>1258.5692917327192</v>
      </c>
      <c r="K52" s="153">
        <v>1034.3612856998634</v>
      </c>
      <c r="L52" s="153">
        <v>1552.3183645837257</v>
      </c>
      <c r="M52" s="153">
        <v>1537.8238564392482</v>
      </c>
      <c r="N52" s="165">
        <v>1271.2692257643987</v>
      </c>
      <c r="O52" s="153">
        <v>1405.8588623857988</v>
      </c>
      <c r="P52" s="165">
        <v>1869.9759449836483</v>
      </c>
      <c r="Q52" s="165">
        <v>1503.6538663423628</v>
      </c>
      <c r="R52" s="153">
        <v>2129.6990287469589</v>
      </c>
      <c r="S52" s="153">
        <v>3015.5343511460519</v>
      </c>
      <c r="T52" s="20">
        <v>1518.8892218647902</v>
      </c>
    </row>
    <row r="53" spans="2:20">
      <c r="B53" s="295"/>
      <c r="C53" s="177" t="s">
        <v>52</v>
      </c>
      <c r="D53" s="153">
        <v>2115.7618379064847</v>
      </c>
      <c r="E53" s="153">
        <v>2320.6718239294496</v>
      </c>
      <c r="F53" s="153">
        <v>1939.3299411549256</v>
      </c>
      <c r="G53" s="153">
        <v>1843.2059829646992</v>
      </c>
      <c r="H53" s="153">
        <v>2063.565378880267</v>
      </c>
      <c r="I53" s="153">
        <v>2062.1818498066755</v>
      </c>
      <c r="J53" s="153">
        <v>2532.3459647070044</v>
      </c>
      <c r="K53" s="153">
        <v>2123.6346724207719</v>
      </c>
      <c r="L53" s="153">
        <v>2435.3173773032877</v>
      </c>
      <c r="M53" s="153">
        <v>2958.7119375354705</v>
      </c>
      <c r="N53" s="153">
        <v>2869.9383645294079</v>
      </c>
      <c r="O53" s="153">
        <v>3593.5386744499492</v>
      </c>
      <c r="P53" s="153">
        <v>3399.9866142759515</v>
      </c>
      <c r="Q53" s="153">
        <v>4186.6413147827552</v>
      </c>
      <c r="R53" s="153">
        <v>4172.0810370432555</v>
      </c>
      <c r="S53" s="153">
        <v>4582.7790351973817</v>
      </c>
      <c r="T53" s="20">
        <v>2751.7190311260342</v>
      </c>
    </row>
    <row r="54" spans="2:20">
      <c r="B54" s="295"/>
      <c r="C54" s="177" t="s">
        <v>65</v>
      </c>
      <c r="D54" s="153">
        <v>1921.299118964899</v>
      </c>
      <c r="E54" s="153">
        <v>1466.6156143115329</v>
      </c>
      <c r="F54" s="153">
        <v>1667.5883938580978</v>
      </c>
      <c r="G54" s="153">
        <v>1550.4696337856499</v>
      </c>
      <c r="H54" s="153">
        <v>1690.0574816262911</v>
      </c>
      <c r="I54" s="153">
        <v>1794.6223695837798</v>
      </c>
      <c r="J54" s="153">
        <v>1559.6566435972529</v>
      </c>
      <c r="K54" s="153">
        <v>1646.5327883845741</v>
      </c>
      <c r="L54" s="153">
        <v>1624.6232505877069</v>
      </c>
      <c r="M54" s="153">
        <v>1790.4312449224005</v>
      </c>
      <c r="N54" s="153">
        <v>1723.5124862597961</v>
      </c>
      <c r="O54" s="153">
        <v>2159.9498459378019</v>
      </c>
      <c r="P54" s="153">
        <v>2301.8176432279301</v>
      </c>
      <c r="Q54" s="153">
        <v>2464.3161165435536</v>
      </c>
      <c r="R54" s="153">
        <v>2479.8415550332106</v>
      </c>
      <c r="S54" s="153">
        <v>2748.1118257502153</v>
      </c>
      <c r="T54" s="20">
        <v>1889.2251576884478</v>
      </c>
    </row>
    <row r="55" spans="2:20">
      <c r="B55" s="295"/>
      <c r="C55" s="177" t="s">
        <v>47</v>
      </c>
      <c r="D55" s="165">
        <v>2535.8186142229038</v>
      </c>
      <c r="E55" s="165">
        <v>2888.8149436641529</v>
      </c>
      <c r="F55" s="165">
        <v>2893.5406566459442</v>
      </c>
      <c r="G55" s="165">
        <v>1596.6884233129872</v>
      </c>
      <c r="H55" s="165">
        <v>2615.3838242780421</v>
      </c>
      <c r="I55" s="165">
        <v>1733.236193238507</v>
      </c>
      <c r="J55" s="153">
        <v>2232.4017903630402</v>
      </c>
      <c r="K55" s="165">
        <v>2066.5507901193264</v>
      </c>
      <c r="L55" s="153">
        <v>2133.259414465284</v>
      </c>
      <c r="M55" s="153">
        <v>2542.0035819666609</v>
      </c>
      <c r="N55" s="153">
        <v>2546.4178789099187</v>
      </c>
      <c r="O55" s="153">
        <v>3167.9547466568929</v>
      </c>
      <c r="P55" s="165">
        <v>2881.3058252864716</v>
      </c>
      <c r="Q55" s="153">
        <v>3564.9168142972776</v>
      </c>
      <c r="R55" s="153">
        <v>4040.7133199226405</v>
      </c>
      <c r="S55" s="153">
        <v>4236.6156480806876</v>
      </c>
      <c r="T55" s="20">
        <v>2882.2313163700337</v>
      </c>
    </row>
    <row r="56" spans="2:20">
      <c r="B56" s="296"/>
      <c r="C56" s="177" t="s">
        <v>88</v>
      </c>
      <c r="D56" s="165">
        <v>1588.1826094276093</v>
      </c>
      <c r="E56" s="165">
        <v>1324.1580434782609</v>
      </c>
      <c r="F56" s="165">
        <v>1005.7537215563264</v>
      </c>
      <c r="G56" s="165">
        <v>873.89424044444354</v>
      </c>
      <c r="H56" s="165">
        <v>865.66877568071232</v>
      </c>
      <c r="I56" s="165">
        <v>869.98918064389932</v>
      </c>
      <c r="J56" s="165">
        <v>847.66680870157188</v>
      </c>
      <c r="K56" s="165">
        <v>733.80709664903156</v>
      </c>
      <c r="L56" s="165">
        <v>1009.2085698081402</v>
      </c>
      <c r="M56" s="165">
        <v>932.53071057998022</v>
      </c>
      <c r="N56" s="165">
        <v>924.19438141394687</v>
      </c>
      <c r="O56" s="165">
        <v>1238.9063908221833</v>
      </c>
      <c r="P56" s="165">
        <v>2096.9590225561137</v>
      </c>
      <c r="Q56" s="165">
        <v>1062.9977535077489</v>
      </c>
      <c r="R56" s="165">
        <v>1703.5040543685982</v>
      </c>
      <c r="S56" s="167">
        <v>2230.4125000789836</v>
      </c>
      <c r="T56" s="20" t="s">
        <v>426</v>
      </c>
    </row>
    <row r="57" spans="2:20">
      <c r="S57" s="178"/>
    </row>
    <row r="58" spans="2:20" ht="15.75" customHeight="1">
      <c r="B58" s="289" t="s">
        <v>496</v>
      </c>
      <c r="C58" s="290"/>
      <c r="D58" s="290"/>
      <c r="E58" s="290"/>
      <c r="F58" s="290"/>
      <c r="G58" s="290"/>
      <c r="H58" s="290"/>
      <c r="I58" s="290"/>
      <c r="J58" s="290"/>
      <c r="K58" s="290"/>
      <c r="L58" s="290"/>
      <c r="M58" s="290"/>
      <c r="N58" s="290"/>
      <c r="O58" s="290"/>
      <c r="P58" s="290"/>
      <c r="Q58" s="290"/>
      <c r="R58" s="290"/>
      <c r="S58" s="290"/>
      <c r="T58" s="291"/>
    </row>
    <row r="59" spans="2:20">
      <c r="B59" s="285" t="s">
        <v>418</v>
      </c>
      <c r="C59" s="286"/>
      <c r="D59" s="8">
        <v>2010</v>
      </c>
      <c r="E59" s="8">
        <v>2011</v>
      </c>
      <c r="F59" s="8">
        <v>2012</v>
      </c>
      <c r="G59" s="8">
        <v>2013</v>
      </c>
      <c r="H59" s="8">
        <v>2014</v>
      </c>
      <c r="I59" s="8">
        <v>2015</v>
      </c>
      <c r="J59" s="8">
        <v>2016</v>
      </c>
      <c r="K59" s="8">
        <v>2017</v>
      </c>
      <c r="L59" s="8">
        <v>2018</v>
      </c>
      <c r="M59" s="8">
        <v>2019</v>
      </c>
      <c r="N59" s="8">
        <v>2020</v>
      </c>
      <c r="O59" s="8">
        <v>2021</v>
      </c>
      <c r="P59" s="8">
        <v>2022</v>
      </c>
      <c r="Q59" s="8">
        <v>2023</v>
      </c>
      <c r="R59" s="8">
        <v>2024</v>
      </c>
      <c r="S59" s="8">
        <v>2025</v>
      </c>
      <c r="T59" s="8" t="s">
        <v>412</v>
      </c>
    </row>
    <row r="60" spans="2:20">
      <c r="B60" s="297" t="s">
        <v>33</v>
      </c>
      <c r="C60" s="177" t="s">
        <v>84</v>
      </c>
      <c r="D60" s="169">
        <v>1814.8606569037829</v>
      </c>
      <c r="E60" s="169">
        <v>1525.1871162320322</v>
      </c>
      <c r="F60" s="169">
        <v>1476.9331820864959</v>
      </c>
      <c r="G60" s="169">
        <v>1435.9071782084841</v>
      </c>
      <c r="H60" s="169">
        <v>1468.9653643100644</v>
      </c>
      <c r="I60" s="169">
        <v>1347.8350803890426</v>
      </c>
      <c r="J60" s="169">
        <v>1327.8146550998119</v>
      </c>
      <c r="K60" s="169">
        <v>1506.5671807996825</v>
      </c>
      <c r="L60" s="169">
        <v>1576.4757874701265</v>
      </c>
      <c r="M60" s="169">
        <v>1695.7624492732623</v>
      </c>
      <c r="N60" s="169">
        <v>1784.9178083063839</v>
      </c>
      <c r="O60" s="169">
        <v>1715.4004005346312</v>
      </c>
      <c r="P60" s="169">
        <v>2138.9698875757308</v>
      </c>
      <c r="Q60" s="169">
        <v>2688.9773505879634</v>
      </c>
      <c r="R60" s="169">
        <v>2592.2623879555226</v>
      </c>
      <c r="S60" s="169">
        <v>2800.6371608886598</v>
      </c>
      <c r="T60" s="18">
        <v>1798.1390468401405</v>
      </c>
    </row>
    <row r="61" spans="2:20">
      <c r="B61" s="295"/>
      <c r="C61" s="177" t="s">
        <v>59</v>
      </c>
      <c r="D61" s="169">
        <v>2021.4694760986711</v>
      </c>
      <c r="E61" s="169">
        <v>1748.6700796652024</v>
      </c>
      <c r="F61" s="169">
        <v>1495.9808425141553</v>
      </c>
      <c r="G61" s="169">
        <v>1372.4037741059203</v>
      </c>
      <c r="H61" s="169">
        <v>1407.0440867690825</v>
      </c>
      <c r="I61" s="169">
        <v>1414.8862588632687</v>
      </c>
      <c r="J61" s="169">
        <v>1499.2119099987506</v>
      </c>
      <c r="K61" s="169">
        <v>1573.1186943232108</v>
      </c>
      <c r="L61" s="169">
        <v>1667.5876117900539</v>
      </c>
      <c r="M61" s="169">
        <v>1736.3003035465965</v>
      </c>
      <c r="N61" s="169">
        <v>1880.3710635516177</v>
      </c>
      <c r="O61" s="169">
        <v>1994.9171727093844</v>
      </c>
      <c r="P61" s="169">
        <v>2193.429637653629</v>
      </c>
      <c r="Q61" s="169">
        <v>2524.937984885712</v>
      </c>
      <c r="R61" s="169">
        <v>2634.2941732897702</v>
      </c>
      <c r="S61" s="169">
        <v>2938.9868741989139</v>
      </c>
      <c r="T61" s="18">
        <v>1842.6354096374487</v>
      </c>
    </row>
    <row r="62" spans="2:20">
      <c r="B62" s="295"/>
      <c r="C62" s="177" t="s">
        <v>34</v>
      </c>
      <c r="D62" s="169">
        <v>2003.9097398498454</v>
      </c>
      <c r="E62" s="169">
        <v>1624.9088273491388</v>
      </c>
      <c r="F62" s="169">
        <v>1289.1758244662999</v>
      </c>
      <c r="G62" s="169">
        <v>1502.624167797786</v>
      </c>
      <c r="H62" s="169">
        <v>1332.2515118449551</v>
      </c>
      <c r="I62" s="169">
        <v>1556.3759970999513</v>
      </c>
      <c r="J62" s="169">
        <v>1532.7950483991376</v>
      </c>
      <c r="K62" s="169">
        <v>1502.90644686067</v>
      </c>
      <c r="L62" s="169">
        <v>1547.479797451997</v>
      </c>
      <c r="M62" s="169">
        <v>1739.0832389995596</v>
      </c>
      <c r="N62" s="169">
        <v>1765.9901312366608</v>
      </c>
      <c r="O62" s="169">
        <v>2033.2055152192752</v>
      </c>
      <c r="P62" s="169">
        <v>2292.9434956477116</v>
      </c>
      <c r="Q62" s="169">
        <v>2362.4034342437817</v>
      </c>
      <c r="R62" s="169">
        <v>2636.6378805758341</v>
      </c>
      <c r="S62" s="169">
        <v>2830.6827445020913</v>
      </c>
      <c r="T62" s="18">
        <v>1823.4825636556602</v>
      </c>
    </row>
    <row r="63" spans="2:20">
      <c r="B63" s="295"/>
      <c r="C63" s="177" t="s">
        <v>78</v>
      </c>
      <c r="D63" s="169">
        <v>2578.4443668747963</v>
      </c>
      <c r="E63" s="169">
        <v>1743.55667019818</v>
      </c>
      <c r="F63" s="169">
        <v>1671.4961780876181</v>
      </c>
      <c r="G63" s="169">
        <v>1359.1830998785181</v>
      </c>
      <c r="H63" s="169">
        <v>1376.4824786438749</v>
      </c>
      <c r="I63" s="169">
        <v>1449.5099608299806</v>
      </c>
      <c r="J63" s="169">
        <v>1562.2781415112988</v>
      </c>
      <c r="K63" s="169">
        <v>1647.824758703302</v>
      </c>
      <c r="L63" s="169">
        <v>1763.2557426270664</v>
      </c>
      <c r="M63" s="169">
        <v>1833.2321859051681</v>
      </c>
      <c r="N63" s="169">
        <v>2001.742849456678</v>
      </c>
      <c r="O63" s="169">
        <v>2079.1474732143461</v>
      </c>
      <c r="P63" s="169">
        <v>2433.5794060539774</v>
      </c>
      <c r="Q63" s="169">
        <v>2600.2861956474235</v>
      </c>
      <c r="R63" s="169">
        <v>2585.388713491001</v>
      </c>
      <c r="S63" s="169">
        <v>3435.5467297733758</v>
      </c>
      <c r="T63" s="18">
        <v>1967.6869576165905</v>
      </c>
    </row>
    <row r="64" spans="2:20">
      <c r="B64" s="295"/>
      <c r="C64" s="177" t="s">
        <v>43</v>
      </c>
      <c r="D64" s="165">
        <v>1816.2390675300821</v>
      </c>
      <c r="E64" s="165">
        <v>1529.0367936544822</v>
      </c>
      <c r="F64" s="165">
        <v>1838.5635065233682</v>
      </c>
      <c r="G64" s="165">
        <v>1567.8930100580867</v>
      </c>
      <c r="H64" s="165">
        <v>1299.6538644080515</v>
      </c>
      <c r="I64" s="165">
        <v>1521.0840964672914</v>
      </c>
      <c r="J64" s="169">
        <v>1372.9800015813919</v>
      </c>
      <c r="K64" s="169">
        <v>1497.851858364146</v>
      </c>
      <c r="L64" s="169">
        <v>1528.409930312569</v>
      </c>
      <c r="M64" s="165">
        <v>1719.9155988579821</v>
      </c>
      <c r="N64" s="165">
        <v>1843.7541241148574</v>
      </c>
      <c r="O64" s="165">
        <v>2042.1089672064873</v>
      </c>
      <c r="P64" s="165">
        <v>2162.4809334337215</v>
      </c>
      <c r="Q64" s="165">
        <v>2313.5858392339092</v>
      </c>
      <c r="R64" s="169">
        <v>2647.6783581818227</v>
      </c>
      <c r="S64" s="169">
        <v>2842.0284885978567</v>
      </c>
      <c r="T64" s="18">
        <v>1817.3339557130482</v>
      </c>
    </row>
    <row r="65" spans="2:20">
      <c r="B65" s="295"/>
      <c r="C65" s="177" t="s">
        <v>63</v>
      </c>
      <c r="D65" s="165">
        <v>1471.8782393444797</v>
      </c>
      <c r="E65" s="165">
        <v>2407.5035186242653</v>
      </c>
      <c r="F65" s="169">
        <v>969.52174499218529</v>
      </c>
      <c r="G65" s="165">
        <v>903.51884385130757</v>
      </c>
      <c r="H65" s="169">
        <v>1092.468813348424</v>
      </c>
      <c r="I65" s="169">
        <v>1052.5228077787317</v>
      </c>
      <c r="J65" s="169">
        <v>1016.6427164754223</v>
      </c>
      <c r="K65" s="169">
        <v>1019.3775344300437</v>
      </c>
      <c r="L65" s="169">
        <v>1075.7820665136771</v>
      </c>
      <c r="M65" s="169">
        <v>1303.0002372467918</v>
      </c>
      <c r="N65" s="169">
        <v>1079.4561296949721</v>
      </c>
      <c r="O65" s="169">
        <v>1849.1563694603385</v>
      </c>
      <c r="P65" s="169">
        <v>1841.972446489599</v>
      </c>
      <c r="Q65" s="169">
        <v>1301.2515585822673</v>
      </c>
      <c r="R65" s="169">
        <v>1681.5851194815102</v>
      </c>
      <c r="S65" s="169">
        <v>1953.7177920530919</v>
      </c>
      <c r="T65" s="18">
        <v>1276.5512172574731</v>
      </c>
    </row>
    <row r="66" spans="2:20">
      <c r="B66" s="295"/>
      <c r="C66" s="177" t="s">
        <v>74</v>
      </c>
      <c r="D66" s="169">
        <v>1893.8105951394632</v>
      </c>
      <c r="E66" s="169">
        <v>1890.6630729815051</v>
      </c>
      <c r="F66" s="169">
        <v>1490.9202193432793</v>
      </c>
      <c r="G66" s="169">
        <v>1326.1700156513612</v>
      </c>
      <c r="H66" s="169">
        <v>1194.6033388784474</v>
      </c>
      <c r="I66" s="169">
        <v>1336.4280274866851</v>
      </c>
      <c r="J66" s="169">
        <v>1256.1272594052889</v>
      </c>
      <c r="K66" s="169">
        <v>1246.2476362621805</v>
      </c>
      <c r="L66" s="169">
        <v>1420.7383801365622</v>
      </c>
      <c r="M66" s="169">
        <v>1648.0215818551244</v>
      </c>
      <c r="N66" s="169">
        <v>1704.6126043110585</v>
      </c>
      <c r="O66" s="169">
        <v>1950.7858400734833</v>
      </c>
      <c r="P66" s="169">
        <v>2230.492270050735</v>
      </c>
      <c r="Q66" s="169">
        <v>2284.2400592140216</v>
      </c>
      <c r="R66" s="169">
        <v>2306.7950806393965</v>
      </c>
      <c r="S66" s="169">
        <v>2511.2605564622536</v>
      </c>
      <c r="T66" s="18">
        <v>1697.3022446883454</v>
      </c>
    </row>
    <row r="67" spans="2:20">
      <c r="B67" s="296"/>
      <c r="C67" s="177" t="s">
        <v>53</v>
      </c>
      <c r="D67" s="169">
        <v>2006.1155582436784</v>
      </c>
      <c r="E67" s="169">
        <v>2188.5682085876283</v>
      </c>
      <c r="F67" s="169">
        <v>1636.8763876142198</v>
      </c>
      <c r="G67" s="169">
        <v>1660.4689059014238</v>
      </c>
      <c r="H67" s="169">
        <v>1493.0149289335845</v>
      </c>
      <c r="I67" s="169">
        <v>1681.3737145606804</v>
      </c>
      <c r="J67" s="169">
        <v>1788.377288832477</v>
      </c>
      <c r="K67" s="169">
        <v>1919.1133350500179</v>
      </c>
      <c r="L67" s="169">
        <v>1989.0758189917181</v>
      </c>
      <c r="M67" s="169">
        <v>2241.5209492515601</v>
      </c>
      <c r="N67" s="169">
        <v>2247.8953192191725</v>
      </c>
      <c r="O67" s="169">
        <v>2324.7919513393131</v>
      </c>
      <c r="P67" s="169">
        <v>2619.9755336998064</v>
      </c>
      <c r="Q67" s="169">
        <v>3124.1652127197262</v>
      </c>
      <c r="R67" s="169">
        <v>3285.6096944066676</v>
      </c>
      <c r="S67" s="169">
        <v>3634.3358426929608</v>
      </c>
      <c r="T67" s="18">
        <v>2194.8775114424793</v>
      </c>
    </row>
    <row r="69" spans="2:20" ht="15.75" customHeight="1">
      <c r="B69" s="289" t="s">
        <v>497</v>
      </c>
      <c r="C69" s="290"/>
      <c r="D69" s="290"/>
      <c r="E69" s="290"/>
      <c r="F69" s="290"/>
      <c r="G69" s="290"/>
      <c r="H69" s="290"/>
      <c r="I69" s="290"/>
      <c r="J69" s="290"/>
      <c r="K69" s="290"/>
      <c r="L69" s="290"/>
      <c r="M69" s="290"/>
      <c r="N69" s="290"/>
      <c r="O69" s="290"/>
      <c r="P69" s="290"/>
      <c r="Q69" s="290"/>
      <c r="R69" s="290"/>
      <c r="S69" s="290"/>
      <c r="T69" s="291"/>
    </row>
    <row r="70" spans="2:20">
      <c r="B70" s="285" t="s">
        <v>418</v>
      </c>
      <c r="C70" s="286"/>
      <c r="D70" s="8">
        <v>2010</v>
      </c>
      <c r="E70" s="8">
        <v>2011</v>
      </c>
      <c r="F70" s="8">
        <v>2012</v>
      </c>
      <c r="G70" s="8">
        <v>2013</v>
      </c>
      <c r="H70" s="8">
        <v>2014</v>
      </c>
      <c r="I70" s="8">
        <v>2015</v>
      </c>
      <c r="J70" s="8">
        <v>2016</v>
      </c>
      <c r="K70" s="8">
        <v>2017</v>
      </c>
      <c r="L70" s="8">
        <v>2018</v>
      </c>
      <c r="M70" s="8">
        <v>2019</v>
      </c>
      <c r="N70" s="8">
        <v>2020</v>
      </c>
      <c r="O70" s="8">
        <v>2021</v>
      </c>
      <c r="P70" s="8">
        <v>2022</v>
      </c>
      <c r="Q70" s="8">
        <v>2023</v>
      </c>
      <c r="R70" s="8">
        <v>2024</v>
      </c>
      <c r="S70" s="8">
        <v>2025</v>
      </c>
      <c r="T70" s="8" t="s">
        <v>412</v>
      </c>
    </row>
    <row r="71" spans="2:20">
      <c r="B71" s="294" t="s">
        <v>21</v>
      </c>
      <c r="C71" s="179" t="s">
        <v>21</v>
      </c>
      <c r="D71" s="128">
        <v>2494.5495433047977</v>
      </c>
      <c r="E71" s="128">
        <v>2467.833377292447</v>
      </c>
      <c r="F71" s="128">
        <v>2577.772835030944</v>
      </c>
      <c r="G71" s="128">
        <v>2639.7497277853731</v>
      </c>
      <c r="H71" s="169">
        <v>2848.9202877547573</v>
      </c>
      <c r="I71" s="169">
        <v>3053.2212947168919</v>
      </c>
      <c r="J71" s="169">
        <v>3023.359789953412</v>
      </c>
      <c r="K71" s="169">
        <v>3207.426774687141</v>
      </c>
      <c r="L71" s="169">
        <v>3649.7043985921337</v>
      </c>
      <c r="M71" s="169">
        <v>3670.0359581432872</v>
      </c>
      <c r="N71" s="169">
        <v>3890.7460826358119</v>
      </c>
      <c r="O71" s="169">
        <v>3830.0247847035366</v>
      </c>
      <c r="P71" s="169">
        <v>4340.5857054734352</v>
      </c>
      <c r="Q71" s="169">
        <v>4305.9681517134622</v>
      </c>
      <c r="R71" s="169">
        <v>4882.1337470711087</v>
      </c>
      <c r="S71" s="153">
        <v>5610.5363486745764</v>
      </c>
      <c r="T71" s="20">
        <v>3438.9341144551854</v>
      </c>
    </row>
    <row r="72" spans="2:20">
      <c r="B72" s="295"/>
      <c r="C72" s="179" t="s">
        <v>55</v>
      </c>
      <c r="D72" s="128">
        <v>1978.0508559827203</v>
      </c>
      <c r="E72" s="128">
        <v>2613.4931602154456</v>
      </c>
      <c r="F72" s="128">
        <v>1713.2760418136772</v>
      </c>
      <c r="G72" s="128">
        <v>1752.4161072945869</v>
      </c>
      <c r="H72" s="169">
        <v>1944.7390401429377</v>
      </c>
      <c r="I72" s="169">
        <v>2068.5215717156507</v>
      </c>
      <c r="J72" s="169">
        <v>2103.2605528236595</v>
      </c>
      <c r="K72" s="169">
        <v>2180.6328172675831</v>
      </c>
      <c r="L72" s="169">
        <v>3091.093423905882</v>
      </c>
      <c r="M72" s="169">
        <v>2918.6339770420709</v>
      </c>
      <c r="N72" s="169">
        <v>3175.4985892376485</v>
      </c>
      <c r="O72" s="169">
        <v>3133.3248648566851</v>
      </c>
      <c r="P72" s="169">
        <v>4007.4956986951079</v>
      </c>
      <c r="Q72" s="169">
        <v>4007.6610543427864</v>
      </c>
      <c r="R72" s="169">
        <v>4162.2323896691842</v>
      </c>
      <c r="S72" s="153">
        <v>5082.9444076136397</v>
      </c>
      <c r="T72" s="20">
        <v>2895.8791622778003</v>
      </c>
    </row>
    <row r="73" spans="2:20">
      <c r="B73" s="295"/>
      <c r="C73" s="179" t="s">
        <v>22</v>
      </c>
      <c r="D73" s="180">
        <v>1516.0664818454939</v>
      </c>
      <c r="E73" s="180">
        <v>2336.3580762926349</v>
      </c>
      <c r="F73" s="180">
        <v>2857.1322289044124</v>
      </c>
      <c r="G73" s="180">
        <v>4383.0233211594268</v>
      </c>
      <c r="H73" s="169">
        <v>3103.1168177091604</v>
      </c>
      <c r="I73" s="169">
        <v>2424.3398387322181</v>
      </c>
      <c r="J73" s="169">
        <v>2349.4760703293218</v>
      </c>
      <c r="K73" s="169">
        <v>2751.8914130778217</v>
      </c>
      <c r="L73" s="169">
        <v>3414.9813239587579</v>
      </c>
      <c r="M73" s="169">
        <v>3349.7076723537348</v>
      </c>
      <c r="N73" s="169">
        <v>5622.9390148228849</v>
      </c>
      <c r="O73" s="169">
        <v>4235.1710165195827</v>
      </c>
      <c r="P73" s="169">
        <v>5106.3614587325983</v>
      </c>
      <c r="Q73" s="169">
        <v>5553.0025829969754</v>
      </c>
      <c r="R73" s="169">
        <v>4582.9243069444192</v>
      </c>
      <c r="S73" s="153">
        <v>5803.4802436430709</v>
      </c>
      <c r="T73" s="18">
        <v>3599.0169563753839</v>
      </c>
    </row>
    <row r="74" spans="2:20">
      <c r="B74" s="295"/>
      <c r="C74" s="179" t="s">
        <v>40</v>
      </c>
      <c r="D74" s="128">
        <v>2610.7597025582268</v>
      </c>
      <c r="E74" s="128">
        <v>2661.8181985657066</v>
      </c>
      <c r="F74" s="128">
        <v>2601.6376911659836</v>
      </c>
      <c r="G74" s="128">
        <v>2271.6673374767811</v>
      </c>
      <c r="H74" s="169">
        <v>2196.3448223592786</v>
      </c>
      <c r="I74" s="169">
        <v>2590.011413083123</v>
      </c>
      <c r="J74" s="169">
        <v>2831.1808784744662</v>
      </c>
      <c r="K74" s="169">
        <v>3281.6235408409593</v>
      </c>
      <c r="L74" s="169">
        <v>3394.9949866675674</v>
      </c>
      <c r="M74" s="169">
        <v>3703.3692760919926</v>
      </c>
      <c r="N74" s="169">
        <v>4303.7052813856744</v>
      </c>
      <c r="O74" s="169">
        <v>4582.115048526126</v>
      </c>
      <c r="P74" s="169">
        <v>5021.7569986041135</v>
      </c>
      <c r="Q74" s="169">
        <v>5624.5382615289254</v>
      </c>
      <c r="R74" s="169">
        <v>6181.553492225592</v>
      </c>
      <c r="S74" s="153">
        <v>6304.1207254700175</v>
      </c>
      <c r="T74" s="20">
        <v>3628.7828948399892</v>
      </c>
    </row>
    <row r="75" spans="2:20">
      <c r="B75" s="296"/>
      <c r="C75" s="179" t="s">
        <v>26</v>
      </c>
      <c r="D75" s="128">
        <v>2367.1396771552895</v>
      </c>
      <c r="E75" s="128">
        <v>1971.3521495981847</v>
      </c>
      <c r="F75" s="128">
        <v>2382.2518490345738</v>
      </c>
      <c r="G75" s="128">
        <v>2210.4863456013595</v>
      </c>
      <c r="H75" s="169">
        <v>2399.9975292876084</v>
      </c>
      <c r="I75" s="169">
        <v>2397.5970549580206</v>
      </c>
      <c r="J75" s="169">
        <v>2664.210792267681</v>
      </c>
      <c r="K75" s="169">
        <v>3032.4359806804127</v>
      </c>
      <c r="L75" s="169">
        <v>3665.1127523273353</v>
      </c>
      <c r="M75" s="169">
        <v>3504.0670577960805</v>
      </c>
      <c r="N75" s="169">
        <v>4000.3404280194577</v>
      </c>
      <c r="O75" s="169">
        <v>4018.158983548949</v>
      </c>
      <c r="P75" s="169">
        <v>4548.3418285926036</v>
      </c>
      <c r="Q75" s="169">
        <v>4895.162989654069</v>
      </c>
      <c r="R75" s="169">
        <v>5120.75754252967</v>
      </c>
      <c r="S75" s="153">
        <v>5928.6651553013589</v>
      </c>
      <c r="T75" s="20">
        <v>3394.5113497347984</v>
      </c>
    </row>
    <row r="77" spans="2:20" ht="15.75" customHeight="1">
      <c r="B77" s="289" t="s">
        <v>498</v>
      </c>
      <c r="C77" s="290"/>
      <c r="D77" s="290"/>
      <c r="E77" s="290"/>
      <c r="F77" s="290"/>
      <c r="G77" s="290"/>
      <c r="H77" s="290"/>
      <c r="I77" s="290"/>
      <c r="J77" s="290"/>
      <c r="K77" s="290"/>
      <c r="L77" s="290"/>
      <c r="M77" s="290"/>
      <c r="N77" s="290"/>
      <c r="O77" s="290"/>
      <c r="P77" s="290"/>
      <c r="Q77" s="290"/>
      <c r="R77" s="290"/>
      <c r="S77" s="290"/>
      <c r="T77" s="291"/>
    </row>
    <row r="78" spans="2:20">
      <c r="B78" s="298" t="s">
        <v>418</v>
      </c>
      <c r="C78" s="299"/>
      <c r="D78" s="174">
        <v>2010</v>
      </c>
      <c r="E78" s="174">
        <v>2011</v>
      </c>
      <c r="F78" s="174">
        <v>2012</v>
      </c>
      <c r="G78" s="174">
        <v>2013</v>
      </c>
      <c r="H78" s="174">
        <v>2014</v>
      </c>
      <c r="I78" s="174">
        <v>2015</v>
      </c>
      <c r="J78" s="174">
        <v>2016</v>
      </c>
      <c r="K78" s="174">
        <v>2017</v>
      </c>
      <c r="L78" s="174">
        <v>2018</v>
      </c>
      <c r="M78" s="174">
        <v>2019</v>
      </c>
      <c r="N78" s="174">
        <v>2020</v>
      </c>
      <c r="O78" s="174">
        <v>2021</v>
      </c>
      <c r="P78" s="174">
        <v>2022</v>
      </c>
      <c r="Q78" s="174">
        <v>2023</v>
      </c>
      <c r="R78" s="174">
        <v>2024</v>
      </c>
      <c r="S78" s="175">
        <v>2025</v>
      </c>
      <c r="T78" s="174" t="s">
        <v>412</v>
      </c>
    </row>
    <row r="79" spans="2:20">
      <c r="B79" s="181" t="s">
        <v>61</v>
      </c>
      <c r="C79" s="182" t="s">
        <v>61</v>
      </c>
      <c r="D79" s="169">
        <v>3346.1759360871715</v>
      </c>
      <c r="E79" s="169">
        <v>3448.9174745588325</v>
      </c>
      <c r="F79" s="169">
        <v>3882.8604395312268</v>
      </c>
      <c r="G79" s="169">
        <v>3454.8779244756138</v>
      </c>
      <c r="H79" s="169">
        <v>3442.7975324588401</v>
      </c>
      <c r="I79" s="169">
        <v>3771.0812864013433</v>
      </c>
      <c r="J79" s="169">
        <v>4760.1553884405166</v>
      </c>
      <c r="K79" s="169">
        <v>4210.0850931390778</v>
      </c>
      <c r="L79" s="169">
        <v>5145.9979370478286</v>
      </c>
      <c r="M79" s="169">
        <v>4621.7553807871836</v>
      </c>
      <c r="N79" s="169">
        <v>5503.4991296734079</v>
      </c>
      <c r="O79" s="169">
        <v>5667.4538350745679</v>
      </c>
      <c r="P79" s="169">
        <v>6547.2359086106489</v>
      </c>
      <c r="Q79" s="169">
        <v>5869.0980986692848</v>
      </c>
      <c r="R79" s="169">
        <v>6605.4728817154246</v>
      </c>
      <c r="S79" s="169">
        <v>6147.9586332685021</v>
      </c>
      <c r="T79" s="20">
        <v>4719.2482574880569</v>
      </c>
    </row>
    <row r="82" spans="2:20" ht="69" customHeight="1">
      <c r="B82" s="276" t="s">
        <v>424</v>
      </c>
      <c r="C82" s="277"/>
      <c r="D82" s="277"/>
      <c r="E82" s="277"/>
      <c r="F82" s="277"/>
      <c r="G82" s="277"/>
      <c r="H82" s="277"/>
      <c r="I82" s="277"/>
      <c r="J82" s="277"/>
      <c r="K82" s="277"/>
      <c r="L82" s="277"/>
      <c r="M82" s="277"/>
      <c r="N82" s="277"/>
      <c r="O82" s="277"/>
      <c r="P82" s="277"/>
      <c r="Q82" s="277"/>
      <c r="R82" s="277"/>
      <c r="S82" s="277"/>
      <c r="T82" s="278"/>
    </row>
    <row r="83" spans="2:20">
      <c r="M83" s="173"/>
      <c r="N83" s="173"/>
    </row>
    <row r="84" spans="2:20" ht="17.25" customHeight="1">
      <c r="B84" s="279" t="s">
        <v>423</v>
      </c>
      <c r="C84" s="280"/>
      <c r="D84" s="280"/>
      <c r="E84" s="280"/>
      <c r="F84" s="280"/>
      <c r="G84" s="280"/>
      <c r="H84" s="280"/>
      <c r="I84" s="280"/>
      <c r="J84" s="280"/>
      <c r="K84" s="280"/>
      <c r="L84" s="280"/>
      <c r="M84" s="280"/>
      <c r="N84" s="280"/>
      <c r="O84" s="280"/>
      <c r="P84" s="280"/>
      <c r="Q84" s="280"/>
      <c r="R84" s="281"/>
    </row>
  </sheetData>
  <mergeCells count="13">
    <mergeCell ref="B3:C3"/>
    <mergeCell ref="B2:T2"/>
    <mergeCell ref="B58:T58"/>
    <mergeCell ref="B59:C59"/>
    <mergeCell ref="B84:R84"/>
    <mergeCell ref="B71:B75"/>
    <mergeCell ref="B4:B56"/>
    <mergeCell ref="B60:B67"/>
    <mergeCell ref="B82:T82"/>
    <mergeCell ref="B70:C70"/>
    <mergeCell ref="B78:C78"/>
    <mergeCell ref="B69:T69"/>
    <mergeCell ref="B77:T77"/>
  </mergeCell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FCDC-37B1-426D-B12D-0EC078CB6795}">
  <dimension ref="B2:S23"/>
  <sheetViews>
    <sheetView zoomScaleNormal="100" workbookViewId="0">
      <selection activeCell="A103" sqref="A103"/>
    </sheetView>
  </sheetViews>
  <sheetFormatPr baseColWidth="10" defaultRowHeight="14.25"/>
  <cols>
    <col min="1" max="1" width="11.42578125" style="126"/>
    <col min="2" max="2" width="35" style="126" bestFit="1" customWidth="1"/>
    <col min="3" max="3" width="23" style="126" bestFit="1" customWidth="1"/>
    <col min="4" max="4" width="14.28515625" style="126" bestFit="1" customWidth="1"/>
    <col min="5" max="6" width="14.5703125" style="126" bestFit="1" customWidth="1"/>
    <col min="7" max="7" width="14.28515625" style="126" bestFit="1" customWidth="1"/>
    <col min="8" max="8" width="14.5703125" style="126" bestFit="1" customWidth="1"/>
    <col min="9" max="9" width="14.28515625" style="126" bestFit="1" customWidth="1"/>
    <col min="10" max="10" width="14.5703125" style="126" bestFit="1" customWidth="1"/>
    <col min="11" max="11" width="14.28515625" style="126" bestFit="1" customWidth="1"/>
    <col min="12" max="12" width="14.5703125" style="126" bestFit="1" customWidth="1"/>
    <col min="13" max="14" width="14.28515625" style="126" bestFit="1" customWidth="1"/>
    <col min="15" max="16" width="14.5703125" style="126" bestFit="1" customWidth="1"/>
    <col min="17" max="17" width="14.28515625" style="126" bestFit="1" customWidth="1"/>
    <col min="18" max="18" width="13.85546875" style="126" bestFit="1" customWidth="1"/>
    <col min="19" max="19" width="14.42578125" style="126" bestFit="1" customWidth="1"/>
    <col min="20" max="16384" width="11.42578125" style="126"/>
  </cols>
  <sheetData>
    <row r="2" spans="2:19" ht="15">
      <c r="B2" s="272" t="s">
        <v>499</v>
      </c>
      <c r="C2" s="273"/>
      <c r="D2" s="273"/>
      <c r="E2" s="273"/>
      <c r="F2" s="273"/>
      <c r="G2" s="273"/>
      <c r="H2" s="273"/>
      <c r="I2" s="273"/>
      <c r="J2" s="273"/>
      <c r="K2" s="273"/>
      <c r="L2" s="273"/>
      <c r="M2" s="273"/>
      <c r="N2" s="273"/>
      <c r="O2" s="273"/>
      <c r="P2" s="273"/>
      <c r="Q2" s="273"/>
      <c r="R2" s="273"/>
      <c r="S2" s="273"/>
    </row>
    <row r="3" spans="2:19" ht="15">
      <c r="B3" s="183" t="s">
        <v>429</v>
      </c>
      <c r="C3" s="183">
        <v>2010</v>
      </c>
      <c r="D3" s="183">
        <v>2011</v>
      </c>
      <c r="E3" s="183">
        <v>2012</v>
      </c>
      <c r="F3" s="183">
        <v>2013</v>
      </c>
      <c r="G3" s="183">
        <v>2014</v>
      </c>
      <c r="H3" s="183">
        <v>2015</v>
      </c>
      <c r="I3" s="183">
        <v>2016</v>
      </c>
      <c r="J3" s="183">
        <v>2017</v>
      </c>
      <c r="K3" s="183">
        <v>2018</v>
      </c>
      <c r="L3" s="183">
        <v>2019</v>
      </c>
      <c r="M3" s="183">
        <v>2020</v>
      </c>
      <c r="N3" s="183">
        <v>2021</v>
      </c>
      <c r="O3" s="183">
        <v>2022</v>
      </c>
      <c r="P3" s="183">
        <v>2023</v>
      </c>
      <c r="Q3" s="183">
        <v>2024</v>
      </c>
      <c r="R3" s="183">
        <v>2025</v>
      </c>
      <c r="S3" s="183" t="s">
        <v>90</v>
      </c>
    </row>
    <row r="4" spans="2:19" ht="15">
      <c r="B4" s="152" t="s">
        <v>428</v>
      </c>
      <c r="C4" s="184">
        <v>717</v>
      </c>
      <c r="D4" s="184">
        <v>793</v>
      </c>
      <c r="E4" s="184">
        <v>1110</v>
      </c>
      <c r="F4" s="184">
        <v>1035</v>
      </c>
      <c r="G4" s="184">
        <v>1104</v>
      </c>
      <c r="H4" s="184">
        <v>991</v>
      </c>
      <c r="I4" s="184">
        <v>1180</v>
      </c>
      <c r="J4" s="184">
        <v>1352</v>
      </c>
      <c r="K4" s="184">
        <v>1243</v>
      </c>
      <c r="L4" s="184">
        <v>1061</v>
      </c>
      <c r="M4" s="184">
        <v>767</v>
      </c>
      <c r="N4" s="184">
        <v>1010</v>
      </c>
      <c r="O4" s="184">
        <v>1272</v>
      </c>
      <c r="P4" s="184">
        <v>1100</v>
      </c>
      <c r="Q4" s="184">
        <v>1113</v>
      </c>
      <c r="R4" s="184">
        <v>1062</v>
      </c>
      <c r="S4" s="185">
        <f>SUM(C4:R4)</f>
        <v>16910</v>
      </c>
    </row>
    <row r="5" spans="2:19" ht="15">
      <c r="B5" s="152" t="s">
        <v>427</v>
      </c>
      <c r="C5" s="184">
        <v>1640</v>
      </c>
      <c r="D5" s="184">
        <v>1966</v>
      </c>
      <c r="E5" s="184">
        <v>2630</v>
      </c>
      <c r="F5" s="184">
        <v>2661</v>
      </c>
      <c r="G5" s="184">
        <v>3302</v>
      </c>
      <c r="H5" s="184">
        <v>4366</v>
      </c>
      <c r="I5" s="184">
        <v>5190</v>
      </c>
      <c r="J5" s="184">
        <v>5491</v>
      </c>
      <c r="K5" s="184">
        <v>4916</v>
      </c>
      <c r="L5" s="184">
        <v>4351</v>
      </c>
      <c r="M5" s="184">
        <v>2996</v>
      </c>
      <c r="N5" s="184">
        <v>5728</v>
      </c>
      <c r="O5" s="184">
        <v>6269</v>
      </c>
      <c r="P5" s="184">
        <v>4252</v>
      </c>
      <c r="Q5" s="184">
        <v>4512</v>
      </c>
      <c r="R5" s="184">
        <v>4124</v>
      </c>
      <c r="S5" s="185">
        <f t="shared" ref="S5:S6" si="0">SUM(C5:R5)</f>
        <v>64394</v>
      </c>
    </row>
    <row r="6" spans="2:19" ht="15">
      <c r="B6" s="152" t="s">
        <v>8</v>
      </c>
      <c r="C6" s="184">
        <v>3751</v>
      </c>
      <c r="D6" s="184">
        <v>2560</v>
      </c>
      <c r="E6" s="184">
        <v>3157</v>
      </c>
      <c r="F6" s="184">
        <v>2494</v>
      </c>
      <c r="G6" s="184">
        <v>3589</v>
      </c>
      <c r="H6" s="184">
        <v>4227</v>
      </c>
      <c r="I6" s="184">
        <v>5711</v>
      </c>
      <c r="J6" s="184">
        <v>6939</v>
      </c>
      <c r="K6" s="184">
        <v>7009</v>
      </c>
      <c r="L6" s="184">
        <v>5611</v>
      </c>
      <c r="M6" s="184">
        <v>4103</v>
      </c>
      <c r="N6" s="184">
        <v>5884</v>
      </c>
      <c r="O6" s="184">
        <v>5903</v>
      </c>
      <c r="P6" s="184">
        <v>4476</v>
      </c>
      <c r="Q6" s="184">
        <v>5330</v>
      </c>
      <c r="R6" s="184">
        <v>5860</v>
      </c>
      <c r="S6" s="185">
        <f t="shared" si="0"/>
        <v>76604</v>
      </c>
    </row>
    <row r="7" spans="2:19" ht="15">
      <c r="B7" s="154" t="s">
        <v>90</v>
      </c>
      <c r="C7" s="186">
        <v>6108</v>
      </c>
      <c r="D7" s="186">
        <v>5319</v>
      </c>
      <c r="E7" s="186">
        <v>6897</v>
      </c>
      <c r="F7" s="186">
        <v>6190</v>
      </c>
      <c r="G7" s="186">
        <v>7995</v>
      </c>
      <c r="H7" s="186">
        <v>9584</v>
      </c>
      <c r="I7" s="186">
        <v>12081</v>
      </c>
      <c r="J7" s="186">
        <v>13782</v>
      </c>
      <c r="K7" s="186">
        <v>13168</v>
      </c>
      <c r="L7" s="186">
        <v>11023</v>
      </c>
      <c r="M7" s="186">
        <v>7866</v>
      </c>
      <c r="N7" s="186">
        <v>12622</v>
      </c>
      <c r="O7" s="186">
        <v>13444</v>
      </c>
      <c r="P7" s="186">
        <v>9828</v>
      </c>
      <c r="Q7" s="186">
        <v>10955</v>
      </c>
      <c r="R7" s="186">
        <v>11046</v>
      </c>
      <c r="S7" s="186">
        <v>157908</v>
      </c>
    </row>
    <row r="9" spans="2:19">
      <c r="B9" s="187"/>
    </row>
    <row r="10" spans="2:19" ht="15">
      <c r="B10" s="272" t="s">
        <v>500</v>
      </c>
      <c r="C10" s="273"/>
      <c r="D10" s="273"/>
      <c r="E10" s="273"/>
      <c r="F10" s="273"/>
      <c r="G10" s="273"/>
      <c r="H10" s="273"/>
      <c r="I10" s="273"/>
      <c r="J10" s="273"/>
      <c r="K10" s="273"/>
      <c r="L10" s="273"/>
      <c r="M10" s="273"/>
      <c r="N10" s="273"/>
      <c r="O10" s="273"/>
      <c r="P10" s="273"/>
      <c r="Q10" s="273"/>
      <c r="R10" s="273"/>
      <c r="S10" s="273"/>
    </row>
    <row r="11" spans="2:19" ht="15">
      <c r="B11" s="183" t="s">
        <v>429</v>
      </c>
      <c r="C11" s="183">
        <v>2010</v>
      </c>
      <c r="D11" s="183">
        <v>2011</v>
      </c>
      <c r="E11" s="183">
        <v>2012</v>
      </c>
      <c r="F11" s="183">
        <v>2013</v>
      </c>
      <c r="G11" s="183">
        <v>2014</v>
      </c>
      <c r="H11" s="183">
        <v>2015</v>
      </c>
      <c r="I11" s="183">
        <v>2016</v>
      </c>
      <c r="J11" s="183">
        <v>2017</v>
      </c>
      <c r="K11" s="183">
        <v>2018</v>
      </c>
      <c r="L11" s="183">
        <v>2019</v>
      </c>
      <c r="M11" s="183">
        <v>2020</v>
      </c>
      <c r="N11" s="183">
        <v>2021</v>
      </c>
      <c r="O11" s="183">
        <v>2022</v>
      </c>
      <c r="P11" s="183">
        <v>2023</v>
      </c>
      <c r="Q11" s="183">
        <v>2024</v>
      </c>
      <c r="R11" s="183">
        <v>2025</v>
      </c>
      <c r="S11" s="183" t="s">
        <v>90</v>
      </c>
    </row>
    <row r="12" spans="2:19" ht="15">
      <c r="B12" s="152" t="s">
        <v>428</v>
      </c>
      <c r="C12" s="188">
        <v>318396.85407252435</v>
      </c>
      <c r="D12" s="188">
        <v>343172.5210718789</v>
      </c>
      <c r="E12" s="188">
        <v>331158.85272072069</v>
      </c>
      <c r="F12" s="188">
        <v>326282.45637681149</v>
      </c>
      <c r="G12" s="188">
        <v>358479.16334239126</v>
      </c>
      <c r="H12" s="188">
        <v>422256.57827447011</v>
      </c>
      <c r="I12" s="188">
        <v>402799.96634745772</v>
      </c>
      <c r="J12" s="188">
        <v>411297.20346893492</v>
      </c>
      <c r="K12" s="188">
        <v>474478.12615446508</v>
      </c>
      <c r="L12" s="188">
        <v>480128.36081998103</v>
      </c>
      <c r="M12" s="188">
        <v>580480.92320730118</v>
      </c>
      <c r="N12" s="188">
        <v>650567.91789108899</v>
      </c>
      <c r="O12" s="188">
        <v>648979.2388128934</v>
      </c>
      <c r="P12" s="188">
        <v>601008.15397272713</v>
      </c>
      <c r="Q12" s="188">
        <v>764765.05858939781</v>
      </c>
      <c r="R12" s="188">
        <v>695516.80410546134</v>
      </c>
      <c r="S12" s="189">
        <v>492562.85933471471</v>
      </c>
    </row>
    <row r="13" spans="2:19" ht="15">
      <c r="B13" s="152" t="s">
        <v>427</v>
      </c>
      <c r="C13" s="188">
        <v>379009.37521341449</v>
      </c>
      <c r="D13" s="188">
        <v>390767.61881993891</v>
      </c>
      <c r="E13" s="188">
        <v>374073.87309125491</v>
      </c>
      <c r="F13" s="188">
        <v>351521.88963171747</v>
      </c>
      <c r="G13" s="188">
        <v>368902.50362204725</v>
      </c>
      <c r="H13" s="188">
        <v>393498.17032295</v>
      </c>
      <c r="I13" s="188">
        <v>411043.23505587672</v>
      </c>
      <c r="J13" s="188">
        <v>431859.08396102709</v>
      </c>
      <c r="K13" s="188">
        <v>465184.08199349063</v>
      </c>
      <c r="L13" s="188">
        <v>513842.61538496864</v>
      </c>
      <c r="M13" s="188">
        <v>600089.23539719637</v>
      </c>
      <c r="N13" s="188">
        <v>733881.48718226282</v>
      </c>
      <c r="O13" s="188">
        <v>720624.07682884054</v>
      </c>
      <c r="P13" s="188">
        <v>754756.17995061108</v>
      </c>
      <c r="Q13" s="188">
        <v>797912.73272606346</v>
      </c>
      <c r="R13" s="188">
        <v>880580.15020611021</v>
      </c>
      <c r="S13" s="189">
        <v>562668.03313662775</v>
      </c>
    </row>
    <row r="14" spans="2:19" ht="15">
      <c r="B14" s="152" t="s">
        <v>8</v>
      </c>
      <c r="C14" s="188">
        <v>197592.40030125304</v>
      </c>
      <c r="D14" s="188">
        <v>192676.51854296873</v>
      </c>
      <c r="E14" s="188">
        <v>167656.6742825468</v>
      </c>
      <c r="F14" s="188">
        <v>145862.9069005613</v>
      </c>
      <c r="G14" s="188">
        <v>161006.78004736701</v>
      </c>
      <c r="H14" s="188">
        <v>163194.14661225452</v>
      </c>
      <c r="I14" s="188">
        <v>169475.5727140606</v>
      </c>
      <c r="J14" s="188">
        <v>178487.37401787</v>
      </c>
      <c r="K14" s="188">
        <v>189990.47585818244</v>
      </c>
      <c r="L14" s="188">
        <v>215748.45718766702</v>
      </c>
      <c r="M14" s="188">
        <v>244279.78563002677</v>
      </c>
      <c r="N14" s="188">
        <v>248851.80151257638</v>
      </c>
      <c r="O14" s="188">
        <v>285015.22900389653</v>
      </c>
      <c r="P14" s="188">
        <v>288346.56659294019</v>
      </c>
      <c r="Q14" s="188">
        <v>294447.56330581626</v>
      </c>
      <c r="R14" s="188">
        <v>330858.8949232084</v>
      </c>
      <c r="S14" s="189">
        <v>223116.59484596137</v>
      </c>
    </row>
    <row r="15" spans="2:19" ht="15">
      <c r="B15" s="154" t="s">
        <v>90</v>
      </c>
      <c r="C15" s="155">
        <v>260251.09516449488</v>
      </c>
      <c r="D15" s="155">
        <v>287191.96866081411</v>
      </c>
      <c r="E15" s="155">
        <v>272430.43257877976</v>
      </c>
      <c r="F15" s="155">
        <v>263687.12841657316</v>
      </c>
      <c r="G15" s="155">
        <v>274198.28433266707</v>
      </c>
      <c r="H15" s="155">
        <v>294861.94725954533</v>
      </c>
      <c r="I15" s="155">
        <v>296159.84513529169</v>
      </c>
      <c r="J15" s="155">
        <v>302306.07482045703</v>
      </c>
      <c r="K15" s="155">
        <v>319548.24652140931</v>
      </c>
      <c r="L15" s="155">
        <v>359023.03783739673</v>
      </c>
      <c r="M15" s="155">
        <v>412389.49445813778</v>
      </c>
      <c r="N15" s="155">
        <v>501078.62668752501</v>
      </c>
      <c r="O15" s="155">
        <v>524083.19115456037</v>
      </c>
      <c r="P15" s="155">
        <v>525048.97554572253</v>
      </c>
      <c r="Q15" s="155">
        <v>549690.80714819825</v>
      </c>
      <c r="R15" s="155">
        <v>571155.5775538648</v>
      </c>
      <c r="S15" s="155">
        <v>390402.06601621892</v>
      </c>
    </row>
    <row r="17" spans="2:19">
      <c r="B17" s="187"/>
    </row>
    <row r="18" spans="2:19" ht="15">
      <c r="B18" s="300" t="s">
        <v>501</v>
      </c>
      <c r="C18" s="301"/>
      <c r="D18" s="301"/>
      <c r="E18" s="301"/>
      <c r="F18" s="301"/>
      <c r="G18" s="301"/>
      <c r="H18" s="301"/>
      <c r="I18" s="301"/>
      <c r="J18" s="301"/>
      <c r="K18" s="301"/>
      <c r="L18" s="301"/>
      <c r="M18" s="301"/>
      <c r="N18" s="301"/>
      <c r="O18" s="301"/>
      <c r="P18" s="301"/>
      <c r="Q18" s="301"/>
      <c r="R18" s="301"/>
      <c r="S18" s="301"/>
    </row>
    <row r="19" spans="2:19" ht="15">
      <c r="B19" s="183" t="s">
        <v>429</v>
      </c>
      <c r="C19" s="183">
        <v>2010</v>
      </c>
      <c r="D19" s="183">
        <v>2011</v>
      </c>
      <c r="E19" s="183">
        <v>2012</v>
      </c>
      <c r="F19" s="183">
        <v>2013</v>
      </c>
      <c r="G19" s="183">
        <v>2014</v>
      </c>
      <c r="H19" s="183">
        <v>2015</v>
      </c>
      <c r="I19" s="183">
        <v>2016</v>
      </c>
      <c r="J19" s="183">
        <v>2017</v>
      </c>
      <c r="K19" s="183">
        <v>2018</v>
      </c>
      <c r="L19" s="183">
        <v>2019</v>
      </c>
      <c r="M19" s="183">
        <v>2020</v>
      </c>
      <c r="N19" s="183">
        <v>2021</v>
      </c>
      <c r="O19" s="183">
        <v>2022</v>
      </c>
      <c r="P19" s="183">
        <v>2023</v>
      </c>
      <c r="Q19" s="183">
        <v>2024</v>
      </c>
      <c r="R19" s="183">
        <v>2025</v>
      </c>
      <c r="S19" s="183" t="s">
        <v>90</v>
      </c>
    </row>
    <row r="20" spans="2:19" ht="15">
      <c r="B20" s="152" t="s">
        <v>428</v>
      </c>
      <c r="C20" s="188">
        <v>2301.4339271535546</v>
      </c>
      <c r="D20" s="188">
        <v>2294.329264091456</v>
      </c>
      <c r="E20" s="188">
        <v>2105.0842749871554</v>
      </c>
      <c r="F20" s="188">
        <v>2122.226827740632</v>
      </c>
      <c r="G20" s="188">
        <v>2105.2186862081644</v>
      </c>
      <c r="H20" s="188">
        <v>2211.6717731691829</v>
      </c>
      <c r="I20" s="188">
        <v>2071.2801531651176</v>
      </c>
      <c r="J20" s="188">
        <v>2315.5799996275032</v>
      </c>
      <c r="K20" s="188">
        <v>2573.5592228209362</v>
      </c>
      <c r="L20" s="188">
        <v>2679.0151402474803</v>
      </c>
      <c r="M20" s="188">
        <v>3211.7606162882344</v>
      </c>
      <c r="N20" s="188">
        <v>3076.7483742797708</v>
      </c>
      <c r="O20" s="188">
        <v>3505.2744238797895</v>
      </c>
      <c r="P20" s="188">
        <v>3365.6795081645319</v>
      </c>
      <c r="Q20" s="188">
        <v>3644.342550502327</v>
      </c>
      <c r="R20" s="188">
        <v>3894.6094119751269</v>
      </c>
      <c r="S20" s="189">
        <v>2723.7653962166987</v>
      </c>
    </row>
    <row r="21" spans="2:19" ht="15">
      <c r="B21" s="152" t="s">
        <v>427</v>
      </c>
      <c r="C21" s="188">
        <v>2510.0432886920862</v>
      </c>
      <c r="D21" s="188">
        <v>2524.7627914976911</v>
      </c>
      <c r="E21" s="188">
        <v>2340.418363386254</v>
      </c>
      <c r="F21" s="188">
        <v>2227.9644466656382</v>
      </c>
      <c r="G21" s="188">
        <v>2285.6132278841546</v>
      </c>
      <c r="H21" s="188">
        <v>2400.3596028938778</v>
      </c>
      <c r="I21" s="188">
        <v>2514.2505696382723</v>
      </c>
      <c r="J21" s="188">
        <v>2698.5965254727189</v>
      </c>
      <c r="K21" s="188">
        <v>2849.8864877946985</v>
      </c>
      <c r="L21" s="188">
        <v>3115.1772224151932</v>
      </c>
      <c r="M21" s="188">
        <v>3312.7503638648141</v>
      </c>
      <c r="N21" s="188">
        <v>3569.0229447160477</v>
      </c>
      <c r="O21" s="188">
        <v>3976.8666273553299</v>
      </c>
      <c r="P21" s="188">
        <v>4110.4028763072201</v>
      </c>
      <c r="Q21" s="188">
        <v>4517.2429748272407</v>
      </c>
      <c r="R21" s="188">
        <v>4883.385171971865</v>
      </c>
      <c r="S21" s="189">
        <v>3228.8710045517373</v>
      </c>
    </row>
    <row r="22" spans="2:19" ht="15">
      <c r="B22" s="152" t="s">
        <v>8</v>
      </c>
      <c r="C22" s="188">
        <v>1830.0598100312513</v>
      </c>
      <c r="D22" s="188">
        <v>1719.7272601008699</v>
      </c>
      <c r="E22" s="188">
        <v>1478.8213909226379</v>
      </c>
      <c r="F22" s="188">
        <v>1278.4573212594044</v>
      </c>
      <c r="G22" s="188">
        <v>1339.8686190092737</v>
      </c>
      <c r="H22" s="188">
        <v>1367.6706630657718</v>
      </c>
      <c r="I22" s="188">
        <v>1476.2452742265307</v>
      </c>
      <c r="J22" s="188">
        <v>1622.6087679068135</v>
      </c>
      <c r="K22" s="188">
        <v>1762.3309353014274</v>
      </c>
      <c r="L22" s="188">
        <v>1952.5757836635878</v>
      </c>
      <c r="M22" s="188">
        <v>2073.5900364287004</v>
      </c>
      <c r="N22" s="188">
        <v>2117.6890168954747</v>
      </c>
      <c r="O22" s="188">
        <v>2429.2693102530843</v>
      </c>
      <c r="P22" s="188">
        <v>2497.5334355343452</v>
      </c>
      <c r="Q22" s="188">
        <v>2624.7543101422089</v>
      </c>
      <c r="R22" s="188">
        <v>2986.8595568360238</v>
      </c>
      <c r="S22" s="189">
        <v>1967.1635346222686</v>
      </c>
    </row>
    <row r="23" spans="2:19" ht="15">
      <c r="B23" s="154" t="s">
        <v>90</v>
      </c>
      <c r="C23" s="155">
        <v>2065.7358285673649</v>
      </c>
      <c r="D23" s="155">
        <v>2098.5462812337373</v>
      </c>
      <c r="E23" s="155">
        <v>1907.1067997388541</v>
      </c>
      <c r="F23" s="155">
        <v>1829.9931925114724</v>
      </c>
      <c r="G23" s="155">
        <v>1836.5016480889597</v>
      </c>
      <c r="H23" s="155">
        <v>1925.183763092683</v>
      </c>
      <c r="I23" s="155">
        <v>1980.726401428022</v>
      </c>
      <c r="J23" s="155">
        <v>2119.1520522928017</v>
      </c>
      <c r="K23" s="155">
        <v>2244.512420755364</v>
      </c>
      <c r="L23" s="155">
        <v>2482.2053469572538</v>
      </c>
      <c r="M23" s="155">
        <v>2655.5904958093543</v>
      </c>
      <c r="N23" s="155">
        <v>2852.9313562419206</v>
      </c>
      <c r="O23" s="155">
        <v>3254.1890833324869</v>
      </c>
      <c r="P23" s="155">
        <v>3292.2807318148516</v>
      </c>
      <c r="Q23" s="155">
        <v>3508.5390552743402</v>
      </c>
      <c r="R23" s="155">
        <v>3782.1974151537629</v>
      </c>
      <c r="S23" s="155">
        <v>2562.2404030470343</v>
      </c>
    </row>
  </sheetData>
  <mergeCells count="3">
    <mergeCell ref="B2:S2"/>
    <mergeCell ref="B10:S10"/>
    <mergeCell ref="B18:S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F0471-86E2-48B3-B116-2CECC95CDA61}">
  <dimension ref="B2:S24"/>
  <sheetViews>
    <sheetView zoomScaleNormal="100" workbookViewId="0">
      <selection activeCell="A87" sqref="A87"/>
    </sheetView>
  </sheetViews>
  <sheetFormatPr baseColWidth="10" defaultRowHeight="14.25"/>
  <cols>
    <col min="1" max="1" width="11.42578125" style="126"/>
    <col min="2" max="2" width="35" style="126" bestFit="1" customWidth="1"/>
    <col min="3" max="3" width="23" style="126" bestFit="1" customWidth="1"/>
    <col min="4" max="17" width="12.28515625" style="126" bestFit="1" customWidth="1"/>
    <col min="18" max="18" width="11.7109375" style="126" bestFit="1" customWidth="1"/>
    <col min="19" max="19" width="15.85546875" style="126" bestFit="1" customWidth="1"/>
    <col min="20" max="16384" width="11.42578125" style="126"/>
  </cols>
  <sheetData>
    <row r="2" spans="2:19" ht="15">
      <c r="B2" s="272" t="s">
        <v>502</v>
      </c>
      <c r="C2" s="273"/>
      <c r="D2" s="273"/>
      <c r="E2" s="273"/>
      <c r="F2" s="273"/>
      <c r="G2" s="273"/>
      <c r="H2" s="273"/>
      <c r="I2" s="273"/>
      <c r="J2" s="273"/>
      <c r="K2" s="273"/>
      <c r="L2" s="273"/>
      <c r="M2" s="273"/>
      <c r="N2" s="273"/>
      <c r="O2" s="273"/>
      <c r="P2" s="273"/>
      <c r="Q2" s="273"/>
      <c r="R2" s="273"/>
      <c r="S2" s="273"/>
    </row>
    <row r="3" spans="2:19" ht="15">
      <c r="B3" s="183" t="s">
        <v>430</v>
      </c>
      <c r="C3" s="183">
        <v>2010</v>
      </c>
      <c r="D3" s="183">
        <v>2011</v>
      </c>
      <c r="E3" s="183">
        <v>2012</v>
      </c>
      <c r="F3" s="183">
        <v>2013</v>
      </c>
      <c r="G3" s="183">
        <v>2014</v>
      </c>
      <c r="H3" s="183">
        <v>2015</v>
      </c>
      <c r="I3" s="183">
        <v>2016</v>
      </c>
      <c r="J3" s="183">
        <v>2017</v>
      </c>
      <c r="K3" s="183">
        <v>2018</v>
      </c>
      <c r="L3" s="183">
        <v>2019</v>
      </c>
      <c r="M3" s="183">
        <v>2020</v>
      </c>
      <c r="N3" s="183">
        <v>2021</v>
      </c>
      <c r="O3" s="183">
        <v>2022</v>
      </c>
      <c r="P3" s="183">
        <v>2023</v>
      </c>
      <c r="Q3" s="183">
        <v>2024</v>
      </c>
      <c r="R3" s="183">
        <v>2025</v>
      </c>
      <c r="S3" s="190" t="s">
        <v>90</v>
      </c>
    </row>
    <row r="4" spans="2:19" ht="15">
      <c r="B4" s="152" t="s">
        <v>428</v>
      </c>
      <c r="C4" s="184">
        <v>1953</v>
      </c>
      <c r="D4" s="184">
        <v>1862</v>
      </c>
      <c r="E4" s="184">
        <v>2709</v>
      </c>
      <c r="F4" s="184">
        <v>2131</v>
      </c>
      <c r="G4" s="184">
        <v>2419</v>
      </c>
      <c r="H4" s="184">
        <v>2511</v>
      </c>
      <c r="I4" s="184">
        <v>2912</v>
      </c>
      <c r="J4" s="184">
        <v>2990</v>
      </c>
      <c r="K4" s="184">
        <v>2817</v>
      </c>
      <c r="L4" s="184">
        <v>2215</v>
      </c>
      <c r="M4" s="184">
        <v>1606</v>
      </c>
      <c r="N4" s="184">
        <v>2500</v>
      </c>
      <c r="O4" s="184">
        <v>2937</v>
      </c>
      <c r="P4" s="184">
        <v>2336</v>
      </c>
      <c r="Q4" s="184">
        <v>2180</v>
      </c>
      <c r="R4" s="184">
        <v>1869</v>
      </c>
      <c r="S4" s="185">
        <v>37947</v>
      </c>
    </row>
    <row r="5" spans="2:19" ht="15">
      <c r="B5" s="152" t="s">
        <v>427</v>
      </c>
      <c r="C5" s="184">
        <v>1545</v>
      </c>
      <c r="D5" s="184">
        <v>1483</v>
      </c>
      <c r="E5" s="184">
        <v>1754</v>
      </c>
      <c r="F5" s="184">
        <v>1563</v>
      </c>
      <c r="G5" s="184">
        <v>1826</v>
      </c>
      <c r="H5" s="184">
        <v>2462</v>
      </c>
      <c r="I5" s="184">
        <v>2933</v>
      </c>
      <c r="J5" s="184">
        <v>3247</v>
      </c>
      <c r="K5" s="184">
        <v>3042</v>
      </c>
      <c r="L5" s="184">
        <v>2960</v>
      </c>
      <c r="M5" s="184">
        <v>2001</v>
      </c>
      <c r="N5" s="184">
        <v>3644</v>
      </c>
      <c r="O5" s="184">
        <v>3813</v>
      </c>
      <c r="P5" s="184">
        <v>2800</v>
      </c>
      <c r="Q5" s="184">
        <v>3119</v>
      </c>
      <c r="R5" s="184">
        <v>3230</v>
      </c>
      <c r="S5" s="185">
        <v>41422</v>
      </c>
    </row>
    <row r="6" spans="2:19" ht="15">
      <c r="B6" s="152" t="s">
        <v>8</v>
      </c>
      <c r="C6" s="184">
        <v>2606</v>
      </c>
      <c r="D6" s="184">
        <v>1976</v>
      </c>
      <c r="E6" s="184">
        <v>2412</v>
      </c>
      <c r="F6" s="184">
        <v>2507</v>
      </c>
      <c r="G6" s="184">
        <v>3744</v>
      </c>
      <c r="H6" s="184">
        <v>4597</v>
      </c>
      <c r="I6" s="184">
        <v>6223</v>
      </c>
      <c r="J6" s="184">
        <v>7523</v>
      </c>
      <c r="K6" s="184">
        <v>7296</v>
      </c>
      <c r="L6" s="184">
        <v>5843</v>
      </c>
      <c r="M6" s="184">
        <v>4255</v>
      </c>
      <c r="N6" s="184">
        <v>6461</v>
      </c>
      <c r="O6" s="184">
        <v>6686</v>
      </c>
      <c r="P6" s="184">
        <v>4680</v>
      </c>
      <c r="Q6" s="184">
        <v>5647</v>
      </c>
      <c r="R6" s="184">
        <v>5947</v>
      </c>
      <c r="S6" s="185">
        <v>78403</v>
      </c>
    </row>
    <row r="7" spans="2:19" ht="15">
      <c r="B7" s="154" t="s">
        <v>90</v>
      </c>
      <c r="C7" s="186">
        <v>6104</v>
      </c>
      <c r="D7" s="186">
        <v>5321</v>
      </c>
      <c r="E7" s="186">
        <v>6875</v>
      </c>
      <c r="F7" s="186">
        <v>6201</v>
      </c>
      <c r="G7" s="186">
        <v>7989</v>
      </c>
      <c r="H7" s="186">
        <v>9570</v>
      </c>
      <c r="I7" s="186">
        <v>12068</v>
      </c>
      <c r="J7" s="186">
        <v>13760</v>
      </c>
      <c r="K7" s="186">
        <v>13155</v>
      </c>
      <c r="L7" s="186">
        <v>11018</v>
      </c>
      <c r="M7" s="186">
        <v>7862</v>
      </c>
      <c r="N7" s="186">
        <v>12605</v>
      </c>
      <c r="O7" s="186">
        <v>13436</v>
      </c>
      <c r="P7" s="186">
        <v>9816</v>
      </c>
      <c r="Q7" s="186">
        <v>10946</v>
      </c>
      <c r="R7" s="186">
        <v>11046</v>
      </c>
      <c r="S7" s="185">
        <v>157772</v>
      </c>
    </row>
    <row r="9" spans="2:19">
      <c r="B9" s="187"/>
    </row>
    <row r="10" spans="2:19" ht="15">
      <c r="B10" s="272" t="s">
        <v>503</v>
      </c>
      <c r="C10" s="273"/>
      <c r="D10" s="273"/>
      <c r="E10" s="273"/>
      <c r="F10" s="273"/>
      <c r="G10" s="273"/>
      <c r="H10" s="273"/>
      <c r="I10" s="273"/>
      <c r="J10" s="273"/>
      <c r="K10" s="273"/>
      <c r="L10" s="273"/>
      <c r="M10" s="273"/>
      <c r="N10" s="273"/>
      <c r="O10" s="273"/>
      <c r="P10" s="273"/>
      <c r="Q10" s="273"/>
      <c r="R10" s="273"/>
      <c r="S10" s="273"/>
    </row>
    <row r="11" spans="2:19" ht="15">
      <c r="B11" s="183" t="s">
        <v>430</v>
      </c>
      <c r="C11" s="183">
        <v>2010</v>
      </c>
      <c r="D11" s="183">
        <v>2011</v>
      </c>
      <c r="E11" s="183">
        <v>2012</v>
      </c>
      <c r="F11" s="183">
        <v>2013</v>
      </c>
      <c r="G11" s="183">
        <v>2014</v>
      </c>
      <c r="H11" s="183">
        <v>2015</v>
      </c>
      <c r="I11" s="183">
        <v>2016</v>
      </c>
      <c r="J11" s="183">
        <v>2017</v>
      </c>
      <c r="K11" s="183">
        <v>2018</v>
      </c>
      <c r="L11" s="183">
        <v>2019</v>
      </c>
      <c r="M11" s="183">
        <v>2020</v>
      </c>
      <c r="N11" s="183">
        <v>2021</v>
      </c>
      <c r="O11" s="183">
        <v>2022</v>
      </c>
      <c r="P11" s="183">
        <v>2023</v>
      </c>
      <c r="Q11" s="183">
        <v>2024</v>
      </c>
      <c r="R11" s="183">
        <v>2025</v>
      </c>
      <c r="S11" s="159" t="s">
        <v>90</v>
      </c>
    </row>
    <row r="12" spans="2:19" ht="15">
      <c r="B12" s="152" t="s">
        <v>428</v>
      </c>
      <c r="C12" s="188">
        <v>294526.27403993841</v>
      </c>
      <c r="D12" s="188">
        <v>335902.67131041904</v>
      </c>
      <c r="E12" s="188">
        <v>275954.43185677379</v>
      </c>
      <c r="F12" s="188">
        <v>273498.6213561708</v>
      </c>
      <c r="G12" s="188">
        <v>301679.63082678785</v>
      </c>
      <c r="H12" s="188">
        <v>355078.85639585822</v>
      </c>
      <c r="I12" s="188">
        <v>351741.71695741743</v>
      </c>
      <c r="J12" s="188">
        <v>348231.16019063548</v>
      </c>
      <c r="K12" s="188">
        <v>401203.28878594248</v>
      </c>
      <c r="L12" s="188">
        <v>488020.71083521447</v>
      </c>
      <c r="M12" s="188">
        <v>561254.72698630136</v>
      </c>
      <c r="N12" s="188">
        <v>712184.81448799977</v>
      </c>
      <c r="O12" s="188">
        <v>663262.8741096349</v>
      </c>
      <c r="P12" s="188">
        <v>661095.49062928103</v>
      </c>
      <c r="Q12" s="188">
        <v>728534.18497706426</v>
      </c>
      <c r="R12" s="188">
        <v>744879.15040128434</v>
      </c>
      <c r="S12" s="189">
        <v>463372.44680238108</v>
      </c>
    </row>
    <row r="13" spans="2:19" ht="15">
      <c r="B13" s="152" t="s">
        <v>427</v>
      </c>
      <c r="C13" s="188">
        <v>308789.99616828468</v>
      </c>
      <c r="D13" s="188">
        <v>337086.40766689141</v>
      </c>
      <c r="E13" s="188">
        <v>351044.49488597497</v>
      </c>
      <c r="F13" s="188">
        <v>356587.56383237365</v>
      </c>
      <c r="G13" s="188">
        <v>387040.84882256301</v>
      </c>
      <c r="H13" s="188">
        <v>390506.72694557265</v>
      </c>
      <c r="I13" s="188">
        <v>405978.48463348107</v>
      </c>
      <c r="J13" s="188">
        <v>437967.50687711738</v>
      </c>
      <c r="K13" s="188">
        <v>454196.59238658781</v>
      </c>
      <c r="L13" s="188">
        <v>471577.28721621633</v>
      </c>
      <c r="M13" s="188">
        <v>569376.93898050988</v>
      </c>
      <c r="N13" s="188">
        <v>683207.75903677277</v>
      </c>
      <c r="O13" s="188">
        <v>710877.0386073956</v>
      </c>
      <c r="P13" s="188">
        <v>724555.79410357121</v>
      </c>
      <c r="Q13" s="188">
        <v>786360.95764988824</v>
      </c>
      <c r="R13" s="188">
        <v>840772.75745510834</v>
      </c>
      <c r="S13" s="155">
        <v>549108.95111583325</v>
      </c>
    </row>
    <row r="14" spans="2:19" ht="15">
      <c r="B14" s="152" t="s">
        <v>8</v>
      </c>
      <c r="C14" s="188">
        <v>205876.32276669223</v>
      </c>
      <c r="D14" s="188">
        <v>205503.97272267201</v>
      </c>
      <c r="E14" s="188">
        <v>213410.93019900494</v>
      </c>
      <c r="F14" s="188">
        <v>197541.60469086558</v>
      </c>
      <c r="G14" s="188">
        <v>201900.03036324793</v>
      </c>
      <c r="H14" s="188">
        <v>211258.87478137907</v>
      </c>
      <c r="I14" s="188">
        <v>218462.25205367187</v>
      </c>
      <c r="J14" s="188">
        <v>225651.75417918374</v>
      </c>
      <c r="K14" s="188">
        <v>232024.1577357456</v>
      </c>
      <c r="L14" s="188">
        <v>253518.70430429571</v>
      </c>
      <c r="M14" s="188">
        <v>282716.19391069323</v>
      </c>
      <c r="N14" s="188">
        <v>316056.79330444208</v>
      </c>
      <c r="O14" s="188">
        <v>357076.24752168707</v>
      </c>
      <c r="P14" s="188">
        <v>337032.01580769249</v>
      </c>
      <c r="Q14" s="188">
        <v>349769.83619089809</v>
      </c>
      <c r="R14" s="188">
        <v>370120.96367580292</v>
      </c>
      <c r="S14" s="191">
        <v>271633.13479943469</v>
      </c>
    </row>
    <row r="15" spans="2:19" ht="15">
      <c r="B15" s="154" t="s">
        <v>90</v>
      </c>
      <c r="C15" s="155">
        <v>260251.09516449514</v>
      </c>
      <c r="D15" s="155">
        <v>287191.96866081405</v>
      </c>
      <c r="E15" s="155">
        <v>272430.43257877999</v>
      </c>
      <c r="F15" s="155">
        <v>263687.12841657293</v>
      </c>
      <c r="G15" s="155">
        <v>274198.28433266713</v>
      </c>
      <c r="H15" s="155">
        <v>294861.94725954556</v>
      </c>
      <c r="I15" s="155">
        <v>296159.84513529163</v>
      </c>
      <c r="J15" s="155">
        <v>302306.07482045697</v>
      </c>
      <c r="K15" s="155">
        <v>319548.24652140931</v>
      </c>
      <c r="L15" s="155">
        <v>359023.03783739684</v>
      </c>
      <c r="M15" s="155">
        <v>412389.49445813789</v>
      </c>
      <c r="N15" s="155">
        <v>501078.62668752513</v>
      </c>
      <c r="O15" s="155">
        <v>524083.19115456106</v>
      </c>
      <c r="P15" s="155">
        <v>525048.97554572299</v>
      </c>
      <c r="Q15" s="155">
        <v>549690.80714819848</v>
      </c>
      <c r="R15" s="155">
        <v>571155.57755386538</v>
      </c>
      <c r="S15" s="191">
        <v>390402.06601621903</v>
      </c>
    </row>
    <row r="16" spans="2:19">
      <c r="B16" s="187"/>
    </row>
    <row r="17" spans="2:19" ht="15">
      <c r="B17" s="272" t="s">
        <v>504</v>
      </c>
      <c r="C17" s="273"/>
      <c r="D17" s="273"/>
      <c r="E17" s="273"/>
      <c r="F17" s="273"/>
      <c r="G17" s="273"/>
      <c r="H17" s="273"/>
      <c r="I17" s="273"/>
      <c r="J17" s="273"/>
      <c r="K17" s="273"/>
      <c r="L17" s="273"/>
      <c r="M17" s="273"/>
      <c r="N17" s="273"/>
      <c r="O17" s="273"/>
      <c r="P17" s="273"/>
      <c r="Q17" s="273"/>
      <c r="R17" s="273"/>
      <c r="S17" s="273"/>
    </row>
    <row r="18" spans="2:19" ht="15">
      <c r="B18" s="183" t="s">
        <v>430</v>
      </c>
      <c r="C18" s="183">
        <v>2010</v>
      </c>
      <c r="D18" s="183">
        <v>2011</v>
      </c>
      <c r="E18" s="183">
        <v>2012</v>
      </c>
      <c r="F18" s="183">
        <v>2013</v>
      </c>
      <c r="G18" s="183">
        <v>2014</v>
      </c>
      <c r="H18" s="183">
        <v>2015</v>
      </c>
      <c r="I18" s="183">
        <v>2016</v>
      </c>
      <c r="J18" s="183">
        <v>2017</v>
      </c>
      <c r="K18" s="183">
        <v>2018</v>
      </c>
      <c r="L18" s="183">
        <v>2019</v>
      </c>
      <c r="M18" s="183">
        <v>2020</v>
      </c>
      <c r="N18" s="183">
        <v>2021</v>
      </c>
      <c r="O18" s="183">
        <v>2022</v>
      </c>
      <c r="P18" s="183">
        <v>2023</v>
      </c>
      <c r="Q18" s="183">
        <v>2024</v>
      </c>
      <c r="R18" s="183">
        <v>2025</v>
      </c>
      <c r="S18" s="190" t="s">
        <v>90</v>
      </c>
    </row>
    <row r="19" spans="2:19" ht="15">
      <c r="B19" s="152" t="s">
        <v>428</v>
      </c>
      <c r="C19" s="188">
        <v>2232.9604764197411</v>
      </c>
      <c r="D19" s="188">
        <v>2278.0980234975355</v>
      </c>
      <c r="E19" s="188">
        <v>1896.7797351532402</v>
      </c>
      <c r="F19" s="188">
        <v>1816.302916533642</v>
      </c>
      <c r="G19" s="188">
        <v>1929.3762322598029</v>
      </c>
      <c r="H19" s="188">
        <v>2012.8992602761587</v>
      </c>
      <c r="I19" s="188">
        <v>1953.8493833001155</v>
      </c>
      <c r="J19" s="188">
        <v>2084.8412068818643</v>
      </c>
      <c r="K19" s="188">
        <v>2310.4524385426957</v>
      </c>
      <c r="L19" s="188">
        <v>2659.801366361507</v>
      </c>
      <c r="M19" s="188">
        <v>2963.3836338775873</v>
      </c>
      <c r="N19" s="188">
        <v>3203.9771883363069</v>
      </c>
      <c r="O19" s="188">
        <v>3530.0801370912054</v>
      </c>
      <c r="P19" s="188">
        <v>3423.4349261922539</v>
      </c>
      <c r="Q19" s="188">
        <v>3722.5965702193303</v>
      </c>
      <c r="R19" s="188">
        <v>4102.8182953393598</v>
      </c>
      <c r="S19" s="189">
        <v>2597.6784148681986</v>
      </c>
    </row>
    <row r="20" spans="2:19" ht="15">
      <c r="B20" s="152" t="s">
        <v>427</v>
      </c>
      <c r="C20" s="188">
        <v>2314.3374608629838</v>
      </c>
      <c r="D20" s="188">
        <v>2318.4402336927515</v>
      </c>
      <c r="E20" s="188">
        <v>2295.8697778385731</v>
      </c>
      <c r="F20" s="188">
        <v>2273.6886562943</v>
      </c>
      <c r="G20" s="188">
        <v>2372.0929334449729</v>
      </c>
      <c r="H20" s="188">
        <v>2486.8549002266732</v>
      </c>
      <c r="I20" s="188">
        <v>2663.9354107737208</v>
      </c>
      <c r="J20" s="188">
        <v>2865.8306797968748</v>
      </c>
      <c r="K20" s="188">
        <v>3013.0065337744481</v>
      </c>
      <c r="L20" s="188">
        <v>3096.7833357794511</v>
      </c>
      <c r="M20" s="188">
        <v>3365.2416178409676</v>
      </c>
      <c r="N20" s="188">
        <v>3630.2388842534565</v>
      </c>
      <c r="O20" s="188">
        <v>4209.6911750102672</v>
      </c>
      <c r="P20" s="188">
        <v>4267.7326041935412</v>
      </c>
      <c r="Q20" s="188">
        <v>4670.7369700827903</v>
      </c>
      <c r="R20" s="188">
        <v>4939.9981134527625</v>
      </c>
      <c r="S20" s="189">
        <v>3355.3979098307627</v>
      </c>
    </row>
    <row r="21" spans="2:19" ht="15">
      <c r="B21" s="152" t="s">
        <v>8</v>
      </c>
      <c r="C21" s="188">
        <v>1800.8356048590786</v>
      </c>
      <c r="D21" s="188">
        <v>1771.2311824082105</v>
      </c>
      <c r="E21" s="188">
        <v>1644.358626350825</v>
      </c>
      <c r="F21" s="188">
        <v>1561.2230205260016</v>
      </c>
      <c r="G21" s="188">
        <v>1518.0052350023388</v>
      </c>
      <c r="H21" s="188">
        <v>1578.6466472542604</v>
      </c>
      <c r="I21" s="188">
        <v>1670.5806895576648</v>
      </c>
      <c r="J21" s="188">
        <v>1812.2207417924419</v>
      </c>
      <c r="K21" s="188">
        <v>1899.6708090449242</v>
      </c>
      <c r="L21" s="188">
        <v>2106.1612460289102</v>
      </c>
      <c r="M21" s="188">
        <v>2207.7548188750684</v>
      </c>
      <c r="N21" s="188">
        <v>2279.9254897951328</v>
      </c>
      <c r="O21" s="188">
        <v>2590.3585815362148</v>
      </c>
      <c r="P21" s="188">
        <v>2642.3201618168673</v>
      </c>
      <c r="Q21" s="188">
        <v>2784.8073873113731</v>
      </c>
      <c r="R21" s="188">
        <v>3052.5964935845</v>
      </c>
      <c r="S21" s="189">
        <v>2128.7273223599318</v>
      </c>
    </row>
    <row r="22" spans="2:19" ht="15">
      <c r="B22" s="154" t="s">
        <v>90</v>
      </c>
      <c r="C22" s="155">
        <v>2065.7358285673622</v>
      </c>
      <c r="D22" s="155">
        <v>2098.546281233736</v>
      </c>
      <c r="E22" s="155">
        <v>1907.1067997388534</v>
      </c>
      <c r="F22" s="155">
        <v>1829.9931925114813</v>
      </c>
      <c r="G22" s="155">
        <v>1836.5016480889681</v>
      </c>
      <c r="H22" s="155">
        <v>1925.18376309269</v>
      </c>
      <c r="I22" s="155">
        <v>1980.7264014280183</v>
      </c>
      <c r="J22" s="155">
        <v>2119.1520522928054</v>
      </c>
      <c r="K22" s="155">
        <v>2244.5124207553595</v>
      </c>
      <c r="L22" s="155">
        <v>2482.2053469572415</v>
      </c>
      <c r="M22" s="155">
        <v>2655.5904958093461</v>
      </c>
      <c r="N22" s="155">
        <v>2852.9313562419379</v>
      </c>
      <c r="O22" s="155">
        <v>3254.1890833324769</v>
      </c>
      <c r="P22" s="155">
        <v>3292.2807318148439</v>
      </c>
      <c r="Q22" s="155">
        <v>3508.5390552743561</v>
      </c>
      <c r="R22" s="155">
        <v>3782.1974151537897</v>
      </c>
      <c r="S22" s="155">
        <v>2562.2404030470407</v>
      </c>
    </row>
    <row r="23" spans="2:19">
      <c r="B23" s="187"/>
      <c r="C23" s="192"/>
      <c r="D23" s="192"/>
      <c r="E23" s="192"/>
      <c r="F23" s="192"/>
      <c r="G23" s="192"/>
      <c r="H23" s="192"/>
      <c r="I23" s="192"/>
      <c r="J23" s="192"/>
      <c r="K23" s="192"/>
      <c r="L23" s="192"/>
      <c r="M23" s="192"/>
      <c r="N23" s="192"/>
      <c r="O23" s="192"/>
      <c r="P23" s="192"/>
      <c r="Q23" s="192"/>
      <c r="R23" s="192"/>
    </row>
    <row r="24" spans="2:19">
      <c r="B24" s="187"/>
      <c r="C24" s="192"/>
      <c r="D24" s="192"/>
      <c r="E24" s="192"/>
      <c r="F24" s="192"/>
      <c r="G24" s="192"/>
      <c r="H24" s="192"/>
      <c r="I24" s="192"/>
      <c r="J24" s="192"/>
      <c r="K24" s="192"/>
      <c r="L24" s="192"/>
      <c r="M24" s="192"/>
      <c r="N24" s="192"/>
      <c r="O24" s="192"/>
      <c r="P24" s="192"/>
      <c r="Q24" s="192"/>
      <c r="R24" s="192"/>
    </row>
  </sheetData>
  <mergeCells count="3">
    <mergeCell ref="B2:S2"/>
    <mergeCell ref="B10:S10"/>
    <mergeCell ref="B17:S17"/>
  </mergeCell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26C-306F-48AF-B6EA-F15B804D51E0}">
  <dimension ref="A2:CP57"/>
  <sheetViews>
    <sheetView zoomScaleNormal="100" workbookViewId="0">
      <selection activeCell="A150" sqref="A150"/>
    </sheetView>
  </sheetViews>
  <sheetFormatPr baseColWidth="10" defaultRowHeight="14.25"/>
  <cols>
    <col min="1" max="1" width="11.42578125" style="126"/>
    <col min="2" max="2" width="30.28515625" style="126" customWidth="1"/>
    <col min="3" max="3" width="15.7109375" style="126" bestFit="1" customWidth="1"/>
    <col min="4" max="4" width="16.42578125" style="126" bestFit="1" customWidth="1"/>
    <col min="5" max="5" width="17.7109375" style="126" bestFit="1" customWidth="1"/>
    <col min="6" max="6" width="16.42578125" style="126" bestFit="1" customWidth="1"/>
    <col min="7" max="7" width="15.7109375" style="126" bestFit="1" customWidth="1"/>
    <col min="8" max="8" width="16.42578125" style="126" bestFit="1" customWidth="1"/>
    <col min="9" max="9" width="15.7109375" style="126" bestFit="1" customWidth="1"/>
    <col min="10" max="10" width="17.7109375" style="126" bestFit="1" customWidth="1"/>
    <col min="11" max="11" width="15.7109375" style="126" bestFit="1" customWidth="1"/>
    <col min="12" max="12" width="16.42578125" style="126" bestFit="1" customWidth="1"/>
    <col min="13" max="13" width="15.7109375" style="126" bestFit="1" customWidth="1"/>
    <col min="14" max="14" width="16.42578125" style="126" bestFit="1" customWidth="1"/>
    <col min="15" max="15" width="17.7109375" style="126" bestFit="1" customWidth="1"/>
    <col min="16" max="16" width="16.42578125" style="126" bestFit="1" customWidth="1"/>
    <col min="17" max="17" width="15.7109375" style="126" bestFit="1" customWidth="1"/>
    <col min="18" max="18" width="16.42578125" style="126" bestFit="1" customWidth="1"/>
    <col min="19" max="19" width="15.7109375" style="126" bestFit="1" customWidth="1"/>
    <col min="20" max="20" width="17.7109375" style="126" bestFit="1" customWidth="1"/>
    <col min="21" max="21" width="15.7109375" style="126" bestFit="1" customWidth="1"/>
    <col min="22" max="22" width="16.42578125" style="126" bestFit="1" customWidth="1"/>
    <col min="23" max="23" width="15.7109375" style="126" bestFit="1" customWidth="1"/>
    <col min="24" max="24" width="16.42578125" style="126" bestFit="1" customWidth="1"/>
    <col min="25" max="25" width="17.7109375" style="126" bestFit="1" customWidth="1"/>
    <col min="26" max="26" width="16.42578125" style="126" bestFit="1" customWidth="1"/>
    <col min="27" max="27" width="17.5703125" style="126" bestFit="1" customWidth="1"/>
    <col min="28" max="28" width="16.42578125" style="126" bestFit="1" customWidth="1"/>
    <col min="29" max="29" width="17.7109375" style="126" bestFit="1" customWidth="1"/>
    <col min="30" max="30" width="16.42578125" style="126" bestFit="1" customWidth="1"/>
    <col min="31" max="31" width="17.5703125" style="126" bestFit="1" customWidth="1"/>
    <col min="32" max="32" width="16.42578125" style="126" bestFit="1" customWidth="1"/>
    <col min="33" max="33" width="15.7109375" style="126" bestFit="1" customWidth="1"/>
    <col min="34" max="34" width="17.7109375" style="126" bestFit="1" customWidth="1"/>
    <col min="35" max="35" width="13.42578125" style="126" bestFit="1" customWidth="1"/>
    <col min="36" max="36" width="16.140625" style="126" bestFit="1" customWidth="1"/>
    <col min="37" max="16384" width="11.42578125" style="126"/>
  </cols>
  <sheetData>
    <row r="2" spans="2:19" ht="15.75" customHeight="1">
      <c r="B2" s="307" t="s">
        <v>464</v>
      </c>
      <c r="C2" s="308"/>
      <c r="D2" s="308"/>
      <c r="E2" s="308"/>
      <c r="F2" s="308"/>
      <c r="G2" s="308"/>
      <c r="H2" s="308"/>
      <c r="I2" s="308"/>
      <c r="J2" s="308"/>
      <c r="K2" s="308"/>
      <c r="L2" s="308"/>
      <c r="M2" s="308"/>
      <c r="N2" s="308"/>
      <c r="O2" s="308"/>
      <c r="P2" s="308"/>
      <c r="Q2" s="308"/>
      <c r="R2" s="308"/>
      <c r="S2" s="308"/>
    </row>
    <row r="3" spans="2:19">
      <c r="B3" s="28" t="s">
        <v>441</v>
      </c>
      <c r="C3" s="28">
        <v>2010</v>
      </c>
      <c r="D3" s="28">
        <v>2011</v>
      </c>
      <c r="E3" s="28">
        <v>2012</v>
      </c>
      <c r="F3" s="28">
        <v>2013</v>
      </c>
      <c r="G3" s="28">
        <v>2014</v>
      </c>
      <c r="H3" s="28">
        <v>2015</v>
      </c>
      <c r="I3" s="28">
        <v>2016</v>
      </c>
      <c r="J3" s="28">
        <v>2017</v>
      </c>
      <c r="K3" s="28">
        <v>2018</v>
      </c>
      <c r="L3" s="28">
        <v>2019</v>
      </c>
      <c r="M3" s="28">
        <v>2020</v>
      </c>
      <c r="N3" s="28">
        <v>2021</v>
      </c>
      <c r="O3" s="28">
        <v>2022</v>
      </c>
      <c r="P3" s="28">
        <v>2023</v>
      </c>
      <c r="Q3" s="28">
        <v>2024</v>
      </c>
      <c r="R3" s="28">
        <v>2025</v>
      </c>
      <c r="S3" s="28" t="s">
        <v>90</v>
      </c>
    </row>
    <row r="4" spans="2:19">
      <c r="B4" s="127" t="s">
        <v>435</v>
      </c>
      <c r="C4" s="193">
        <v>2622.3821311549577</v>
      </c>
      <c r="D4" s="193">
        <v>2558.3303288947836</v>
      </c>
      <c r="E4" s="193">
        <v>2478.699266119459</v>
      </c>
      <c r="F4" s="193">
        <v>2450.6014917404354</v>
      </c>
      <c r="G4" s="193">
        <v>2375.6600089877011</v>
      </c>
      <c r="H4" s="193">
        <v>2613.6599628344261</v>
      </c>
      <c r="I4" s="193">
        <v>2793.4736571761728</v>
      </c>
      <c r="J4" s="193">
        <v>3295.1510995529788</v>
      </c>
      <c r="K4" s="193">
        <v>3457.6079229250959</v>
      </c>
      <c r="L4" s="193">
        <v>3657.9190682738208</v>
      </c>
      <c r="M4" s="193">
        <v>3729.0707012562125</v>
      </c>
      <c r="N4" s="193">
        <v>3747.0262943791195</v>
      </c>
      <c r="O4" s="193">
        <v>4558.0147079468252</v>
      </c>
      <c r="P4" s="193">
        <v>4161.2682577294827</v>
      </c>
      <c r="Q4" s="193">
        <v>4961.1891147829674</v>
      </c>
      <c r="R4" s="193">
        <v>5229.6450711292473</v>
      </c>
      <c r="S4" s="193">
        <v>3493.9623596354313</v>
      </c>
    </row>
    <row r="5" spans="2:19">
      <c r="B5" s="127" t="s">
        <v>434</v>
      </c>
      <c r="C5" s="193">
        <v>2215.6916210671407</v>
      </c>
      <c r="D5" s="193">
        <v>2113.1548096959532</v>
      </c>
      <c r="E5" s="193">
        <v>1864.7867678454452</v>
      </c>
      <c r="F5" s="193">
        <v>1664.4678391798802</v>
      </c>
      <c r="G5" s="193">
        <v>1721.9816738540464</v>
      </c>
      <c r="H5" s="193">
        <v>1915.5693408410837</v>
      </c>
      <c r="I5" s="193">
        <v>2011.0045500169088</v>
      </c>
      <c r="J5" s="193">
        <v>2352.0731344817041</v>
      </c>
      <c r="K5" s="193">
        <v>2449.0001353925472</v>
      </c>
      <c r="L5" s="193">
        <v>2825.0282786775415</v>
      </c>
      <c r="M5" s="193">
        <v>2729.6602678796785</v>
      </c>
      <c r="N5" s="193">
        <v>3136.1063808092763</v>
      </c>
      <c r="O5" s="193">
        <v>3625.2769972155888</v>
      </c>
      <c r="P5" s="193">
        <v>3639.1610005330308</v>
      </c>
      <c r="Q5" s="193">
        <v>3947.3207574322778</v>
      </c>
      <c r="R5" s="193">
        <v>4368.1731895613802</v>
      </c>
      <c r="S5" s="193">
        <v>2789.6586115718351</v>
      </c>
    </row>
    <row r="6" spans="2:19">
      <c r="B6" s="127" t="s">
        <v>433</v>
      </c>
      <c r="C6" s="193">
        <v>1710.2266348243159</v>
      </c>
      <c r="D6" s="193">
        <v>1712.2644190355913</v>
      </c>
      <c r="E6" s="193">
        <v>1466.5044240016371</v>
      </c>
      <c r="F6" s="193">
        <v>1235.0165597206826</v>
      </c>
      <c r="G6" s="193">
        <v>1192.3871792368286</v>
      </c>
      <c r="H6" s="193">
        <v>1201.0632269517641</v>
      </c>
      <c r="I6" s="193">
        <v>1333.835875880905</v>
      </c>
      <c r="J6" s="193">
        <v>1541.2365562631746</v>
      </c>
      <c r="K6" s="193">
        <v>1813.5144261370949</v>
      </c>
      <c r="L6" s="193">
        <v>2040.9952101531856</v>
      </c>
      <c r="M6" s="193">
        <v>2106.9915317857572</v>
      </c>
      <c r="N6" s="193">
        <v>2172.0940532405557</v>
      </c>
      <c r="O6" s="193">
        <v>2297.254830831343</v>
      </c>
      <c r="P6" s="193">
        <v>2457.3192229996798</v>
      </c>
      <c r="Q6" s="193">
        <v>2538.6218582839833</v>
      </c>
      <c r="R6" s="193">
        <v>2864.8183759974368</v>
      </c>
      <c r="S6" s="193">
        <v>1906.6237639838766</v>
      </c>
    </row>
    <row r="7" spans="2:19">
      <c r="B7" s="127" t="s">
        <v>432</v>
      </c>
      <c r="C7" s="193">
        <v>1628.8332855949102</v>
      </c>
      <c r="D7" s="193">
        <v>1664.9779207600086</v>
      </c>
      <c r="E7" s="193">
        <v>1283.2161333014824</v>
      </c>
      <c r="F7" s="193">
        <v>1172.1167923137205</v>
      </c>
      <c r="G7" s="193">
        <v>1092.8948565234218</v>
      </c>
      <c r="H7" s="193">
        <v>1101.6963898027541</v>
      </c>
      <c r="I7" s="193">
        <v>1188.7941480381676</v>
      </c>
      <c r="J7" s="193">
        <v>1353.3922163564607</v>
      </c>
      <c r="K7" s="193">
        <v>1569.4246659775854</v>
      </c>
      <c r="L7" s="193">
        <v>1727.3865988475452</v>
      </c>
      <c r="M7" s="193">
        <v>1742.335615900646</v>
      </c>
      <c r="N7" s="193">
        <v>1898.8874708418357</v>
      </c>
      <c r="O7" s="193">
        <v>2337.7724754889155</v>
      </c>
      <c r="P7" s="193">
        <v>2449.3328371402822</v>
      </c>
      <c r="Q7" s="193">
        <v>2457.3574642536173</v>
      </c>
      <c r="R7" s="193">
        <v>2692.519989787334</v>
      </c>
      <c r="S7" s="193">
        <v>1763.1834977070225</v>
      </c>
    </row>
    <row r="8" spans="2:19">
      <c r="B8" s="127" t="s">
        <v>431</v>
      </c>
      <c r="C8" s="193">
        <v>2146.1388393661477</v>
      </c>
      <c r="D8" s="193">
        <v>2259.9976102818887</v>
      </c>
      <c r="E8" s="193">
        <v>1911.4357042489414</v>
      </c>
      <c r="F8" s="193">
        <v>2079.3609608013003</v>
      </c>
      <c r="G8" s="193">
        <v>2034.5143302282831</v>
      </c>
      <c r="H8" s="193">
        <v>2083.7252916220341</v>
      </c>
      <c r="I8" s="193">
        <v>2181.6251445246671</v>
      </c>
      <c r="J8" s="193">
        <v>2559.5809878411465</v>
      </c>
      <c r="K8" s="193">
        <v>2648.0234575545742</v>
      </c>
      <c r="L8" s="193">
        <v>2849.6614022223462</v>
      </c>
      <c r="M8" s="193">
        <v>3231.9431407634561</v>
      </c>
      <c r="N8" s="193">
        <v>3135.8880718455994</v>
      </c>
      <c r="O8" s="193">
        <v>3466.8104181768922</v>
      </c>
      <c r="P8" s="193">
        <v>3469.6532478438066</v>
      </c>
      <c r="Q8" s="193">
        <v>3647.3624812395024</v>
      </c>
      <c r="R8" s="193">
        <v>4248.3728345607196</v>
      </c>
      <c r="S8" s="193">
        <v>2833.5490941883572</v>
      </c>
    </row>
    <row r="9" spans="2:19" ht="15">
      <c r="B9" s="194" t="s">
        <v>90</v>
      </c>
      <c r="C9" s="195">
        <v>1933.8238165185887</v>
      </c>
      <c r="D9" s="195">
        <v>1950.6395888003919</v>
      </c>
      <c r="E9" s="195">
        <v>1681.9449997995939</v>
      </c>
      <c r="F9" s="195">
        <v>1569.8100150553907</v>
      </c>
      <c r="G9" s="195">
        <v>1572.776851241432</v>
      </c>
      <c r="H9" s="195">
        <v>1662.4360339393311</v>
      </c>
      <c r="I9" s="195">
        <v>1766.4366880138955</v>
      </c>
      <c r="J9" s="195">
        <v>2018.4661936472248</v>
      </c>
      <c r="K9" s="195">
        <v>2139.4926809156123</v>
      </c>
      <c r="L9" s="195">
        <v>2465.9302991727982</v>
      </c>
      <c r="M9" s="195">
        <v>2504.2589574468739</v>
      </c>
      <c r="N9" s="195">
        <v>2715.5215962060624</v>
      </c>
      <c r="O9" s="195">
        <v>3106.0177051462738</v>
      </c>
      <c r="P9" s="195">
        <v>3077.8407633597617</v>
      </c>
      <c r="Q9" s="195">
        <v>3319.3068669475979</v>
      </c>
      <c r="R9" s="195">
        <v>3622.4281537661323</v>
      </c>
      <c r="S9" s="195">
        <v>2400.6209764488185</v>
      </c>
    </row>
    <row r="11" spans="2:19" ht="15.75" customHeight="1">
      <c r="B11" s="307" t="s">
        <v>463</v>
      </c>
      <c r="C11" s="308"/>
      <c r="D11" s="308"/>
      <c r="E11" s="308"/>
      <c r="F11" s="308"/>
      <c r="G11" s="308"/>
      <c r="H11" s="308"/>
      <c r="I11" s="308"/>
      <c r="J11" s="308"/>
      <c r="K11" s="308"/>
      <c r="L11" s="308"/>
      <c r="M11" s="308"/>
      <c r="N11" s="308"/>
      <c r="O11" s="308"/>
      <c r="P11" s="308"/>
      <c r="Q11" s="308"/>
      <c r="R11" s="308"/>
      <c r="S11" s="308"/>
    </row>
    <row r="12" spans="2:19">
      <c r="B12" s="28" t="s">
        <v>441</v>
      </c>
      <c r="C12" s="28">
        <v>2010</v>
      </c>
      <c r="D12" s="28">
        <v>2011</v>
      </c>
      <c r="E12" s="28">
        <v>2012</v>
      </c>
      <c r="F12" s="28">
        <v>2013</v>
      </c>
      <c r="G12" s="28">
        <v>2014</v>
      </c>
      <c r="H12" s="28">
        <v>2015</v>
      </c>
      <c r="I12" s="28">
        <v>2016</v>
      </c>
      <c r="J12" s="28">
        <v>2017</v>
      </c>
      <c r="K12" s="28">
        <v>2018</v>
      </c>
      <c r="L12" s="28">
        <v>2019</v>
      </c>
      <c r="M12" s="28">
        <v>2020</v>
      </c>
      <c r="N12" s="28">
        <v>2021</v>
      </c>
      <c r="O12" s="28">
        <v>2022</v>
      </c>
      <c r="P12" s="28">
        <v>2023</v>
      </c>
      <c r="Q12" s="28">
        <v>2024</v>
      </c>
      <c r="R12" s="28">
        <v>2025</v>
      </c>
      <c r="S12" s="28" t="s">
        <v>90</v>
      </c>
    </row>
    <row r="13" spans="2:19">
      <c r="B13" s="127" t="s">
        <v>435</v>
      </c>
      <c r="C13" s="193">
        <v>327233.08623076923</v>
      </c>
      <c r="D13" s="193">
        <v>314452.86036231887</v>
      </c>
      <c r="E13" s="193">
        <v>331692.31466960342</v>
      </c>
      <c r="F13" s="193">
        <v>367019.16011834319</v>
      </c>
      <c r="G13" s="193">
        <v>331314.61963768117</v>
      </c>
      <c r="H13" s="193">
        <v>399415.0815076924</v>
      </c>
      <c r="I13" s="193">
        <v>393066.72797900258</v>
      </c>
      <c r="J13" s="193">
        <v>413724.7261256543</v>
      </c>
      <c r="K13" s="193">
        <v>553864.70022875816</v>
      </c>
      <c r="L13" s="193">
        <v>479844.17971428571</v>
      </c>
      <c r="M13" s="193">
        <v>539032.09850515472</v>
      </c>
      <c r="N13" s="193">
        <v>523092.78697802202</v>
      </c>
      <c r="O13" s="193">
        <v>650250.60242074938</v>
      </c>
      <c r="P13" s="193">
        <v>713880.44518796983</v>
      </c>
      <c r="Q13" s="193">
        <v>687769.79914383567</v>
      </c>
      <c r="R13" s="193">
        <v>672449.81134387339</v>
      </c>
      <c r="S13" s="193">
        <v>493675.26695611991</v>
      </c>
    </row>
    <row r="14" spans="2:19">
      <c r="B14" s="127" t="s">
        <v>434</v>
      </c>
      <c r="C14" s="193">
        <v>268243.99032871972</v>
      </c>
      <c r="D14" s="193">
        <v>290265.59668181819</v>
      </c>
      <c r="E14" s="193">
        <v>282520.53327022376</v>
      </c>
      <c r="F14" s="193">
        <v>251347.21821818178</v>
      </c>
      <c r="G14" s="193">
        <v>231585.41767922242</v>
      </c>
      <c r="H14" s="193">
        <v>283906.61905390536</v>
      </c>
      <c r="I14" s="193">
        <v>273611.98901652248</v>
      </c>
      <c r="J14" s="193">
        <v>303446.45906453958</v>
      </c>
      <c r="K14" s="193">
        <v>325451.47455370653</v>
      </c>
      <c r="L14" s="193">
        <v>414790.8063026655</v>
      </c>
      <c r="M14" s="193">
        <v>379119.19783469161</v>
      </c>
      <c r="N14" s="193">
        <v>513770.10382799344</v>
      </c>
      <c r="O14" s="193">
        <v>550117.20687267161</v>
      </c>
      <c r="P14" s="193">
        <v>555334.09732291638</v>
      </c>
      <c r="Q14" s="193">
        <v>568732.59846938797</v>
      </c>
      <c r="R14" s="193">
        <v>645873.19205779361</v>
      </c>
      <c r="S14" s="193">
        <v>403393.37226884364</v>
      </c>
    </row>
    <row r="15" spans="2:19">
      <c r="B15" s="127" t="s">
        <v>433</v>
      </c>
      <c r="C15" s="193">
        <v>181928.37177725119</v>
      </c>
      <c r="D15" s="193">
        <v>175029.41528985513</v>
      </c>
      <c r="E15" s="193">
        <v>170159.31007853404</v>
      </c>
      <c r="F15" s="193">
        <v>130065.10029900334</v>
      </c>
      <c r="G15" s="193">
        <v>144386.57081145587</v>
      </c>
      <c r="H15" s="193">
        <v>143874.04121794869</v>
      </c>
      <c r="I15" s="193">
        <v>167533.04913312691</v>
      </c>
      <c r="J15" s="193">
        <v>174579.08015151523</v>
      </c>
      <c r="K15" s="193">
        <v>208955.77913853314</v>
      </c>
      <c r="L15" s="193">
        <v>227939.19817886178</v>
      </c>
      <c r="M15" s="193">
        <v>245862.25730000006</v>
      </c>
      <c r="N15" s="193">
        <v>265477.55132427847</v>
      </c>
      <c r="O15" s="193">
        <v>279259.02777434321</v>
      </c>
      <c r="P15" s="193">
        <v>297359.18727002956</v>
      </c>
      <c r="Q15" s="193">
        <v>301558.84136445244</v>
      </c>
      <c r="R15" s="193">
        <v>340126.90290598286</v>
      </c>
      <c r="S15" s="193">
        <v>223382.10861200184</v>
      </c>
    </row>
    <row r="16" spans="2:19">
      <c r="B16" s="127" t="s">
        <v>432</v>
      </c>
      <c r="C16" s="193">
        <v>154090.92508320732</v>
      </c>
      <c r="D16" s="193">
        <v>162301.32715909093</v>
      </c>
      <c r="E16" s="193">
        <v>122608.61086687304</v>
      </c>
      <c r="F16" s="193">
        <v>116841.35385931563</v>
      </c>
      <c r="G16" s="193">
        <v>114868.90729299358</v>
      </c>
      <c r="H16" s="193">
        <v>119863.55458385087</v>
      </c>
      <c r="I16" s="193">
        <v>129324.47799999997</v>
      </c>
      <c r="J16" s="193">
        <v>142916.89617038867</v>
      </c>
      <c r="K16" s="193">
        <v>170144.99709505704</v>
      </c>
      <c r="L16" s="193">
        <v>185774.26458682632</v>
      </c>
      <c r="M16" s="193">
        <v>197051.00201834866</v>
      </c>
      <c r="N16" s="193">
        <v>220871.07774631929</v>
      </c>
      <c r="O16" s="193">
        <v>252893.93443720939</v>
      </c>
      <c r="P16" s="193">
        <v>283894.41394011991</v>
      </c>
      <c r="Q16" s="193">
        <v>284763.35448999051</v>
      </c>
      <c r="R16" s="193">
        <v>279204.9905804749</v>
      </c>
      <c r="S16" s="193">
        <v>190377.65711429005</v>
      </c>
    </row>
    <row r="17" spans="1:36">
      <c r="B17" s="127" t="s">
        <v>431</v>
      </c>
      <c r="C17" s="193">
        <v>225846.12297560973</v>
      </c>
      <c r="D17" s="193">
        <v>243873.76025252522</v>
      </c>
      <c r="E17" s="193">
        <v>197837.23956521746</v>
      </c>
      <c r="F17" s="193">
        <v>223157.19939252338</v>
      </c>
      <c r="G17" s="193">
        <v>232165.40261904759</v>
      </c>
      <c r="H17" s="193">
        <v>254348.42967105264</v>
      </c>
      <c r="I17" s="193">
        <v>272204.46889705886</v>
      </c>
      <c r="J17" s="193">
        <v>292587.97734411084</v>
      </c>
      <c r="K17" s="193">
        <v>300691.29875878221</v>
      </c>
      <c r="L17" s="193">
        <v>322655.08030303032</v>
      </c>
      <c r="M17" s="193">
        <v>407496.9546215139</v>
      </c>
      <c r="N17" s="193">
        <v>390996.46251889161</v>
      </c>
      <c r="O17" s="193">
        <v>432255.83892682905</v>
      </c>
      <c r="P17" s="193">
        <v>391066.30060810817</v>
      </c>
      <c r="Q17" s="193">
        <v>456014.27514905157</v>
      </c>
      <c r="R17" s="193">
        <v>478835.21093023248</v>
      </c>
      <c r="S17" s="193">
        <v>332686.16562120913</v>
      </c>
    </row>
    <row r="18" spans="1:36" ht="15">
      <c r="B18" s="194" t="s">
        <v>90</v>
      </c>
      <c r="C18" s="195">
        <v>211679.18697394783</v>
      </c>
      <c r="D18" s="195">
        <v>223671.88681012657</v>
      </c>
      <c r="E18" s="195">
        <v>207718.86226040663</v>
      </c>
      <c r="F18" s="195">
        <v>198085.79322159089</v>
      </c>
      <c r="G18" s="195">
        <v>197322.33618849053</v>
      </c>
      <c r="H18" s="195">
        <v>223773.08913553914</v>
      </c>
      <c r="I18" s="195">
        <v>227650.1271508979</v>
      </c>
      <c r="J18" s="195">
        <v>241773.36485578062</v>
      </c>
      <c r="K18" s="195">
        <v>267523.83959801373</v>
      </c>
      <c r="L18" s="195">
        <v>316021.83442755195</v>
      </c>
      <c r="M18" s="195">
        <v>324751.50209025119</v>
      </c>
      <c r="N18" s="195">
        <v>382087.78958759888</v>
      </c>
      <c r="O18" s="195">
        <v>417114.29417059111</v>
      </c>
      <c r="P18" s="195">
        <v>421062.51556911902</v>
      </c>
      <c r="Q18" s="195">
        <v>437006.2788788852</v>
      </c>
      <c r="R18" s="195">
        <v>459319.78502283088</v>
      </c>
      <c r="S18" s="195">
        <v>309588.80906091654</v>
      </c>
    </row>
    <row r="20" spans="1:36" ht="15.75" customHeight="1">
      <c r="B20" s="307" t="s">
        <v>462</v>
      </c>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row>
    <row r="21" spans="1:36" ht="14.25" customHeight="1">
      <c r="A21" s="196"/>
      <c r="B21" s="197"/>
      <c r="C21" s="312">
        <v>2010</v>
      </c>
      <c r="D21" s="312"/>
      <c r="E21" s="312">
        <v>2011</v>
      </c>
      <c r="F21" s="312"/>
      <c r="G21" s="312">
        <v>2012</v>
      </c>
      <c r="H21" s="312"/>
      <c r="I21" s="312">
        <v>2013</v>
      </c>
      <c r="J21" s="312"/>
      <c r="K21" s="312">
        <v>2014</v>
      </c>
      <c r="L21" s="312"/>
      <c r="M21" s="312">
        <v>2015</v>
      </c>
      <c r="N21" s="312"/>
      <c r="O21" s="312">
        <v>2016</v>
      </c>
      <c r="P21" s="312"/>
      <c r="Q21" s="312">
        <v>2017</v>
      </c>
      <c r="R21" s="312"/>
      <c r="S21" s="312">
        <v>2018</v>
      </c>
      <c r="T21" s="312"/>
      <c r="U21" s="312">
        <v>2019</v>
      </c>
      <c r="V21" s="312"/>
      <c r="W21" s="312">
        <v>2020</v>
      </c>
      <c r="X21" s="312"/>
      <c r="Y21" s="312">
        <v>2021</v>
      </c>
      <c r="Z21" s="312"/>
      <c r="AA21" s="312">
        <v>2022</v>
      </c>
      <c r="AB21" s="312"/>
      <c r="AC21" s="312">
        <v>2023</v>
      </c>
      <c r="AD21" s="312"/>
      <c r="AE21" s="312">
        <v>2024</v>
      </c>
      <c r="AF21" s="312"/>
      <c r="AG21" s="312">
        <v>2025</v>
      </c>
      <c r="AH21" s="312"/>
      <c r="AI21" s="75" t="s">
        <v>461</v>
      </c>
      <c r="AJ21" s="75" t="s">
        <v>460</v>
      </c>
    </row>
    <row r="22" spans="1:36">
      <c r="B22" s="28" t="s">
        <v>441</v>
      </c>
      <c r="C22" s="28" t="s">
        <v>31</v>
      </c>
      <c r="D22" s="28" t="s">
        <v>46</v>
      </c>
      <c r="E22" s="28" t="s">
        <v>31</v>
      </c>
      <c r="F22" s="28" t="s">
        <v>46</v>
      </c>
      <c r="G22" s="28" t="s">
        <v>31</v>
      </c>
      <c r="H22" s="28" t="s">
        <v>46</v>
      </c>
      <c r="I22" s="28" t="s">
        <v>31</v>
      </c>
      <c r="J22" s="28" t="s">
        <v>46</v>
      </c>
      <c r="K22" s="28" t="s">
        <v>31</v>
      </c>
      <c r="L22" s="28" t="s">
        <v>46</v>
      </c>
      <c r="M22" s="28" t="s">
        <v>31</v>
      </c>
      <c r="N22" s="28" t="s">
        <v>46</v>
      </c>
      <c r="O22" s="28" t="s">
        <v>31</v>
      </c>
      <c r="P22" s="28" t="s">
        <v>46</v>
      </c>
      <c r="Q22" s="28" t="s">
        <v>31</v>
      </c>
      <c r="R22" s="28" t="s">
        <v>46</v>
      </c>
      <c r="S22" s="28" t="s">
        <v>31</v>
      </c>
      <c r="T22" s="28" t="s">
        <v>46</v>
      </c>
      <c r="U22" s="28" t="s">
        <v>31</v>
      </c>
      <c r="V22" s="28" t="s">
        <v>46</v>
      </c>
      <c r="W22" s="28" t="s">
        <v>31</v>
      </c>
      <c r="X22" s="28" t="s">
        <v>46</v>
      </c>
      <c r="Y22" s="28" t="s">
        <v>31</v>
      </c>
      <c r="Z22" s="28" t="s">
        <v>46</v>
      </c>
      <c r="AA22" s="28" t="s">
        <v>31</v>
      </c>
      <c r="AB22" s="28" t="s">
        <v>46</v>
      </c>
      <c r="AC22" s="28" t="s">
        <v>31</v>
      </c>
      <c r="AD22" s="28" t="s">
        <v>46</v>
      </c>
      <c r="AE22" s="28" t="s">
        <v>31</v>
      </c>
      <c r="AF22" s="28" t="s">
        <v>46</v>
      </c>
      <c r="AG22" s="28" t="s">
        <v>31</v>
      </c>
      <c r="AH22" s="28" t="s">
        <v>46</v>
      </c>
      <c r="AI22" s="28" t="s">
        <v>31</v>
      </c>
      <c r="AJ22" s="28" t="s">
        <v>46</v>
      </c>
    </row>
    <row r="23" spans="1:36">
      <c r="B23" s="127" t="s">
        <v>435</v>
      </c>
      <c r="C23" s="193">
        <v>497292.87199999997</v>
      </c>
      <c r="D23" s="193">
        <v>313061.43741666659</v>
      </c>
      <c r="E23" s="193">
        <v>626833.33400000003</v>
      </c>
      <c r="F23" s="193">
        <v>302709.23353383463</v>
      </c>
      <c r="G23" s="193">
        <v>430625</v>
      </c>
      <c r="H23" s="193">
        <v>328078.33529680356</v>
      </c>
      <c r="I23" s="193">
        <v>732173.95428571419</v>
      </c>
      <c r="J23" s="193">
        <v>351240.86654320982</v>
      </c>
      <c r="K23" s="193">
        <v>560692.30769230775</v>
      </c>
      <c r="L23" s="193">
        <v>319976.55901140691</v>
      </c>
      <c r="M23" s="193">
        <v>895155.31818181823</v>
      </c>
      <c r="N23" s="193">
        <v>363420.74089108914</v>
      </c>
      <c r="O23" s="193">
        <v>1438425.5976190476</v>
      </c>
      <c r="P23" s="193">
        <v>332087.46058333328</v>
      </c>
      <c r="Q23" s="193">
        <v>655562.16612903238</v>
      </c>
      <c r="R23" s="193">
        <v>392365.86390313396</v>
      </c>
      <c r="S23" s="193">
        <v>1399029.017368421</v>
      </c>
      <c r="T23" s="193">
        <v>497913.0555400697</v>
      </c>
      <c r="U23" s="193">
        <v>1186931.3793103448</v>
      </c>
      <c r="V23" s="193">
        <v>398148.84589641431</v>
      </c>
      <c r="W23" s="193">
        <v>1207416.6666666667</v>
      </c>
      <c r="X23" s="193">
        <v>494962.78631868138</v>
      </c>
      <c r="Y23" s="193">
        <v>1909581</v>
      </c>
      <c r="Z23" s="193">
        <v>442483.00715116272</v>
      </c>
      <c r="AA23" s="193">
        <v>1779713.4533333331</v>
      </c>
      <c r="AB23" s="193">
        <v>577493.79300613492</v>
      </c>
      <c r="AC23" s="193">
        <v>3467209.3099999996</v>
      </c>
      <c r="AD23" s="193">
        <v>595109.39611764706</v>
      </c>
      <c r="AE23" s="193">
        <v>2231632.304</v>
      </c>
      <c r="AF23" s="193">
        <v>604167.13642599282</v>
      </c>
      <c r="AG23" s="193">
        <v>2017888.888888889</v>
      </c>
      <c r="AH23" s="193">
        <v>622822.96012295084</v>
      </c>
      <c r="AI23" s="193">
        <v>1324193.8560869566</v>
      </c>
      <c r="AJ23" s="193">
        <v>442137.07636252121</v>
      </c>
    </row>
    <row r="24" spans="1:36">
      <c r="B24" s="127" t="s">
        <v>434</v>
      </c>
      <c r="C24" s="193">
        <v>715410.29268292687</v>
      </c>
      <c r="D24" s="193">
        <v>234102.80150837987</v>
      </c>
      <c r="E24" s="193">
        <v>925755.02568181802</v>
      </c>
      <c r="F24" s="193">
        <v>219655.66012626272</v>
      </c>
      <c r="G24" s="193">
        <v>905646.35826086951</v>
      </c>
      <c r="H24" s="193">
        <v>198544.59201171881</v>
      </c>
      <c r="I24" s="193">
        <v>764099.66345454555</v>
      </c>
      <c r="J24" s="193">
        <v>194374.72430303026</v>
      </c>
      <c r="K24" s="193">
        <v>466812.22386363638</v>
      </c>
      <c r="L24" s="193">
        <v>203422.2082312924</v>
      </c>
      <c r="M24" s="193">
        <v>713265.27486238535</v>
      </c>
      <c r="N24" s="193">
        <v>225406.50220000008</v>
      </c>
      <c r="O24" s="193">
        <v>715162.96318965522</v>
      </c>
      <c r="P24" s="193">
        <v>229265.74399134197</v>
      </c>
      <c r="Q24" s="193">
        <v>758191.5421739131</v>
      </c>
      <c r="R24" s="193">
        <v>252878.51267526191</v>
      </c>
      <c r="S24" s="193">
        <v>1150599.4213207546</v>
      </c>
      <c r="T24" s="193">
        <v>253522.45945723684</v>
      </c>
      <c r="U24" s="193">
        <v>1254946.4213076921</v>
      </c>
      <c r="V24" s="193">
        <v>309059.70276863506</v>
      </c>
      <c r="W24" s="193">
        <v>813539.78512500005</v>
      </c>
      <c r="X24" s="193">
        <v>334506.04381258029</v>
      </c>
      <c r="Y24" s="193">
        <v>1867778.4782608696</v>
      </c>
      <c r="Z24" s="193">
        <v>335475.10795801517</v>
      </c>
      <c r="AA24" s="193">
        <v>1711423.0931645571</v>
      </c>
      <c r="AB24" s="193">
        <v>395276.42203375517</v>
      </c>
      <c r="AC24" s="193">
        <v>1896134.4534693877</v>
      </c>
      <c r="AD24" s="193">
        <v>402899.71808584669</v>
      </c>
      <c r="AE24" s="193">
        <v>1693383.5711016953</v>
      </c>
      <c r="AF24" s="193">
        <v>443298.93611531181</v>
      </c>
      <c r="AG24" s="193">
        <v>1874722.589931973</v>
      </c>
      <c r="AH24" s="193">
        <v>464324.58754773851</v>
      </c>
      <c r="AI24" s="193">
        <v>1235821.1278654432</v>
      </c>
      <c r="AJ24" s="193">
        <v>306502.97713817889</v>
      </c>
    </row>
    <row r="25" spans="1:36">
      <c r="B25" s="127" t="s">
        <v>433</v>
      </c>
      <c r="C25" s="193">
        <v>264690.57833333331</v>
      </c>
      <c r="D25" s="193">
        <v>176937.68595477392</v>
      </c>
      <c r="E25" s="193">
        <v>413178.34769230767</v>
      </c>
      <c r="F25" s="193">
        <v>163257.79505703429</v>
      </c>
      <c r="G25" s="193">
        <v>403208.10821428575</v>
      </c>
      <c r="H25" s="193">
        <v>151726.07180790964</v>
      </c>
      <c r="I25" s="193">
        <v>313239.46153846156</v>
      </c>
      <c r="J25" s="193">
        <v>121796.81315972221</v>
      </c>
      <c r="K25" s="193">
        <v>330849.04486486485</v>
      </c>
      <c r="L25" s="193">
        <v>126326.06939790577</v>
      </c>
      <c r="M25" s="193">
        <v>290369.13024390244</v>
      </c>
      <c r="N25" s="193">
        <v>129807.76803278687</v>
      </c>
      <c r="O25" s="193">
        <v>336041.94846153841</v>
      </c>
      <c r="P25" s="193">
        <v>156706.28294892915</v>
      </c>
      <c r="Q25" s="193">
        <v>299329.16557692306</v>
      </c>
      <c r="R25" s="193">
        <v>165812.85793243244</v>
      </c>
      <c r="S25" s="193">
        <v>436499.76363636361</v>
      </c>
      <c r="T25" s="193">
        <v>193389.95930348255</v>
      </c>
      <c r="U25" s="193">
        <v>450565.24794871797</v>
      </c>
      <c r="V25" s="193">
        <v>212865.55939236109</v>
      </c>
      <c r="W25" s="193">
        <v>392710.75361111108</v>
      </c>
      <c r="X25" s="193">
        <v>234468.83948275869</v>
      </c>
      <c r="Y25" s="193">
        <v>611738.42112903227</v>
      </c>
      <c r="Z25" s="193">
        <v>224740.97840607213</v>
      </c>
      <c r="AA25" s="193">
        <v>403799.03766666661</v>
      </c>
      <c r="AB25" s="193">
        <v>266529.21415672917</v>
      </c>
      <c r="AC25" s="193">
        <v>532550.81697674422</v>
      </c>
      <c r="AD25" s="193">
        <v>281331.86543581606</v>
      </c>
      <c r="AE25" s="193">
        <v>648940.90302325587</v>
      </c>
      <c r="AF25" s="193">
        <v>272497.6961284047</v>
      </c>
      <c r="AG25" s="193">
        <v>558789.51206349197</v>
      </c>
      <c r="AH25" s="193">
        <v>313736.58800766285</v>
      </c>
      <c r="AI25" s="193">
        <v>437938.05620370375</v>
      </c>
      <c r="AJ25" s="193">
        <v>206183.66056160314</v>
      </c>
    </row>
    <row r="26" spans="1:36">
      <c r="B26" s="127" t="s">
        <v>432</v>
      </c>
      <c r="C26" s="193">
        <v>213997.3767647059</v>
      </c>
      <c r="D26" s="193">
        <v>150842.40936204157</v>
      </c>
      <c r="E26" s="193">
        <v>218827.75588235291</v>
      </c>
      <c r="F26" s="193">
        <v>160420.80017612522</v>
      </c>
      <c r="G26" s="193">
        <v>175589.34250000003</v>
      </c>
      <c r="H26" s="193">
        <v>120564.33826366557</v>
      </c>
      <c r="I26" s="193">
        <v>279708.04321428569</v>
      </c>
      <c r="J26" s="193">
        <v>107684.19060240965</v>
      </c>
      <c r="K26" s="193">
        <v>221327.00457142858</v>
      </c>
      <c r="L26" s="193">
        <v>108585.54573355817</v>
      </c>
      <c r="M26" s="193">
        <v>247991.8161818182</v>
      </c>
      <c r="N26" s="193">
        <v>110467.48206666665</v>
      </c>
      <c r="O26" s="193">
        <v>248825.82617647058</v>
      </c>
      <c r="P26" s="193">
        <v>120833.26412748171</v>
      </c>
      <c r="Q26" s="193">
        <v>231115.03443037978</v>
      </c>
      <c r="R26" s="193">
        <v>136750.83163716813</v>
      </c>
      <c r="S26" s="193">
        <v>289277.82975903613</v>
      </c>
      <c r="T26" s="193">
        <v>162119.0026866883</v>
      </c>
      <c r="U26" s="193">
        <v>262203.34840579709</v>
      </c>
      <c r="V26" s="193">
        <v>178889.66043080945</v>
      </c>
      <c r="W26" s="193">
        <v>294703.07212121208</v>
      </c>
      <c r="X26" s="193">
        <v>183595.81073068897</v>
      </c>
      <c r="Y26" s="193">
        <v>473365.12511363631</v>
      </c>
      <c r="Z26" s="193">
        <v>192922.05111949681</v>
      </c>
      <c r="AA26" s="193">
        <v>399301.34583333333</v>
      </c>
      <c r="AB26" s="193">
        <v>240484.0226740666</v>
      </c>
      <c r="AC26" s="193">
        <v>374289.15969696961</v>
      </c>
      <c r="AD26" s="193">
        <v>276136.21729518851</v>
      </c>
      <c r="AE26" s="193">
        <v>495062.41504587157</v>
      </c>
      <c r="AF26" s="193">
        <v>260377.61236170219</v>
      </c>
      <c r="AG26" s="193">
        <v>419278.74108695652</v>
      </c>
      <c r="AH26" s="193">
        <v>266873.13886124402</v>
      </c>
      <c r="AI26" s="193">
        <v>334598.45609829505</v>
      </c>
      <c r="AJ26" s="193">
        <v>179060.21228256589</v>
      </c>
    </row>
    <row r="27" spans="1:36">
      <c r="B27" s="127" t="s">
        <v>431</v>
      </c>
      <c r="C27" s="193">
        <v>404092.15090909094</v>
      </c>
      <c r="D27" s="193">
        <v>215739.38943298967</v>
      </c>
      <c r="E27" s="193">
        <v>343555.55555555556</v>
      </c>
      <c r="F27" s="193">
        <v>239127.00809523807</v>
      </c>
      <c r="G27" s="193">
        <v>228735.71428571429</v>
      </c>
      <c r="H27" s="193">
        <v>195834.56064814821</v>
      </c>
      <c r="I27" s="193">
        <v>477119.1911764706</v>
      </c>
      <c r="J27" s="193">
        <v>201241.69756345177</v>
      </c>
      <c r="K27" s="193">
        <v>369124.3490625</v>
      </c>
      <c r="L27" s="193">
        <v>212244.10131818178</v>
      </c>
      <c r="M27" s="193">
        <v>336464.31564102566</v>
      </c>
      <c r="N27" s="193">
        <v>242263.45022641512</v>
      </c>
      <c r="O27" s="193">
        <v>567538.35194444435</v>
      </c>
      <c r="P27" s="193">
        <v>243623.77053763441</v>
      </c>
      <c r="Q27" s="193">
        <v>540500</v>
      </c>
      <c r="R27" s="193">
        <v>258010.77418421052</v>
      </c>
      <c r="S27" s="193">
        <v>745126.8361904762</v>
      </c>
      <c r="T27" s="193">
        <v>252207.42194805195</v>
      </c>
      <c r="U27" s="193">
        <v>435159.36939393944</v>
      </c>
      <c r="V27" s="193">
        <v>310154.60373737372</v>
      </c>
      <c r="W27" s="193">
        <v>1107437.5683333334</v>
      </c>
      <c r="X27" s="193">
        <v>333494.42277533037</v>
      </c>
      <c r="Y27" s="193">
        <v>915943.93354166672</v>
      </c>
      <c r="Z27" s="193">
        <v>318797.38340974215</v>
      </c>
      <c r="AA27" s="193">
        <v>697211.69039215683</v>
      </c>
      <c r="AB27" s="193">
        <v>394615.8711699163</v>
      </c>
      <c r="AC27" s="193">
        <v>853728.66263157909</v>
      </c>
      <c r="AD27" s="193">
        <v>322922.23178294575</v>
      </c>
      <c r="AE27" s="193">
        <v>962523.04488888883</v>
      </c>
      <c r="AF27" s="193">
        <v>385665.83490740746</v>
      </c>
      <c r="AG27" s="193">
        <v>1011424.1901785714</v>
      </c>
      <c r="AH27" s="193">
        <v>388729.52259818732</v>
      </c>
      <c r="AI27" s="193">
        <v>687982.63116788317</v>
      </c>
      <c r="AJ27" s="193">
        <v>290016.32930309011</v>
      </c>
    </row>
    <row r="28" spans="1:36" ht="15">
      <c r="B28" s="194" t="s">
        <v>90</v>
      </c>
      <c r="C28" s="195">
        <v>436485.40891666699</v>
      </c>
      <c r="D28" s="195">
        <v>197299.25806503196</v>
      </c>
      <c r="E28" s="195">
        <v>636940.66102272726</v>
      </c>
      <c r="F28" s="195">
        <v>199296.78484584444</v>
      </c>
      <c r="G28" s="195">
        <v>591894.19559440552</v>
      </c>
      <c r="H28" s="195">
        <v>179150.44173686931</v>
      </c>
      <c r="I28" s="195">
        <v>559713.86358333332</v>
      </c>
      <c r="J28" s="195">
        <v>171625.20270731705</v>
      </c>
      <c r="K28" s="195">
        <v>391064.94970731699</v>
      </c>
      <c r="L28" s="195">
        <v>179211.4215640676</v>
      </c>
      <c r="M28" s="195">
        <v>511677.15977443598</v>
      </c>
      <c r="N28" s="195">
        <v>193681.74029862491</v>
      </c>
      <c r="O28" s="195">
        <v>584367.90757142869</v>
      </c>
      <c r="P28" s="195">
        <v>198707.50804984069</v>
      </c>
      <c r="Q28" s="195">
        <v>530942.10849858355</v>
      </c>
      <c r="R28" s="195">
        <v>215204.76347475275</v>
      </c>
      <c r="S28" s="195">
        <v>747075.29173770512</v>
      </c>
      <c r="T28" s="195">
        <v>230249.8352905199</v>
      </c>
      <c r="U28" s="195">
        <v>825294.5989000001</v>
      </c>
      <c r="V28" s="195">
        <v>263752.99099897355</v>
      </c>
      <c r="W28" s="195">
        <v>641003.09330275212</v>
      </c>
      <c r="X28" s="195">
        <v>292399.15723603952</v>
      </c>
      <c r="Y28" s="195">
        <v>1178354.6964325842</v>
      </c>
      <c r="Z28" s="195">
        <v>289540.9339438458</v>
      </c>
      <c r="AA28" s="195">
        <v>1072475.6223529414</v>
      </c>
      <c r="AB28" s="195">
        <v>346028.11762180936</v>
      </c>
      <c r="AC28" s="195">
        <v>1187519.287890625</v>
      </c>
      <c r="AD28" s="195">
        <v>350355.15206846874</v>
      </c>
      <c r="AE28" s="195">
        <v>1086283.4698181821</v>
      </c>
      <c r="AF28" s="195">
        <v>368178.30810793466</v>
      </c>
      <c r="AG28" s="195">
        <v>1155755.7460762942</v>
      </c>
      <c r="AH28" s="195">
        <v>377843.21578259469</v>
      </c>
      <c r="AI28" s="195">
        <v>820872.72547904926</v>
      </c>
      <c r="AJ28" s="195">
        <v>261595.67117099086</v>
      </c>
    </row>
    <row r="30" spans="1:36" ht="15.75" customHeight="1">
      <c r="B30" s="318" t="s">
        <v>459</v>
      </c>
      <c r="C30" s="319"/>
      <c r="D30" s="319"/>
      <c r="E30" s="319"/>
      <c r="F30" s="319"/>
      <c r="G30" s="319"/>
      <c r="H30" s="319"/>
      <c r="I30" s="319"/>
      <c r="J30" s="319"/>
      <c r="K30" s="319"/>
      <c r="L30" s="319"/>
      <c r="M30" s="319"/>
      <c r="N30" s="319"/>
      <c r="O30" s="319"/>
      <c r="P30" s="319"/>
      <c r="Q30" s="319"/>
      <c r="R30" s="319"/>
      <c r="S30" s="319"/>
    </row>
    <row r="31" spans="1:36">
      <c r="B31" s="28" t="s">
        <v>441</v>
      </c>
      <c r="C31" s="28">
        <v>2010</v>
      </c>
      <c r="D31" s="28">
        <v>2011</v>
      </c>
      <c r="E31" s="28">
        <v>2012</v>
      </c>
      <c r="F31" s="28">
        <v>2013</v>
      </c>
      <c r="G31" s="28">
        <v>2014</v>
      </c>
      <c r="H31" s="28">
        <v>2015</v>
      </c>
      <c r="I31" s="28">
        <v>2016</v>
      </c>
      <c r="J31" s="28">
        <v>2017</v>
      </c>
      <c r="K31" s="28">
        <v>2018</v>
      </c>
      <c r="L31" s="28">
        <v>2019</v>
      </c>
      <c r="M31" s="28">
        <v>2020</v>
      </c>
      <c r="N31" s="28">
        <v>2021</v>
      </c>
      <c r="O31" s="28">
        <v>2022</v>
      </c>
      <c r="P31" s="28">
        <v>2023</v>
      </c>
      <c r="Q31" s="28">
        <v>2024</v>
      </c>
      <c r="R31" s="28">
        <v>2025</v>
      </c>
      <c r="S31" s="198" t="s">
        <v>90</v>
      </c>
    </row>
    <row r="32" spans="1:36">
      <c r="B32" s="127" t="s">
        <v>435</v>
      </c>
      <c r="C32" s="128">
        <v>137.1</v>
      </c>
      <c r="D32" s="128">
        <v>126.23188405797102</v>
      </c>
      <c r="E32" s="128">
        <v>124.51101321585904</v>
      </c>
      <c r="F32" s="128">
        <v>156.60946745562131</v>
      </c>
      <c r="G32" s="128">
        <v>147.40579710144928</v>
      </c>
      <c r="H32" s="128">
        <v>150.68923076923076</v>
      </c>
      <c r="I32" s="128">
        <v>144.70341207349082</v>
      </c>
      <c r="J32" s="128">
        <v>129.67277486910996</v>
      </c>
      <c r="K32" s="128">
        <v>171.51633986928104</v>
      </c>
      <c r="L32" s="128">
        <v>133.68214285714285</v>
      </c>
      <c r="M32" s="128">
        <v>140.05634020618558</v>
      </c>
      <c r="N32" s="128">
        <v>136.24175824175825</v>
      </c>
      <c r="O32" s="128">
        <v>139.44956772334294</v>
      </c>
      <c r="P32" s="128">
        <v>165.22334586466167</v>
      </c>
      <c r="Q32" s="128">
        <v>139.07071917808219</v>
      </c>
      <c r="R32" s="128">
        <v>128.42992094861663</v>
      </c>
      <c r="S32" s="199">
        <v>142.35952886836029</v>
      </c>
    </row>
    <row r="33" spans="2:76">
      <c r="B33" s="127" t="s">
        <v>434</v>
      </c>
      <c r="C33" s="128">
        <v>124.62740484429065</v>
      </c>
      <c r="D33" s="128">
        <v>128.86136363636365</v>
      </c>
      <c r="E33" s="128">
        <v>144.09294320137693</v>
      </c>
      <c r="F33" s="128">
        <v>145.6</v>
      </c>
      <c r="G33" s="128">
        <v>135.63061968408263</v>
      </c>
      <c r="H33" s="128">
        <v>142.8910891089109</v>
      </c>
      <c r="I33" s="128">
        <v>131.75137686860739</v>
      </c>
      <c r="J33" s="128">
        <v>132.57142857142858</v>
      </c>
      <c r="K33" s="128">
        <v>127.31316187594554</v>
      </c>
      <c r="L33" s="128">
        <v>138.95872742906278</v>
      </c>
      <c r="M33" s="128">
        <v>142.18160651920837</v>
      </c>
      <c r="N33" s="128">
        <v>146.01041315345699</v>
      </c>
      <c r="O33" s="128">
        <v>139.1453536857781</v>
      </c>
      <c r="P33" s="128">
        <v>139.40647083333332</v>
      </c>
      <c r="Q33" s="128">
        <v>140.14495918367348</v>
      </c>
      <c r="R33" s="128">
        <v>138.19469702276706</v>
      </c>
      <c r="S33" s="199">
        <v>137.282631552098</v>
      </c>
    </row>
    <row r="34" spans="2:76">
      <c r="B34" s="127" t="s">
        <v>433</v>
      </c>
      <c r="C34" s="128">
        <v>108.09265402843602</v>
      </c>
      <c r="D34" s="128">
        <v>102.94202898550725</v>
      </c>
      <c r="E34" s="128">
        <v>116.49214659685863</v>
      </c>
      <c r="F34" s="128">
        <v>113.42192691029901</v>
      </c>
      <c r="G34" s="128">
        <v>119.58472553699283</v>
      </c>
      <c r="H34" s="128">
        <v>121.07884615384616</v>
      </c>
      <c r="I34" s="128">
        <v>126.46749226006192</v>
      </c>
      <c r="J34" s="128">
        <v>116.39393939393939</v>
      </c>
      <c r="K34" s="128">
        <v>115.57741559953435</v>
      </c>
      <c r="L34" s="128">
        <v>118.52682926829269</v>
      </c>
      <c r="M34" s="128">
        <v>122.846</v>
      </c>
      <c r="N34" s="128">
        <v>127.54159592529712</v>
      </c>
      <c r="O34" s="128">
        <v>126.61669242658424</v>
      </c>
      <c r="P34" s="128">
        <v>126.98614243323442</v>
      </c>
      <c r="Q34" s="128">
        <v>120.78477558348297</v>
      </c>
      <c r="R34" s="128">
        <v>124.66063247863248</v>
      </c>
      <c r="S34" s="199">
        <v>120.2191078790655</v>
      </c>
    </row>
    <row r="35" spans="2:76">
      <c r="B35" s="127" t="s">
        <v>432</v>
      </c>
      <c r="C35" s="128">
        <v>102.61965204236006</v>
      </c>
      <c r="D35" s="128">
        <v>98.755681818181813</v>
      </c>
      <c r="E35" s="128">
        <v>99.971207430340542</v>
      </c>
      <c r="F35" s="128">
        <v>100.58745247148289</v>
      </c>
      <c r="G35" s="128">
        <v>108.80891719745223</v>
      </c>
      <c r="H35" s="128">
        <v>111.55279503105589</v>
      </c>
      <c r="I35" s="128">
        <v>112.15219512195122</v>
      </c>
      <c r="J35" s="128">
        <v>108.848635235732</v>
      </c>
      <c r="K35" s="128">
        <v>111.7041825095057</v>
      </c>
      <c r="L35" s="128">
        <v>113.26946107784431</v>
      </c>
      <c r="M35" s="128">
        <v>118.21100917431193</v>
      </c>
      <c r="N35" s="128">
        <v>118.50283125707814</v>
      </c>
      <c r="O35" s="128">
        <v>117.99302325581395</v>
      </c>
      <c r="P35" s="128">
        <v>119.7837759281437</v>
      </c>
      <c r="Q35" s="128">
        <v>118.22432221163012</v>
      </c>
      <c r="R35" s="128">
        <v>107.08673878627971</v>
      </c>
      <c r="S35" s="199">
        <v>111.32111216610727</v>
      </c>
    </row>
    <row r="36" spans="2:76">
      <c r="B36" s="127" t="s">
        <v>431</v>
      </c>
      <c r="C36" s="128">
        <v>107.24575609756099</v>
      </c>
      <c r="D36" s="128">
        <v>108.58585858585859</v>
      </c>
      <c r="E36" s="128">
        <v>102.30869565217391</v>
      </c>
      <c r="F36" s="128">
        <v>106.99532710280374</v>
      </c>
      <c r="G36" s="128">
        <v>115.15079365079364</v>
      </c>
      <c r="H36" s="128">
        <v>119.70394736842105</v>
      </c>
      <c r="I36" s="128">
        <v>119.79166666666667</v>
      </c>
      <c r="J36" s="128">
        <v>120.83833718244804</v>
      </c>
      <c r="K36" s="128">
        <v>114.33255269320843</v>
      </c>
      <c r="L36" s="128">
        <v>113.90606060606061</v>
      </c>
      <c r="M36" s="128">
        <v>127.64143426294821</v>
      </c>
      <c r="N36" s="128">
        <v>123.72040302267003</v>
      </c>
      <c r="O36" s="128">
        <v>129.66341463414633</v>
      </c>
      <c r="P36" s="128">
        <v>119.2368918918919</v>
      </c>
      <c r="Q36" s="128">
        <v>120.79119241192411</v>
      </c>
      <c r="R36" s="128">
        <v>115.74302842377261</v>
      </c>
      <c r="S36" s="199">
        <v>117.76638661710039</v>
      </c>
    </row>
    <row r="37" spans="2:76" ht="15">
      <c r="B37" s="194" t="s">
        <v>90</v>
      </c>
      <c r="C37" s="200">
        <v>112.87059619238477</v>
      </c>
      <c r="D37" s="200">
        <v>111.50253164556962</v>
      </c>
      <c r="E37" s="200">
        <v>118.39031945788965</v>
      </c>
      <c r="F37" s="200">
        <v>123.00738636363636</v>
      </c>
      <c r="G37" s="200">
        <v>125.00583819849875</v>
      </c>
      <c r="H37" s="200">
        <v>128.67908217716115</v>
      </c>
      <c r="I37" s="200">
        <v>125.46689895470384</v>
      </c>
      <c r="J37" s="200">
        <v>121.20524433849822</v>
      </c>
      <c r="K37" s="200">
        <v>121.96358477181367</v>
      </c>
      <c r="L37" s="200">
        <v>125.38101147998759</v>
      </c>
      <c r="M37" s="200">
        <v>130.77519369944656</v>
      </c>
      <c r="N37" s="200">
        <v>132.09632933606318</v>
      </c>
      <c r="O37" s="200">
        <v>130.08548142333856</v>
      </c>
      <c r="P37" s="200">
        <v>131.53475912240185</v>
      </c>
      <c r="Q37" s="200">
        <v>128.1688951495789</v>
      </c>
      <c r="R37" s="200">
        <v>122.6563236301369</v>
      </c>
      <c r="S37" s="200">
        <v>125.03442435183049</v>
      </c>
    </row>
    <row r="39" spans="2:76" ht="15.75" customHeight="1">
      <c r="B39" s="309" t="s">
        <v>458</v>
      </c>
      <c r="C39" s="3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10"/>
      <c r="BS39" s="310"/>
      <c r="BT39" s="310"/>
      <c r="BU39" s="310"/>
      <c r="BV39" s="310"/>
      <c r="BW39" s="310"/>
      <c r="BX39" s="310"/>
    </row>
    <row r="40" spans="2:76" ht="31.5" customHeight="1">
      <c r="B40" s="201"/>
      <c r="C40" s="312">
        <v>2010</v>
      </c>
      <c r="D40" s="312"/>
      <c r="E40" s="312"/>
      <c r="F40" s="312"/>
      <c r="G40" s="312" t="s">
        <v>456</v>
      </c>
      <c r="H40" s="312">
        <v>2011</v>
      </c>
      <c r="I40" s="312"/>
      <c r="J40" s="312"/>
      <c r="K40" s="312"/>
      <c r="L40" s="312" t="s">
        <v>455</v>
      </c>
      <c r="M40" s="312">
        <v>2012</v>
      </c>
      <c r="N40" s="312"/>
      <c r="O40" s="312"/>
      <c r="P40" s="312"/>
      <c r="Q40" s="312" t="s">
        <v>454</v>
      </c>
      <c r="R40" s="312">
        <v>2013</v>
      </c>
      <c r="S40" s="312"/>
      <c r="T40" s="312"/>
      <c r="U40" s="312"/>
      <c r="V40" s="312" t="s">
        <v>453</v>
      </c>
      <c r="W40" s="312">
        <v>2014</v>
      </c>
      <c r="X40" s="312"/>
      <c r="Y40" s="312"/>
      <c r="Z40" s="312"/>
      <c r="AA40" s="312" t="s">
        <v>452</v>
      </c>
      <c r="AB40" s="312">
        <v>2015</v>
      </c>
      <c r="AC40" s="312"/>
      <c r="AD40" s="312"/>
      <c r="AE40" s="312" t="s">
        <v>451</v>
      </c>
      <c r="AF40" s="312">
        <v>2016</v>
      </c>
      <c r="AG40" s="312"/>
      <c r="AH40" s="312"/>
      <c r="AI40" s="312"/>
      <c r="AJ40" s="312" t="s">
        <v>450</v>
      </c>
      <c r="AK40" s="312">
        <v>2017</v>
      </c>
      <c r="AL40" s="312"/>
      <c r="AM40" s="312"/>
      <c r="AN40" s="312" t="s">
        <v>449</v>
      </c>
      <c r="AO40" s="312">
        <v>2018</v>
      </c>
      <c r="AP40" s="312"/>
      <c r="AQ40" s="312"/>
      <c r="AR40" s="312" t="s">
        <v>448</v>
      </c>
      <c r="AS40" s="312">
        <v>2019</v>
      </c>
      <c r="AT40" s="312"/>
      <c r="AU40" s="312"/>
      <c r="AV40" s="312"/>
      <c r="AW40" s="312" t="s">
        <v>447</v>
      </c>
      <c r="AX40" s="312">
        <v>2020</v>
      </c>
      <c r="AY40" s="312"/>
      <c r="AZ40" s="312"/>
      <c r="BA40" s="312"/>
      <c r="BB40" s="312" t="s">
        <v>446</v>
      </c>
      <c r="BC40" s="312">
        <v>2021</v>
      </c>
      <c r="BD40" s="312"/>
      <c r="BE40" s="312"/>
      <c r="BF40" s="312" t="s">
        <v>445</v>
      </c>
      <c r="BG40" s="312">
        <v>2022</v>
      </c>
      <c r="BH40" s="312"/>
      <c r="BI40" s="312"/>
      <c r="BJ40" s="312" t="s">
        <v>444</v>
      </c>
      <c r="BK40" s="312">
        <v>2023</v>
      </c>
      <c r="BL40" s="312"/>
      <c r="BM40" s="312"/>
      <c r="BN40" s="312" t="s">
        <v>443</v>
      </c>
      <c r="BO40" s="312">
        <v>2024</v>
      </c>
      <c r="BP40" s="312"/>
      <c r="BQ40" s="312"/>
      <c r="BR40" s="312"/>
      <c r="BS40" s="312" t="s">
        <v>442</v>
      </c>
      <c r="BT40" s="312">
        <v>2025</v>
      </c>
      <c r="BU40" s="312"/>
      <c r="BV40" s="312"/>
      <c r="BW40" s="305" t="s">
        <v>505</v>
      </c>
      <c r="BX40" s="305" t="s">
        <v>509</v>
      </c>
    </row>
    <row r="41" spans="2:76" ht="36" customHeight="1">
      <c r="B41" s="28" t="s">
        <v>441</v>
      </c>
      <c r="C41" s="202" t="s">
        <v>440</v>
      </c>
      <c r="D41" s="202" t="s">
        <v>437</v>
      </c>
      <c r="E41" s="202" t="s">
        <v>5</v>
      </c>
      <c r="F41" s="202" t="s">
        <v>8</v>
      </c>
      <c r="G41" s="312"/>
      <c r="H41" s="202" t="s">
        <v>440</v>
      </c>
      <c r="I41" s="202" t="s">
        <v>437</v>
      </c>
      <c r="J41" s="202" t="s">
        <v>5</v>
      </c>
      <c r="K41" s="202" t="s">
        <v>8</v>
      </c>
      <c r="L41" s="312"/>
      <c r="M41" s="202" t="s">
        <v>440</v>
      </c>
      <c r="N41" s="202" t="s">
        <v>437</v>
      </c>
      <c r="O41" s="202" t="s">
        <v>5</v>
      </c>
      <c r="P41" s="202" t="s">
        <v>8</v>
      </c>
      <c r="Q41" s="312"/>
      <c r="R41" s="202" t="s">
        <v>440</v>
      </c>
      <c r="S41" s="202" t="s">
        <v>437</v>
      </c>
      <c r="T41" s="202" t="s">
        <v>5</v>
      </c>
      <c r="U41" s="202" t="s">
        <v>8</v>
      </c>
      <c r="V41" s="312"/>
      <c r="W41" s="202" t="s">
        <v>440</v>
      </c>
      <c r="X41" s="202" t="s">
        <v>437</v>
      </c>
      <c r="Y41" s="202" t="s">
        <v>5</v>
      </c>
      <c r="Z41" s="202" t="s">
        <v>8</v>
      </c>
      <c r="AA41" s="312"/>
      <c r="AB41" s="202" t="s">
        <v>440</v>
      </c>
      <c r="AC41" s="202" t="s">
        <v>5</v>
      </c>
      <c r="AD41" s="202" t="s">
        <v>8</v>
      </c>
      <c r="AE41" s="312"/>
      <c r="AF41" s="202" t="s">
        <v>440</v>
      </c>
      <c r="AG41" s="202" t="s">
        <v>437</v>
      </c>
      <c r="AH41" s="202" t="s">
        <v>5</v>
      </c>
      <c r="AI41" s="202" t="s">
        <v>8</v>
      </c>
      <c r="AJ41" s="312"/>
      <c r="AK41" s="202" t="s">
        <v>440</v>
      </c>
      <c r="AL41" s="202" t="s">
        <v>5</v>
      </c>
      <c r="AM41" s="202" t="s">
        <v>8</v>
      </c>
      <c r="AN41" s="312"/>
      <c r="AO41" s="202" t="s">
        <v>440</v>
      </c>
      <c r="AP41" s="202" t="s">
        <v>5</v>
      </c>
      <c r="AQ41" s="202" t="s">
        <v>8</v>
      </c>
      <c r="AR41" s="312"/>
      <c r="AS41" s="202" t="s">
        <v>440</v>
      </c>
      <c r="AT41" s="202" t="s">
        <v>437</v>
      </c>
      <c r="AU41" s="202" t="s">
        <v>5</v>
      </c>
      <c r="AV41" s="202" t="s">
        <v>8</v>
      </c>
      <c r="AW41" s="312"/>
      <c r="AX41" s="202" t="s">
        <v>440</v>
      </c>
      <c r="AY41" s="202" t="s">
        <v>437</v>
      </c>
      <c r="AZ41" s="202" t="s">
        <v>5</v>
      </c>
      <c r="BA41" s="202" t="s">
        <v>8</v>
      </c>
      <c r="BB41" s="312"/>
      <c r="BC41" s="202" t="s">
        <v>440</v>
      </c>
      <c r="BD41" s="202" t="s">
        <v>5</v>
      </c>
      <c r="BE41" s="202" t="s">
        <v>8</v>
      </c>
      <c r="BF41" s="312"/>
      <c r="BG41" s="202" t="s">
        <v>440</v>
      </c>
      <c r="BH41" s="202" t="s">
        <v>5</v>
      </c>
      <c r="BI41" s="202" t="s">
        <v>8</v>
      </c>
      <c r="BJ41" s="312"/>
      <c r="BK41" s="202" t="s">
        <v>440</v>
      </c>
      <c r="BL41" s="202" t="s">
        <v>5</v>
      </c>
      <c r="BM41" s="202" t="s">
        <v>8</v>
      </c>
      <c r="BN41" s="312"/>
      <c r="BO41" s="202" t="s">
        <v>440</v>
      </c>
      <c r="BP41" s="202" t="s">
        <v>437</v>
      </c>
      <c r="BQ41" s="202" t="s">
        <v>5</v>
      </c>
      <c r="BR41" s="202" t="s">
        <v>8</v>
      </c>
      <c r="BS41" s="312"/>
      <c r="BT41" s="202" t="s">
        <v>440</v>
      </c>
      <c r="BU41" s="202" t="s">
        <v>5</v>
      </c>
      <c r="BV41" s="202" t="s">
        <v>8</v>
      </c>
      <c r="BW41" s="306"/>
      <c r="BX41" s="306"/>
    </row>
    <row r="42" spans="2:76">
      <c r="B42" s="127" t="s">
        <v>435</v>
      </c>
      <c r="C42" s="128">
        <v>18</v>
      </c>
      <c r="D42" s="128">
        <v>1</v>
      </c>
      <c r="E42" s="128">
        <v>33</v>
      </c>
      <c r="F42" s="128">
        <v>78</v>
      </c>
      <c r="G42" s="25">
        <v>130</v>
      </c>
      <c r="H42" s="128">
        <v>19</v>
      </c>
      <c r="I42" s="128">
        <v>3</v>
      </c>
      <c r="J42" s="128">
        <v>48</v>
      </c>
      <c r="K42" s="128">
        <v>68</v>
      </c>
      <c r="L42" s="25">
        <v>138</v>
      </c>
      <c r="M42" s="128">
        <v>36</v>
      </c>
      <c r="N42" s="128"/>
      <c r="O42" s="128">
        <v>84</v>
      </c>
      <c r="P42" s="128">
        <v>107</v>
      </c>
      <c r="Q42" s="25">
        <v>227</v>
      </c>
      <c r="R42" s="128">
        <v>25</v>
      </c>
      <c r="S42" s="128"/>
      <c r="T42" s="128">
        <v>81</v>
      </c>
      <c r="U42" s="128">
        <v>63</v>
      </c>
      <c r="V42" s="25">
        <v>169</v>
      </c>
      <c r="W42" s="128">
        <v>40</v>
      </c>
      <c r="X42" s="128">
        <v>1</v>
      </c>
      <c r="Y42" s="128">
        <v>131</v>
      </c>
      <c r="Z42" s="128">
        <v>104</v>
      </c>
      <c r="AA42" s="25">
        <v>276</v>
      </c>
      <c r="AB42" s="128">
        <v>40</v>
      </c>
      <c r="AC42" s="128">
        <v>175</v>
      </c>
      <c r="AD42" s="128">
        <v>110</v>
      </c>
      <c r="AE42" s="199">
        <v>325</v>
      </c>
      <c r="AF42" s="128">
        <v>72</v>
      </c>
      <c r="AG42" s="128"/>
      <c r="AH42" s="128">
        <v>176</v>
      </c>
      <c r="AI42" s="128">
        <v>133</v>
      </c>
      <c r="AJ42" s="25">
        <v>381</v>
      </c>
      <c r="AK42" s="128">
        <v>82</v>
      </c>
      <c r="AL42" s="128">
        <v>162</v>
      </c>
      <c r="AM42" s="128">
        <v>138</v>
      </c>
      <c r="AN42" s="25">
        <v>382</v>
      </c>
      <c r="AO42" s="128">
        <v>69</v>
      </c>
      <c r="AP42" s="128">
        <v>110</v>
      </c>
      <c r="AQ42" s="128">
        <v>127</v>
      </c>
      <c r="AR42" s="25">
        <v>306</v>
      </c>
      <c r="AS42" s="128">
        <v>52</v>
      </c>
      <c r="AT42" s="128"/>
      <c r="AU42" s="128">
        <v>111</v>
      </c>
      <c r="AV42" s="128">
        <v>117</v>
      </c>
      <c r="AW42" s="25">
        <v>280</v>
      </c>
      <c r="AX42" s="128">
        <v>43</v>
      </c>
      <c r="AY42" s="128"/>
      <c r="AZ42" s="128">
        <v>64</v>
      </c>
      <c r="BA42" s="128">
        <v>87</v>
      </c>
      <c r="BB42" s="25">
        <v>194</v>
      </c>
      <c r="BC42" s="128">
        <v>82</v>
      </c>
      <c r="BD42" s="128">
        <v>161</v>
      </c>
      <c r="BE42" s="128">
        <v>121</v>
      </c>
      <c r="BF42" s="25">
        <v>364</v>
      </c>
      <c r="BG42" s="128">
        <v>60</v>
      </c>
      <c r="BH42" s="128">
        <v>193</v>
      </c>
      <c r="BI42" s="128">
        <v>94</v>
      </c>
      <c r="BJ42" s="25">
        <v>347</v>
      </c>
      <c r="BK42" s="128">
        <v>47</v>
      </c>
      <c r="BL42" s="128">
        <v>142</v>
      </c>
      <c r="BM42" s="128">
        <v>77</v>
      </c>
      <c r="BN42" s="25">
        <v>266</v>
      </c>
      <c r="BO42" s="128">
        <v>49</v>
      </c>
      <c r="BP42" s="128"/>
      <c r="BQ42" s="128">
        <v>140</v>
      </c>
      <c r="BR42" s="128">
        <v>103</v>
      </c>
      <c r="BS42" s="25">
        <v>292</v>
      </c>
      <c r="BT42" s="128">
        <v>44</v>
      </c>
      <c r="BU42" s="128">
        <v>119</v>
      </c>
      <c r="BV42" s="128">
        <v>90</v>
      </c>
      <c r="BW42" s="25">
        <v>253</v>
      </c>
      <c r="BX42" s="199">
        <v>4330</v>
      </c>
    </row>
    <row r="43" spans="2:76">
      <c r="B43" s="127" t="s">
        <v>434</v>
      </c>
      <c r="C43" s="128">
        <v>58</v>
      </c>
      <c r="D43" s="128">
        <v>2</v>
      </c>
      <c r="E43" s="128">
        <v>76</v>
      </c>
      <c r="F43" s="128">
        <v>442</v>
      </c>
      <c r="G43" s="25">
        <v>578</v>
      </c>
      <c r="H43" s="128">
        <v>65</v>
      </c>
      <c r="I43" s="128"/>
      <c r="J43" s="128">
        <v>108</v>
      </c>
      <c r="K43" s="128">
        <v>267</v>
      </c>
      <c r="L43" s="25">
        <v>440</v>
      </c>
      <c r="M43" s="128">
        <v>96</v>
      </c>
      <c r="N43" s="128"/>
      <c r="O43" s="128">
        <v>141</v>
      </c>
      <c r="P43" s="128">
        <v>344</v>
      </c>
      <c r="Q43" s="25">
        <v>581</v>
      </c>
      <c r="R43" s="128">
        <v>90</v>
      </c>
      <c r="S43" s="128"/>
      <c r="T43" s="128">
        <v>179</v>
      </c>
      <c r="U43" s="128">
        <v>281</v>
      </c>
      <c r="V43" s="25">
        <v>550</v>
      </c>
      <c r="W43" s="128">
        <v>95</v>
      </c>
      <c r="X43" s="128"/>
      <c r="Y43" s="128">
        <v>265</v>
      </c>
      <c r="Z43" s="128">
        <v>463</v>
      </c>
      <c r="AA43" s="25">
        <v>823</v>
      </c>
      <c r="AB43" s="128">
        <v>92</v>
      </c>
      <c r="AC43" s="128">
        <v>356</v>
      </c>
      <c r="AD43" s="128">
        <v>461</v>
      </c>
      <c r="AE43" s="199">
        <v>909</v>
      </c>
      <c r="AF43" s="128">
        <v>142</v>
      </c>
      <c r="AG43" s="128"/>
      <c r="AH43" s="128">
        <v>455</v>
      </c>
      <c r="AI43" s="128">
        <v>674</v>
      </c>
      <c r="AJ43" s="25">
        <v>1271</v>
      </c>
      <c r="AK43" s="128">
        <v>162</v>
      </c>
      <c r="AL43" s="128">
        <v>454</v>
      </c>
      <c r="AM43" s="128">
        <v>763</v>
      </c>
      <c r="AN43" s="25">
        <v>1379</v>
      </c>
      <c r="AO43" s="128">
        <v>200</v>
      </c>
      <c r="AP43" s="128">
        <v>377</v>
      </c>
      <c r="AQ43" s="128">
        <v>745</v>
      </c>
      <c r="AR43" s="25">
        <v>1322</v>
      </c>
      <c r="AS43" s="128">
        <v>128</v>
      </c>
      <c r="AT43" s="128">
        <v>1</v>
      </c>
      <c r="AU43" s="128">
        <v>348</v>
      </c>
      <c r="AV43" s="128">
        <v>686</v>
      </c>
      <c r="AW43" s="25">
        <v>1163</v>
      </c>
      <c r="AX43" s="128">
        <v>95</v>
      </c>
      <c r="AY43" s="128"/>
      <c r="AZ43" s="128">
        <v>236</v>
      </c>
      <c r="BA43" s="128">
        <v>528</v>
      </c>
      <c r="BB43" s="25">
        <v>859</v>
      </c>
      <c r="BC43" s="128">
        <v>95</v>
      </c>
      <c r="BD43" s="128">
        <v>417</v>
      </c>
      <c r="BE43" s="128">
        <v>674</v>
      </c>
      <c r="BF43" s="25">
        <v>1186</v>
      </c>
      <c r="BG43" s="128">
        <v>218</v>
      </c>
      <c r="BH43" s="128">
        <v>482</v>
      </c>
      <c r="BI43" s="128">
        <v>643</v>
      </c>
      <c r="BJ43" s="25">
        <v>1343</v>
      </c>
      <c r="BK43" s="128">
        <v>150</v>
      </c>
      <c r="BL43" s="128">
        <v>339</v>
      </c>
      <c r="BM43" s="128">
        <v>471</v>
      </c>
      <c r="BN43" s="25">
        <v>960</v>
      </c>
      <c r="BO43" s="128">
        <v>104</v>
      </c>
      <c r="BP43" s="128">
        <v>1</v>
      </c>
      <c r="BQ43" s="128">
        <v>442</v>
      </c>
      <c r="BR43" s="128">
        <v>629</v>
      </c>
      <c r="BS43" s="25">
        <v>1176</v>
      </c>
      <c r="BT43" s="128">
        <v>97</v>
      </c>
      <c r="BU43" s="128">
        <v>405</v>
      </c>
      <c r="BV43" s="128">
        <v>640</v>
      </c>
      <c r="BW43" s="25">
        <v>1142</v>
      </c>
      <c r="BX43" s="199">
        <v>15682</v>
      </c>
    </row>
    <row r="44" spans="2:76">
      <c r="B44" s="127" t="s">
        <v>433</v>
      </c>
      <c r="C44" s="128">
        <v>37</v>
      </c>
      <c r="D44" s="128">
        <v>17</v>
      </c>
      <c r="E44" s="128">
        <v>17</v>
      </c>
      <c r="F44" s="128">
        <v>351</v>
      </c>
      <c r="G44" s="25">
        <v>422</v>
      </c>
      <c r="H44" s="128">
        <v>48</v>
      </c>
      <c r="I44" s="128">
        <v>22</v>
      </c>
      <c r="J44" s="128">
        <v>26</v>
      </c>
      <c r="K44" s="128">
        <v>180</v>
      </c>
      <c r="L44" s="25">
        <v>276</v>
      </c>
      <c r="M44" s="128">
        <v>71</v>
      </c>
      <c r="N44" s="128">
        <v>11</v>
      </c>
      <c r="O44" s="128">
        <v>28</v>
      </c>
      <c r="P44" s="128">
        <v>272</v>
      </c>
      <c r="Q44" s="25">
        <v>382</v>
      </c>
      <c r="R44" s="128">
        <v>54</v>
      </c>
      <c r="S44" s="128">
        <v>9</v>
      </c>
      <c r="T44" s="128">
        <v>33</v>
      </c>
      <c r="U44" s="128">
        <v>205</v>
      </c>
      <c r="V44" s="25">
        <v>301</v>
      </c>
      <c r="W44" s="128">
        <v>60</v>
      </c>
      <c r="X44" s="128"/>
      <c r="Y44" s="128">
        <v>50</v>
      </c>
      <c r="Z44" s="128">
        <v>309</v>
      </c>
      <c r="AA44" s="25">
        <v>419</v>
      </c>
      <c r="AB44" s="128">
        <v>57</v>
      </c>
      <c r="AC44" s="128">
        <v>62</v>
      </c>
      <c r="AD44" s="128">
        <v>349</v>
      </c>
      <c r="AE44" s="199">
        <v>468</v>
      </c>
      <c r="AF44" s="128">
        <v>64</v>
      </c>
      <c r="AG44" s="128">
        <v>1</v>
      </c>
      <c r="AH44" s="128">
        <v>85</v>
      </c>
      <c r="AI44" s="128">
        <v>496</v>
      </c>
      <c r="AJ44" s="25">
        <v>646</v>
      </c>
      <c r="AK44" s="128">
        <v>66</v>
      </c>
      <c r="AL44" s="128">
        <v>97</v>
      </c>
      <c r="AM44" s="128">
        <v>629</v>
      </c>
      <c r="AN44" s="25">
        <v>792</v>
      </c>
      <c r="AO44" s="128">
        <v>128</v>
      </c>
      <c r="AP44" s="128">
        <v>101</v>
      </c>
      <c r="AQ44" s="128">
        <v>630</v>
      </c>
      <c r="AR44" s="25">
        <v>859</v>
      </c>
      <c r="AS44" s="128">
        <v>53</v>
      </c>
      <c r="AT44" s="128">
        <v>2</v>
      </c>
      <c r="AU44" s="128">
        <v>70</v>
      </c>
      <c r="AV44" s="128">
        <v>490</v>
      </c>
      <c r="AW44" s="25">
        <v>615</v>
      </c>
      <c r="AX44" s="128">
        <v>46</v>
      </c>
      <c r="AY44" s="128"/>
      <c r="AZ44" s="128">
        <v>35</v>
      </c>
      <c r="BA44" s="128">
        <v>419</v>
      </c>
      <c r="BB44" s="25">
        <v>500</v>
      </c>
      <c r="BC44" s="128">
        <v>42</v>
      </c>
      <c r="BD44" s="128">
        <v>57</v>
      </c>
      <c r="BE44" s="128">
        <v>490</v>
      </c>
      <c r="BF44" s="25">
        <v>589</v>
      </c>
      <c r="BG44" s="128">
        <v>31</v>
      </c>
      <c r="BH44" s="128">
        <v>76</v>
      </c>
      <c r="BI44" s="128">
        <v>540</v>
      </c>
      <c r="BJ44" s="25">
        <v>647</v>
      </c>
      <c r="BK44" s="128">
        <v>56</v>
      </c>
      <c r="BL44" s="128">
        <v>76</v>
      </c>
      <c r="BM44" s="128">
        <v>542</v>
      </c>
      <c r="BN44" s="25">
        <v>674</v>
      </c>
      <c r="BO44" s="128">
        <v>63</v>
      </c>
      <c r="BP44" s="128"/>
      <c r="BQ44" s="128">
        <v>62</v>
      </c>
      <c r="BR44" s="128">
        <v>432</v>
      </c>
      <c r="BS44" s="25">
        <v>557</v>
      </c>
      <c r="BT44" s="128">
        <v>35</v>
      </c>
      <c r="BU44" s="128">
        <v>62</v>
      </c>
      <c r="BV44" s="128">
        <v>488</v>
      </c>
      <c r="BW44" s="25">
        <v>585</v>
      </c>
      <c r="BX44" s="199">
        <v>8732</v>
      </c>
    </row>
    <row r="45" spans="2:76">
      <c r="B45" s="127" t="s">
        <v>432</v>
      </c>
      <c r="C45" s="128">
        <v>148</v>
      </c>
      <c r="D45" s="128">
        <v>1</v>
      </c>
      <c r="E45" s="128">
        <v>46</v>
      </c>
      <c r="F45" s="128">
        <v>466</v>
      </c>
      <c r="G45" s="25">
        <v>661</v>
      </c>
      <c r="H45" s="128">
        <v>166</v>
      </c>
      <c r="I45" s="128"/>
      <c r="J45" s="128">
        <v>40</v>
      </c>
      <c r="K45" s="128">
        <v>322</v>
      </c>
      <c r="L45" s="25">
        <v>528</v>
      </c>
      <c r="M45" s="128">
        <v>206</v>
      </c>
      <c r="N45" s="128">
        <v>4</v>
      </c>
      <c r="O45" s="128">
        <v>74</v>
      </c>
      <c r="P45" s="128">
        <v>362</v>
      </c>
      <c r="Q45" s="25">
        <v>646</v>
      </c>
      <c r="R45" s="128">
        <v>143</v>
      </c>
      <c r="S45" s="128">
        <v>1</v>
      </c>
      <c r="T45" s="128">
        <v>75</v>
      </c>
      <c r="U45" s="128">
        <v>307</v>
      </c>
      <c r="V45" s="25">
        <v>526</v>
      </c>
      <c r="W45" s="128">
        <v>119</v>
      </c>
      <c r="X45" s="128">
        <v>1</v>
      </c>
      <c r="Y45" s="128">
        <v>109</v>
      </c>
      <c r="Z45" s="128">
        <v>399</v>
      </c>
      <c r="AA45" s="25">
        <v>628</v>
      </c>
      <c r="AB45" s="128">
        <v>102</v>
      </c>
      <c r="AC45" s="128">
        <v>160</v>
      </c>
      <c r="AD45" s="128">
        <v>543</v>
      </c>
      <c r="AE45" s="199">
        <v>805</v>
      </c>
      <c r="AF45" s="128">
        <v>111</v>
      </c>
      <c r="AG45" s="128"/>
      <c r="AH45" s="128">
        <v>213</v>
      </c>
      <c r="AI45" s="128">
        <v>701</v>
      </c>
      <c r="AJ45" s="25">
        <v>1025</v>
      </c>
      <c r="AK45" s="128">
        <v>115</v>
      </c>
      <c r="AL45" s="128">
        <v>196</v>
      </c>
      <c r="AM45" s="128">
        <v>898</v>
      </c>
      <c r="AN45" s="25">
        <v>1209</v>
      </c>
      <c r="AO45" s="128">
        <v>111</v>
      </c>
      <c r="AP45" s="128">
        <v>231</v>
      </c>
      <c r="AQ45" s="128">
        <v>973</v>
      </c>
      <c r="AR45" s="25">
        <v>1315</v>
      </c>
      <c r="AS45" s="128">
        <v>92</v>
      </c>
      <c r="AT45" s="128">
        <v>1</v>
      </c>
      <c r="AU45" s="128">
        <v>121</v>
      </c>
      <c r="AV45" s="128">
        <v>621</v>
      </c>
      <c r="AW45" s="25">
        <v>835</v>
      </c>
      <c r="AX45" s="128">
        <v>53</v>
      </c>
      <c r="AY45" s="128">
        <v>1</v>
      </c>
      <c r="AZ45" s="128">
        <v>81</v>
      </c>
      <c r="BA45" s="128">
        <v>410</v>
      </c>
      <c r="BB45" s="25">
        <v>545</v>
      </c>
      <c r="BC45" s="128">
        <v>95</v>
      </c>
      <c r="BD45" s="128">
        <v>134</v>
      </c>
      <c r="BE45" s="128">
        <v>654</v>
      </c>
      <c r="BF45" s="25">
        <v>883</v>
      </c>
      <c r="BG45" s="128">
        <v>89</v>
      </c>
      <c r="BH45" s="128">
        <v>213</v>
      </c>
      <c r="BI45" s="128">
        <v>773</v>
      </c>
      <c r="BJ45" s="25">
        <v>1075</v>
      </c>
      <c r="BK45" s="128">
        <v>95</v>
      </c>
      <c r="BL45" s="128">
        <v>205</v>
      </c>
      <c r="BM45" s="128">
        <v>535</v>
      </c>
      <c r="BN45" s="25">
        <v>835</v>
      </c>
      <c r="BO45" s="128">
        <v>95</v>
      </c>
      <c r="BP45" s="128"/>
      <c r="BQ45" s="128">
        <v>216</v>
      </c>
      <c r="BR45" s="128">
        <v>738</v>
      </c>
      <c r="BS45" s="25">
        <v>1049</v>
      </c>
      <c r="BT45" s="128">
        <v>96</v>
      </c>
      <c r="BU45" s="128">
        <v>216</v>
      </c>
      <c r="BV45" s="128">
        <v>825</v>
      </c>
      <c r="BW45" s="25">
        <v>1137</v>
      </c>
      <c r="BX45" s="199">
        <v>13702</v>
      </c>
    </row>
    <row r="46" spans="2:76">
      <c r="B46" s="127" t="s">
        <v>431</v>
      </c>
      <c r="C46" s="128">
        <v>17</v>
      </c>
      <c r="D46" s="128"/>
      <c r="E46" s="128">
        <v>36</v>
      </c>
      <c r="F46" s="128">
        <v>152</v>
      </c>
      <c r="G46" s="25">
        <v>205</v>
      </c>
      <c r="H46" s="128">
        <v>24</v>
      </c>
      <c r="I46" s="128"/>
      <c r="J46" s="128">
        <v>63</v>
      </c>
      <c r="K46" s="128">
        <v>111</v>
      </c>
      <c r="L46" s="25">
        <v>198</v>
      </c>
      <c r="M46" s="128">
        <v>23</v>
      </c>
      <c r="N46" s="128"/>
      <c r="O46" s="128">
        <v>79</v>
      </c>
      <c r="P46" s="128">
        <v>128</v>
      </c>
      <c r="Q46" s="25">
        <v>230</v>
      </c>
      <c r="R46" s="128">
        <v>21</v>
      </c>
      <c r="S46" s="128"/>
      <c r="T46" s="128">
        <v>102</v>
      </c>
      <c r="U46" s="128">
        <v>91</v>
      </c>
      <c r="V46" s="25">
        <v>214</v>
      </c>
      <c r="W46" s="128">
        <v>35</v>
      </c>
      <c r="X46" s="128"/>
      <c r="Y46" s="128">
        <v>114</v>
      </c>
      <c r="Z46" s="128">
        <v>103</v>
      </c>
      <c r="AA46" s="25">
        <v>252</v>
      </c>
      <c r="AB46" s="128">
        <v>26</v>
      </c>
      <c r="AC46" s="128">
        <v>138</v>
      </c>
      <c r="AD46" s="128">
        <v>140</v>
      </c>
      <c r="AE46" s="199">
        <v>304</v>
      </c>
      <c r="AF46" s="128">
        <v>37</v>
      </c>
      <c r="AG46" s="128"/>
      <c r="AH46" s="128">
        <v>193</v>
      </c>
      <c r="AI46" s="128">
        <v>178</v>
      </c>
      <c r="AJ46" s="25">
        <v>408</v>
      </c>
      <c r="AK46" s="128">
        <v>39</v>
      </c>
      <c r="AL46" s="128">
        <v>197</v>
      </c>
      <c r="AM46" s="128">
        <v>197</v>
      </c>
      <c r="AN46" s="25">
        <v>433</v>
      </c>
      <c r="AO46" s="128">
        <v>37</v>
      </c>
      <c r="AP46" s="128">
        <v>184</v>
      </c>
      <c r="AQ46" s="128">
        <v>206</v>
      </c>
      <c r="AR46" s="25">
        <v>427</v>
      </c>
      <c r="AS46" s="128">
        <v>34</v>
      </c>
      <c r="AT46" s="128"/>
      <c r="AU46" s="128">
        <v>139</v>
      </c>
      <c r="AV46" s="128">
        <v>157</v>
      </c>
      <c r="AW46" s="25">
        <v>330</v>
      </c>
      <c r="AX46" s="128">
        <v>18</v>
      </c>
      <c r="AY46" s="128"/>
      <c r="AZ46" s="128">
        <v>93</v>
      </c>
      <c r="BA46" s="128">
        <v>140</v>
      </c>
      <c r="BB46" s="25">
        <v>251</v>
      </c>
      <c r="BC46" s="128">
        <v>25</v>
      </c>
      <c r="BD46" s="128">
        <v>191</v>
      </c>
      <c r="BE46" s="128">
        <v>181</v>
      </c>
      <c r="BF46" s="25">
        <v>397</v>
      </c>
      <c r="BG46" s="128">
        <v>22</v>
      </c>
      <c r="BH46" s="128">
        <v>217</v>
      </c>
      <c r="BI46" s="128">
        <v>171</v>
      </c>
      <c r="BJ46" s="25">
        <v>410</v>
      </c>
      <c r="BK46" s="128">
        <v>29</v>
      </c>
      <c r="BL46" s="128">
        <v>151</v>
      </c>
      <c r="BM46" s="128">
        <v>116</v>
      </c>
      <c r="BN46" s="25">
        <v>296</v>
      </c>
      <c r="BO46" s="128">
        <v>34</v>
      </c>
      <c r="BP46" s="128">
        <v>1</v>
      </c>
      <c r="BQ46" s="128">
        <v>169</v>
      </c>
      <c r="BR46" s="128">
        <v>165</v>
      </c>
      <c r="BS46" s="25">
        <v>369</v>
      </c>
      <c r="BT46" s="128">
        <v>20</v>
      </c>
      <c r="BU46" s="128">
        <v>176</v>
      </c>
      <c r="BV46" s="128">
        <v>191</v>
      </c>
      <c r="BW46" s="25">
        <v>387</v>
      </c>
      <c r="BX46" s="199">
        <v>5111</v>
      </c>
    </row>
    <row r="47" spans="2:76" ht="15">
      <c r="B47" s="194" t="s">
        <v>90</v>
      </c>
      <c r="C47" s="200">
        <v>278</v>
      </c>
      <c r="D47" s="200">
        <v>21</v>
      </c>
      <c r="E47" s="200">
        <v>208</v>
      </c>
      <c r="F47" s="200">
        <v>1489</v>
      </c>
      <c r="G47" s="200">
        <v>1996</v>
      </c>
      <c r="H47" s="200">
        <v>322</v>
      </c>
      <c r="I47" s="200">
        <v>25</v>
      </c>
      <c r="J47" s="200">
        <v>285</v>
      </c>
      <c r="K47" s="200">
        <v>948</v>
      </c>
      <c r="L47" s="200">
        <v>1580</v>
      </c>
      <c r="M47" s="200">
        <v>432</v>
      </c>
      <c r="N47" s="200">
        <v>15</v>
      </c>
      <c r="O47" s="200">
        <v>406</v>
      </c>
      <c r="P47" s="200">
        <v>1213</v>
      </c>
      <c r="Q47" s="200">
        <v>2066</v>
      </c>
      <c r="R47" s="200">
        <v>333</v>
      </c>
      <c r="S47" s="200">
        <v>10</v>
      </c>
      <c r="T47" s="200">
        <v>470</v>
      </c>
      <c r="U47" s="200">
        <v>947</v>
      </c>
      <c r="V47" s="200">
        <v>1760</v>
      </c>
      <c r="W47" s="200">
        <v>349</v>
      </c>
      <c r="X47" s="200">
        <v>2</v>
      </c>
      <c r="Y47" s="200">
        <v>669</v>
      </c>
      <c r="Z47" s="200">
        <v>1378</v>
      </c>
      <c r="AA47" s="200">
        <v>2398</v>
      </c>
      <c r="AB47" s="200">
        <v>317</v>
      </c>
      <c r="AC47" s="200">
        <v>891</v>
      </c>
      <c r="AD47" s="200">
        <v>1603</v>
      </c>
      <c r="AE47" s="200">
        <v>2811</v>
      </c>
      <c r="AF47" s="200">
        <v>426</v>
      </c>
      <c r="AG47" s="200">
        <v>1</v>
      </c>
      <c r="AH47" s="200">
        <v>1122</v>
      </c>
      <c r="AI47" s="200">
        <v>2182</v>
      </c>
      <c r="AJ47" s="200">
        <v>3731</v>
      </c>
      <c r="AK47" s="200">
        <v>464</v>
      </c>
      <c r="AL47" s="200">
        <v>1106</v>
      </c>
      <c r="AM47" s="200">
        <v>2625</v>
      </c>
      <c r="AN47" s="200">
        <v>4195</v>
      </c>
      <c r="AO47" s="200">
        <v>545</v>
      </c>
      <c r="AP47" s="200">
        <v>1003</v>
      </c>
      <c r="AQ47" s="200">
        <v>2681</v>
      </c>
      <c r="AR47" s="200">
        <v>4229</v>
      </c>
      <c r="AS47" s="200">
        <v>359</v>
      </c>
      <c r="AT47" s="200">
        <v>4</v>
      </c>
      <c r="AU47" s="200">
        <v>789</v>
      </c>
      <c r="AV47" s="200">
        <v>2071</v>
      </c>
      <c r="AW47" s="200">
        <v>3223</v>
      </c>
      <c r="AX47" s="200">
        <v>255</v>
      </c>
      <c r="AY47" s="200">
        <v>1</v>
      </c>
      <c r="AZ47" s="200">
        <v>509</v>
      </c>
      <c r="BA47" s="200">
        <v>1584</v>
      </c>
      <c r="BB47" s="200">
        <v>2349</v>
      </c>
      <c r="BC47" s="200">
        <v>339</v>
      </c>
      <c r="BD47" s="200">
        <v>960</v>
      </c>
      <c r="BE47" s="200">
        <v>2120</v>
      </c>
      <c r="BF47" s="200">
        <v>3419</v>
      </c>
      <c r="BG47" s="200">
        <v>420</v>
      </c>
      <c r="BH47" s="200">
        <v>1181</v>
      </c>
      <c r="BI47" s="200">
        <v>2221</v>
      </c>
      <c r="BJ47" s="200">
        <v>3822</v>
      </c>
      <c r="BK47" s="200">
        <v>377</v>
      </c>
      <c r="BL47" s="200">
        <v>913</v>
      </c>
      <c r="BM47" s="200">
        <v>1741</v>
      </c>
      <c r="BN47" s="200">
        <v>3031</v>
      </c>
      <c r="BO47" s="200">
        <v>345</v>
      </c>
      <c r="BP47" s="200">
        <v>2</v>
      </c>
      <c r="BQ47" s="200">
        <v>1029</v>
      </c>
      <c r="BR47" s="200">
        <v>2067</v>
      </c>
      <c r="BS47" s="200">
        <v>3443</v>
      </c>
      <c r="BT47" s="200">
        <v>292</v>
      </c>
      <c r="BU47" s="200">
        <v>978</v>
      </c>
      <c r="BV47" s="200">
        <v>2234</v>
      </c>
      <c r="BW47" s="200">
        <v>3504</v>
      </c>
      <c r="BX47" s="200">
        <v>47557</v>
      </c>
    </row>
    <row r="48" spans="2:76">
      <c r="G48" s="144"/>
      <c r="L48" s="144"/>
      <c r="Q48" s="144"/>
      <c r="V48" s="144"/>
      <c r="AA48" s="144"/>
      <c r="AF48" s="144"/>
    </row>
    <row r="49" spans="2:94" ht="15.75" customHeight="1">
      <c r="B49" s="318" t="s">
        <v>457</v>
      </c>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319"/>
      <c r="BE49" s="319"/>
      <c r="BF49" s="319"/>
      <c r="BG49" s="319"/>
      <c r="BH49" s="319"/>
      <c r="BI49" s="319"/>
      <c r="BJ49" s="319"/>
      <c r="BK49" s="319"/>
      <c r="BL49" s="319"/>
      <c r="BM49" s="319"/>
      <c r="BN49" s="319"/>
      <c r="BO49" s="319"/>
      <c r="BP49" s="319"/>
      <c r="BQ49" s="319"/>
      <c r="BR49" s="319"/>
      <c r="BS49" s="319"/>
      <c r="BT49" s="319"/>
      <c r="BU49" s="319"/>
      <c r="BV49" s="319"/>
      <c r="BW49" s="319"/>
      <c r="BX49" s="319"/>
      <c r="BY49" s="319"/>
      <c r="BZ49" s="319"/>
      <c r="CA49" s="319"/>
      <c r="CB49" s="319"/>
      <c r="CC49" s="319"/>
      <c r="CD49" s="319"/>
      <c r="CE49" s="319"/>
      <c r="CF49" s="319"/>
      <c r="CG49" s="319"/>
      <c r="CH49" s="319"/>
      <c r="CI49" s="319"/>
      <c r="CJ49" s="319"/>
      <c r="CK49" s="319"/>
      <c r="CL49" s="319"/>
      <c r="CM49" s="319"/>
      <c r="CN49" s="319"/>
      <c r="CO49" s="319"/>
      <c r="CP49" s="319"/>
    </row>
    <row r="50" spans="2:94" ht="31.5" customHeight="1">
      <c r="B50" s="203"/>
      <c r="C50" s="312">
        <v>2010</v>
      </c>
      <c r="D50" s="312"/>
      <c r="E50" s="312"/>
      <c r="F50" s="312"/>
      <c r="G50" s="75"/>
      <c r="H50" s="312" t="s">
        <v>456</v>
      </c>
      <c r="I50" s="312">
        <v>2011</v>
      </c>
      <c r="J50" s="312"/>
      <c r="K50" s="312"/>
      <c r="L50" s="312"/>
      <c r="M50" s="75"/>
      <c r="N50" s="312" t="s">
        <v>455</v>
      </c>
      <c r="O50" s="312">
        <v>2012</v>
      </c>
      <c r="P50" s="312"/>
      <c r="Q50" s="312"/>
      <c r="R50" s="312"/>
      <c r="S50" s="75"/>
      <c r="T50" s="312" t="s">
        <v>454</v>
      </c>
      <c r="U50" s="312">
        <v>2013</v>
      </c>
      <c r="V50" s="312"/>
      <c r="W50" s="312"/>
      <c r="X50" s="312"/>
      <c r="Y50" s="75"/>
      <c r="Z50" s="312" t="s">
        <v>453</v>
      </c>
      <c r="AA50" s="312">
        <v>2014</v>
      </c>
      <c r="AB50" s="312"/>
      <c r="AC50" s="312"/>
      <c r="AD50" s="312"/>
      <c r="AE50" s="75"/>
      <c r="AF50" s="312" t="s">
        <v>452</v>
      </c>
      <c r="AG50" s="312">
        <v>2015</v>
      </c>
      <c r="AH50" s="312"/>
      <c r="AI50" s="312"/>
      <c r="AJ50" s="312"/>
      <c r="AK50" s="75"/>
      <c r="AL50" s="312" t="s">
        <v>451</v>
      </c>
      <c r="AM50" s="312">
        <v>2016</v>
      </c>
      <c r="AN50" s="312"/>
      <c r="AO50" s="312"/>
      <c r="AP50" s="312"/>
      <c r="AQ50" s="75"/>
      <c r="AR50" s="312" t="s">
        <v>450</v>
      </c>
      <c r="AS50" s="312">
        <v>2017</v>
      </c>
      <c r="AT50" s="312"/>
      <c r="AU50" s="312"/>
      <c r="AV50" s="312"/>
      <c r="AW50" s="75"/>
      <c r="AX50" s="312" t="s">
        <v>449</v>
      </c>
      <c r="AY50" s="312">
        <v>2018</v>
      </c>
      <c r="AZ50" s="312"/>
      <c r="BA50" s="312"/>
      <c r="BB50" s="312"/>
      <c r="BC50" s="312" t="s">
        <v>448</v>
      </c>
      <c r="BD50" s="312">
        <v>2019</v>
      </c>
      <c r="BE50" s="312"/>
      <c r="BF50" s="312"/>
      <c r="BG50" s="312"/>
      <c r="BH50" s="75"/>
      <c r="BI50" s="312" t="s">
        <v>447</v>
      </c>
      <c r="BJ50" s="312">
        <v>2020</v>
      </c>
      <c r="BK50" s="312"/>
      <c r="BL50" s="312"/>
      <c r="BM50" s="312"/>
      <c r="BN50" s="312" t="s">
        <v>446</v>
      </c>
      <c r="BO50" s="312">
        <v>2021</v>
      </c>
      <c r="BP50" s="312"/>
      <c r="BQ50" s="312"/>
      <c r="BR50" s="312"/>
      <c r="BS50" s="75"/>
      <c r="BT50" s="312" t="s">
        <v>445</v>
      </c>
      <c r="BU50" s="302">
        <v>2022</v>
      </c>
      <c r="BV50" s="302"/>
      <c r="BW50" s="302"/>
      <c r="BX50" s="302"/>
      <c r="BY50" s="29"/>
      <c r="BZ50" s="303" t="s">
        <v>444</v>
      </c>
      <c r="CA50" s="302">
        <v>2023</v>
      </c>
      <c r="CB50" s="302"/>
      <c r="CC50" s="302"/>
      <c r="CD50" s="302"/>
      <c r="CE50" s="303" t="s">
        <v>443</v>
      </c>
      <c r="CF50" s="316">
        <v>2024</v>
      </c>
      <c r="CG50" s="317"/>
      <c r="CH50" s="317"/>
      <c r="CI50" s="317"/>
      <c r="CJ50" s="317"/>
      <c r="CK50" s="305" t="s">
        <v>442</v>
      </c>
      <c r="CL50" s="313">
        <v>2025</v>
      </c>
      <c r="CM50" s="314"/>
      <c r="CN50" s="315"/>
      <c r="CO50" s="303" t="s">
        <v>505</v>
      </c>
      <c r="CP50" s="303" t="s">
        <v>90</v>
      </c>
    </row>
    <row r="51" spans="2:94" s="207" customFormat="1" ht="53.25" customHeight="1">
      <c r="B51" s="204" t="s">
        <v>441</v>
      </c>
      <c r="C51" s="205" t="s">
        <v>439</v>
      </c>
      <c r="D51" s="205" t="s">
        <v>440</v>
      </c>
      <c r="E51" s="205" t="s">
        <v>437</v>
      </c>
      <c r="F51" s="205" t="s">
        <v>5</v>
      </c>
      <c r="G51" s="205" t="s">
        <v>436</v>
      </c>
      <c r="H51" s="312"/>
      <c r="I51" s="205" t="s">
        <v>439</v>
      </c>
      <c r="J51" s="205" t="s">
        <v>440</v>
      </c>
      <c r="K51" s="205" t="s">
        <v>437</v>
      </c>
      <c r="L51" s="205" t="s">
        <v>5</v>
      </c>
      <c r="M51" s="205" t="s">
        <v>436</v>
      </c>
      <c r="N51" s="312"/>
      <c r="O51" s="205" t="s">
        <v>439</v>
      </c>
      <c r="P51" s="205" t="s">
        <v>440</v>
      </c>
      <c r="Q51" s="205" t="s">
        <v>437</v>
      </c>
      <c r="R51" s="205" t="s">
        <v>5</v>
      </c>
      <c r="S51" s="205" t="s">
        <v>436</v>
      </c>
      <c r="T51" s="312"/>
      <c r="U51" s="205" t="s">
        <v>439</v>
      </c>
      <c r="V51" s="205" t="s">
        <v>440</v>
      </c>
      <c r="W51" s="205" t="s">
        <v>437</v>
      </c>
      <c r="X51" s="205" t="s">
        <v>5</v>
      </c>
      <c r="Y51" s="205" t="s">
        <v>436</v>
      </c>
      <c r="Z51" s="312"/>
      <c r="AA51" s="205" t="s">
        <v>439</v>
      </c>
      <c r="AB51" s="205" t="s">
        <v>440</v>
      </c>
      <c r="AC51" s="205" t="s">
        <v>437</v>
      </c>
      <c r="AD51" s="205" t="s">
        <v>5</v>
      </c>
      <c r="AE51" s="205" t="s">
        <v>436</v>
      </c>
      <c r="AF51" s="312"/>
      <c r="AG51" s="205" t="s">
        <v>439</v>
      </c>
      <c r="AH51" s="205" t="s">
        <v>440</v>
      </c>
      <c r="AI51" s="205" t="s">
        <v>437</v>
      </c>
      <c r="AJ51" s="205" t="s">
        <v>5</v>
      </c>
      <c r="AK51" s="205" t="s">
        <v>436</v>
      </c>
      <c r="AL51" s="312"/>
      <c r="AM51" s="205" t="s">
        <v>439</v>
      </c>
      <c r="AN51" s="205" t="s">
        <v>440</v>
      </c>
      <c r="AO51" s="205" t="s">
        <v>437</v>
      </c>
      <c r="AP51" s="205" t="s">
        <v>5</v>
      </c>
      <c r="AQ51" s="205" t="s">
        <v>436</v>
      </c>
      <c r="AR51" s="312"/>
      <c r="AS51" s="205" t="s">
        <v>439</v>
      </c>
      <c r="AT51" s="205" t="s">
        <v>440</v>
      </c>
      <c r="AU51" s="205" t="s">
        <v>437</v>
      </c>
      <c r="AV51" s="205" t="s">
        <v>5</v>
      </c>
      <c r="AW51" s="205" t="s">
        <v>436</v>
      </c>
      <c r="AX51" s="312"/>
      <c r="AY51" s="205" t="s">
        <v>438</v>
      </c>
      <c r="AZ51" s="205" t="s">
        <v>437</v>
      </c>
      <c r="BA51" s="205" t="s">
        <v>5</v>
      </c>
      <c r="BB51" s="205" t="s">
        <v>436</v>
      </c>
      <c r="BC51" s="312"/>
      <c r="BD51" s="205" t="s">
        <v>439</v>
      </c>
      <c r="BE51" s="205" t="s">
        <v>440</v>
      </c>
      <c r="BF51" s="205" t="s">
        <v>437</v>
      </c>
      <c r="BG51" s="205" t="s">
        <v>5</v>
      </c>
      <c r="BH51" s="205" t="s">
        <v>436</v>
      </c>
      <c r="BI51" s="312"/>
      <c r="BJ51" s="205" t="s">
        <v>438</v>
      </c>
      <c r="BK51" s="205" t="s">
        <v>437</v>
      </c>
      <c r="BL51" s="205" t="s">
        <v>5</v>
      </c>
      <c r="BM51" s="205" t="s">
        <v>436</v>
      </c>
      <c r="BN51" s="312"/>
      <c r="BO51" s="205" t="s">
        <v>439</v>
      </c>
      <c r="BP51" s="205" t="s">
        <v>440</v>
      </c>
      <c r="BQ51" s="205" t="s">
        <v>437</v>
      </c>
      <c r="BR51" s="205" t="s">
        <v>5</v>
      </c>
      <c r="BS51" s="205" t="s">
        <v>436</v>
      </c>
      <c r="BT51" s="312"/>
      <c r="BU51" s="205" t="s">
        <v>439</v>
      </c>
      <c r="BV51" s="205" t="s">
        <v>440</v>
      </c>
      <c r="BW51" s="205" t="s">
        <v>437</v>
      </c>
      <c r="BX51" s="205" t="s">
        <v>5</v>
      </c>
      <c r="BY51" s="205" t="s">
        <v>436</v>
      </c>
      <c r="BZ51" s="311"/>
      <c r="CA51" s="30" t="s">
        <v>439</v>
      </c>
      <c r="CB51" s="205" t="s">
        <v>440</v>
      </c>
      <c r="CC51" s="205" t="s">
        <v>5</v>
      </c>
      <c r="CD51" s="205" t="s">
        <v>436</v>
      </c>
      <c r="CE51" s="304"/>
      <c r="CF51" s="30" t="s">
        <v>439</v>
      </c>
      <c r="CG51" s="30" t="s">
        <v>438</v>
      </c>
      <c r="CH51" s="205" t="s">
        <v>437</v>
      </c>
      <c r="CI51" s="205" t="s">
        <v>5</v>
      </c>
      <c r="CJ51" s="206" t="s">
        <v>436</v>
      </c>
      <c r="CK51" s="306"/>
      <c r="CL51" s="205" t="s">
        <v>440</v>
      </c>
      <c r="CM51" s="205" t="s">
        <v>5</v>
      </c>
      <c r="CN51" s="205" t="s">
        <v>436</v>
      </c>
      <c r="CO51" s="304"/>
      <c r="CP51" s="304"/>
    </row>
    <row r="52" spans="2:94">
      <c r="B52" s="208" t="s">
        <v>435</v>
      </c>
      <c r="C52" s="128"/>
      <c r="D52" s="128">
        <v>34</v>
      </c>
      <c r="E52" s="128"/>
      <c r="F52" s="128">
        <v>23</v>
      </c>
      <c r="G52" s="128">
        <v>73</v>
      </c>
      <c r="H52" s="209">
        <v>130</v>
      </c>
      <c r="I52" s="128"/>
      <c r="J52" s="128">
        <v>55</v>
      </c>
      <c r="K52" s="128">
        <v>1</v>
      </c>
      <c r="L52" s="128">
        <v>21</v>
      </c>
      <c r="M52" s="128">
        <v>61</v>
      </c>
      <c r="N52" s="209">
        <v>138</v>
      </c>
      <c r="O52" s="128">
        <v>1</v>
      </c>
      <c r="P52" s="128">
        <v>100</v>
      </c>
      <c r="Q52" s="128"/>
      <c r="R52" s="128">
        <v>31</v>
      </c>
      <c r="S52" s="128">
        <v>95</v>
      </c>
      <c r="T52" s="209">
        <v>227</v>
      </c>
      <c r="U52" s="128"/>
      <c r="V52" s="128">
        <v>40</v>
      </c>
      <c r="W52" s="128">
        <v>2</v>
      </c>
      <c r="X52" s="128">
        <v>33</v>
      </c>
      <c r="Y52" s="128">
        <v>94</v>
      </c>
      <c r="Z52" s="209">
        <v>169</v>
      </c>
      <c r="AA52" s="128"/>
      <c r="AB52" s="128">
        <v>71</v>
      </c>
      <c r="AC52" s="128">
        <v>1</v>
      </c>
      <c r="AD52" s="128">
        <v>41</v>
      </c>
      <c r="AE52" s="128">
        <v>163</v>
      </c>
      <c r="AF52" s="209">
        <v>276</v>
      </c>
      <c r="AG52" s="128">
        <v>1</v>
      </c>
      <c r="AH52" s="128">
        <v>64</v>
      </c>
      <c r="AI52" s="128"/>
      <c r="AJ52" s="128">
        <v>64</v>
      </c>
      <c r="AK52" s="128">
        <v>196</v>
      </c>
      <c r="AL52" s="209">
        <v>325</v>
      </c>
      <c r="AM52" s="128">
        <v>3</v>
      </c>
      <c r="AN52" s="128">
        <v>99</v>
      </c>
      <c r="AO52" s="128"/>
      <c r="AP52" s="128">
        <v>59</v>
      </c>
      <c r="AQ52" s="128">
        <v>220</v>
      </c>
      <c r="AR52" s="209">
        <v>381</v>
      </c>
      <c r="AS52" s="128">
        <v>1</v>
      </c>
      <c r="AT52" s="128">
        <v>74</v>
      </c>
      <c r="AU52" s="128"/>
      <c r="AV52" s="128">
        <v>66</v>
      </c>
      <c r="AW52" s="128">
        <v>241</v>
      </c>
      <c r="AX52" s="209">
        <v>382</v>
      </c>
      <c r="AY52" s="128">
        <v>90</v>
      </c>
      <c r="AZ52" s="128"/>
      <c r="BA52" s="128">
        <v>50</v>
      </c>
      <c r="BB52" s="128">
        <v>166</v>
      </c>
      <c r="BC52" s="209">
        <v>306</v>
      </c>
      <c r="BD52" s="128"/>
      <c r="BE52" s="128">
        <v>71</v>
      </c>
      <c r="BF52" s="128">
        <v>1</v>
      </c>
      <c r="BG52" s="128">
        <v>52</v>
      </c>
      <c r="BH52" s="128">
        <v>156</v>
      </c>
      <c r="BI52" s="209">
        <v>280</v>
      </c>
      <c r="BJ52" s="128">
        <v>37</v>
      </c>
      <c r="BK52" s="128"/>
      <c r="BL52" s="128">
        <v>37</v>
      </c>
      <c r="BM52" s="128">
        <v>120</v>
      </c>
      <c r="BN52" s="209">
        <v>194</v>
      </c>
      <c r="BO52" s="128"/>
      <c r="BP52" s="128">
        <v>60</v>
      </c>
      <c r="BQ52" s="128"/>
      <c r="BR52" s="128">
        <v>98</v>
      </c>
      <c r="BS52" s="128">
        <v>206</v>
      </c>
      <c r="BT52" s="209">
        <v>364</v>
      </c>
      <c r="BU52" s="128"/>
      <c r="BV52" s="128">
        <v>81</v>
      </c>
      <c r="BW52" s="128"/>
      <c r="BX52" s="128">
        <v>92</v>
      </c>
      <c r="BY52" s="128">
        <v>174</v>
      </c>
      <c r="BZ52" s="23">
        <v>347</v>
      </c>
      <c r="CA52" s="128">
        <v>1</v>
      </c>
      <c r="CB52" s="128">
        <v>66</v>
      </c>
      <c r="CC52" s="128">
        <v>72</v>
      </c>
      <c r="CD52" s="128">
        <v>127</v>
      </c>
      <c r="CE52" s="23">
        <v>266</v>
      </c>
      <c r="CF52" s="128"/>
      <c r="CG52" s="128">
        <v>55</v>
      </c>
      <c r="CH52" s="128">
        <v>1</v>
      </c>
      <c r="CI52" s="128">
        <v>64</v>
      </c>
      <c r="CJ52" s="128">
        <v>172</v>
      </c>
      <c r="CK52" s="22">
        <v>292</v>
      </c>
      <c r="CL52" s="128">
        <v>47</v>
      </c>
      <c r="CM52" s="128">
        <v>86</v>
      </c>
      <c r="CN52" s="128">
        <v>120</v>
      </c>
      <c r="CO52" s="22">
        <v>253</v>
      </c>
      <c r="CP52" s="199">
        <v>4330</v>
      </c>
    </row>
    <row r="53" spans="2:94">
      <c r="B53" s="208" t="s">
        <v>434</v>
      </c>
      <c r="C53" s="128">
        <v>1</v>
      </c>
      <c r="D53" s="128">
        <v>205</v>
      </c>
      <c r="E53" s="128">
        <v>1</v>
      </c>
      <c r="F53" s="128">
        <v>51</v>
      </c>
      <c r="G53" s="128">
        <v>320</v>
      </c>
      <c r="H53" s="209">
        <v>578</v>
      </c>
      <c r="I53" s="128">
        <v>1</v>
      </c>
      <c r="J53" s="128">
        <v>148</v>
      </c>
      <c r="K53" s="128">
        <v>1</v>
      </c>
      <c r="L53" s="128">
        <v>50</v>
      </c>
      <c r="M53" s="128">
        <v>240</v>
      </c>
      <c r="N53" s="209">
        <v>440</v>
      </c>
      <c r="O53" s="128"/>
      <c r="P53" s="128">
        <v>203</v>
      </c>
      <c r="Q53" s="128">
        <v>1</v>
      </c>
      <c r="R53" s="128">
        <v>77</v>
      </c>
      <c r="S53" s="128">
        <v>300</v>
      </c>
      <c r="T53" s="209">
        <v>581</v>
      </c>
      <c r="U53" s="128">
        <v>2</v>
      </c>
      <c r="V53" s="128">
        <v>178</v>
      </c>
      <c r="W53" s="128"/>
      <c r="X53" s="128">
        <v>67</v>
      </c>
      <c r="Y53" s="128">
        <v>303</v>
      </c>
      <c r="Z53" s="209">
        <v>550</v>
      </c>
      <c r="AA53" s="128">
        <v>1</v>
      </c>
      <c r="AB53" s="128">
        <v>222</v>
      </c>
      <c r="AC53" s="128">
        <v>1</v>
      </c>
      <c r="AD53" s="128">
        <v>90</v>
      </c>
      <c r="AE53" s="128">
        <v>509</v>
      </c>
      <c r="AF53" s="209">
        <v>823</v>
      </c>
      <c r="AG53" s="128"/>
      <c r="AH53" s="128">
        <v>197</v>
      </c>
      <c r="AI53" s="128">
        <v>2</v>
      </c>
      <c r="AJ53" s="128">
        <v>129</v>
      </c>
      <c r="AK53" s="128">
        <v>581</v>
      </c>
      <c r="AL53" s="209">
        <v>909</v>
      </c>
      <c r="AM53" s="128"/>
      <c r="AN53" s="128">
        <v>258</v>
      </c>
      <c r="AO53" s="128">
        <v>1</v>
      </c>
      <c r="AP53" s="128">
        <v>151</v>
      </c>
      <c r="AQ53" s="128">
        <v>861</v>
      </c>
      <c r="AR53" s="209">
        <v>1271</v>
      </c>
      <c r="AS53" s="128"/>
      <c r="AT53" s="128">
        <v>230</v>
      </c>
      <c r="AU53" s="128">
        <v>1</v>
      </c>
      <c r="AV53" s="128">
        <v>191</v>
      </c>
      <c r="AW53" s="128">
        <v>957</v>
      </c>
      <c r="AX53" s="209">
        <v>1379</v>
      </c>
      <c r="AY53" s="128">
        <v>232</v>
      </c>
      <c r="AZ53" s="128">
        <v>1</v>
      </c>
      <c r="BA53" s="128">
        <v>163</v>
      </c>
      <c r="BB53" s="128">
        <v>926</v>
      </c>
      <c r="BC53" s="209">
        <v>1322</v>
      </c>
      <c r="BD53" s="128">
        <v>1</v>
      </c>
      <c r="BE53" s="128">
        <v>244</v>
      </c>
      <c r="BF53" s="128">
        <v>1</v>
      </c>
      <c r="BG53" s="128">
        <v>165</v>
      </c>
      <c r="BH53" s="128">
        <v>752</v>
      </c>
      <c r="BI53" s="209">
        <v>1163</v>
      </c>
      <c r="BJ53" s="128">
        <v>194</v>
      </c>
      <c r="BK53" s="128">
        <v>1</v>
      </c>
      <c r="BL53" s="128">
        <v>119</v>
      </c>
      <c r="BM53" s="128">
        <v>545</v>
      </c>
      <c r="BN53" s="209">
        <v>859</v>
      </c>
      <c r="BO53" s="128"/>
      <c r="BP53" s="128">
        <v>273</v>
      </c>
      <c r="BQ53" s="128">
        <v>1</v>
      </c>
      <c r="BR53" s="128">
        <v>199</v>
      </c>
      <c r="BS53" s="128">
        <v>713</v>
      </c>
      <c r="BT53" s="209">
        <v>1186</v>
      </c>
      <c r="BU53" s="128"/>
      <c r="BV53" s="128">
        <v>327</v>
      </c>
      <c r="BW53" s="128">
        <v>3</v>
      </c>
      <c r="BX53" s="128">
        <v>243</v>
      </c>
      <c r="BY53" s="128">
        <v>770</v>
      </c>
      <c r="BZ53" s="23">
        <v>1343</v>
      </c>
      <c r="CA53" s="128">
        <v>2</v>
      </c>
      <c r="CB53" s="128">
        <v>234</v>
      </c>
      <c r="CC53" s="128">
        <v>185</v>
      </c>
      <c r="CD53" s="128">
        <v>539</v>
      </c>
      <c r="CE53" s="23">
        <v>960</v>
      </c>
      <c r="CF53" s="128">
        <v>1</v>
      </c>
      <c r="CG53" s="128">
        <v>244</v>
      </c>
      <c r="CH53" s="128">
        <v>1</v>
      </c>
      <c r="CI53" s="128">
        <v>221</v>
      </c>
      <c r="CJ53" s="128">
        <v>709</v>
      </c>
      <c r="CK53" s="22">
        <v>1176</v>
      </c>
      <c r="CL53" s="128">
        <v>205</v>
      </c>
      <c r="CM53" s="128">
        <v>238</v>
      </c>
      <c r="CN53" s="128">
        <v>699</v>
      </c>
      <c r="CO53" s="22">
        <v>1142</v>
      </c>
      <c r="CP53" s="199">
        <v>15682</v>
      </c>
    </row>
    <row r="54" spans="2:94">
      <c r="B54" s="208" t="s">
        <v>433</v>
      </c>
      <c r="C54" s="128">
        <v>1</v>
      </c>
      <c r="D54" s="128">
        <v>147</v>
      </c>
      <c r="E54" s="128">
        <v>3</v>
      </c>
      <c r="F54" s="128">
        <v>15</v>
      </c>
      <c r="G54" s="128">
        <v>256</v>
      </c>
      <c r="H54" s="209">
        <v>422</v>
      </c>
      <c r="I54" s="128"/>
      <c r="J54" s="128">
        <v>97</v>
      </c>
      <c r="K54" s="128">
        <v>6</v>
      </c>
      <c r="L54" s="128">
        <v>20</v>
      </c>
      <c r="M54" s="128">
        <v>153</v>
      </c>
      <c r="N54" s="209">
        <v>276</v>
      </c>
      <c r="O54" s="128"/>
      <c r="P54" s="128">
        <v>181</v>
      </c>
      <c r="Q54" s="128">
        <v>6</v>
      </c>
      <c r="R54" s="128">
        <v>28</v>
      </c>
      <c r="S54" s="128">
        <v>167</v>
      </c>
      <c r="T54" s="209">
        <v>382</v>
      </c>
      <c r="U54" s="128"/>
      <c r="V54" s="128">
        <v>87</v>
      </c>
      <c r="W54" s="128">
        <v>5</v>
      </c>
      <c r="X54" s="128">
        <v>20</v>
      </c>
      <c r="Y54" s="128">
        <v>189</v>
      </c>
      <c r="Z54" s="209">
        <v>301</v>
      </c>
      <c r="AA54" s="128">
        <v>1</v>
      </c>
      <c r="AB54" s="128">
        <v>118</v>
      </c>
      <c r="AC54" s="128"/>
      <c r="AD54" s="128">
        <v>12</v>
      </c>
      <c r="AE54" s="128">
        <v>288</v>
      </c>
      <c r="AF54" s="209">
        <v>419</v>
      </c>
      <c r="AG54" s="128"/>
      <c r="AH54" s="128">
        <v>124</v>
      </c>
      <c r="AI54" s="128"/>
      <c r="AJ54" s="128">
        <v>11</v>
      </c>
      <c r="AK54" s="128">
        <v>333</v>
      </c>
      <c r="AL54" s="209">
        <v>468</v>
      </c>
      <c r="AM54" s="128"/>
      <c r="AN54" s="128">
        <v>161</v>
      </c>
      <c r="AO54" s="128"/>
      <c r="AP54" s="128">
        <v>15</v>
      </c>
      <c r="AQ54" s="128">
        <v>470</v>
      </c>
      <c r="AR54" s="209">
        <v>646</v>
      </c>
      <c r="AS54" s="128">
        <v>1</v>
      </c>
      <c r="AT54" s="128">
        <v>145</v>
      </c>
      <c r="AU54" s="128">
        <v>1</v>
      </c>
      <c r="AV54" s="128">
        <v>17</v>
      </c>
      <c r="AW54" s="128">
        <v>628</v>
      </c>
      <c r="AX54" s="209">
        <v>792</v>
      </c>
      <c r="AY54" s="128">
        <v>241</v>
      </c>
      <c r="AZ54" s="128"/>
      <c r="BA54" s="128">
        <v>24</v>
      </c>
      <c r="BB54" s="128">
        <v>594</v>
      </c>
      <c r="BC54" s="209">
        <v>859</v>
      </c>
      <c r="BD54" s="128"/>
      <c r="BE54" s="128">
        <v>105</v>
      </c>
      <c r="BF54" s="128">
        <v>2</v>
      </c>
      <c r="BG54" s="128">
        <v>22</v>
      </c>
      <c r="BH54" s="128">
        <v>486</v>
      </c>
      <c r="BI54" s="209">
        <v>615</v>
      </c>
      <c r="BJ54" s="128">
        <v>165</v>
      </c>
      <c r="BK54" s="128">
        <v>1</v>
      </c>
      <c r="BL54" s="128">
        <v>16</v>
      </c>
      <c r="BM54" s="128">
        <v>318</v>
      </c>
      <c r="BN54" s="209">
        <v>500</v>
      </c>
      <c r="BO54" s="128">
        <v>1</v>
      </c>
      <c r="BP54" s="128">
        <v>149</v>
      </c>
      <c r="BQ54" s="128"/>
      <c r="BR54" s="128">
        <v>27</v>
      </c>
      <c r="BS54" s="128">
        <v>412</v>
      </c>
      <c r="BT54" s="209">
        <v>589</v>
      </c>
      <c r="BU54" s="128">
        <v>1</v>
      </c>
      <c r="BV54" s="128">
        <v>132</v>
      </c>
      <c r="BW54" s="128"/>
      <c r="BX54" s="128">
        <v>26</v>
      </c>
      <c r="BY54" s="128">
        <v>488</v>
      </c>
      <c r="BZ54" s="23">
        <v>647</v>
      </c>
      <c r="CA54" s="128">
        <v>1</v>
      </c>
      <c r="CB54" s="128">
        <v>290</v>
      </c>
      <c r="CC54" s="128">
        <v>31</v>
      </c>
      <c r="CD54" s="128">
        <v>352</v>
      </c>
      <c r="CE54" s="23">
        <v>674</v>
      </c>
      <c r="CF54" s="128"/>
      <c r="CG54" s="128">
        <v>109</v>
      </c>
      <c r="CH54" s="128">
        <v>1</v>
      </c>
      <c r="CI54" s="128">
        <v>25</v>
      </c>
      <c r="CJ54" s="128">
        <v>422</v>
      </c>
      <c r="CK54" s="22">
        <v>557</v>
      </c>
      <c r="CL54" s="128">
        <v>74</v>
      </c>
      <c r="CM54" s="128">
        <v>42</v>
      </c>
      <c r="CN54" s="128">
        <v>469</v>
      </c>
      <c r="CO54" s="22">
        <v>585</v>
      </c>
      <c r="CP54" s="199">
        <v>8732</v>
      </c>
    </row>
    <row r="55" spans="2:94">
      <c r="B55" s="208" t="s">
        <v>432</v>
      </c>
      <c r="C55" s="128">
        <v>1</v>
      </c>
      <c r="D55" s="128">
        <v>235</v>
      </c>
      <c r="E55" s="128">
        <v>9</v>
      </c>
      <c r="F55" s="128">
        <v>98</v>
      </c>
      <c r="G55" s="128">
        <v>318</v>
      </c>
      <c r="H55" s="209">
        <v>661</v>
      </c>
      <c r="I55" s="128"/>
      <c r="J55" s="128">
        <v>240</v>
      </c>
      <c r="K55" s="128">
        <v>1</v>
      </c>
      <c r="L55" s="128">
        <v>81</v>
      </c>
      <c r="M55" s="128">
        <v>206</v>
      </c>
      <c r="N55" s="209">
        <v>528</v>
      </c>
      <c r="O55" s="128">
        <v>2</v>
      </c>
      <c r="P55" s="128">
        <v>315</v>
      </c>
      <c r="Q55" s="128">
        <v>7</v>
      </c>
      <c r="R55" s="128">
        <v>83</v>
      </c>
      <c r="S55" s="128">
        <v>239</v>
      </c>
      <c r="T55" s="209">
        <v>646</v>
      </c>
      <c r="U55" s="128">
        <v>1</v>
      </c>
      <c r="V55" s="128">
        <v>221</v>
      </c>
      <c r="W55" s="128">
        <v>1</v>
      </c>
      <c r="X55" s="128">
        <v>39</v>
      </c>
      <c r="Y55" s="128">
        <v>264</v>
      </c>
      <c r="Z55" s="209">
        <v>526</v>
      </c>
      <c r="AA55" s="128"/>
      <c r="AB55" s="128">
        <v>211</v>
      </c>
      <c r="AC55" s="128">
        <v>1</v>
      </c>
      <c r="AD55" s="128">
        <v>37</v>
      </c>
      <c r="AE55" s="128">
        <v>379</v>
      </c>
      <c r="AF55" s="209">
        <v>628</v>
      </c>
      <c r="AG55" s="128"/>
      <c r="AH55" s="128">
        <v>224</v>
      </c>
      <c r="AI55" s="128">
        <v>1</v>
      </c>
      <c r="AJ55" s="128">
        <v>23</v>
      </c>
      <c r="AK55" s="128">
        <v>557</v>
      </c>
      <c r="AL55" s="209">
        <v>805</v>
      </c>
      <c r="AM55" s="128"/>
      <c r="AN55" s="128">
        <v>281</v>
      </c>
      <c r="AO55" s="128">
        <v>3</v>
      </c>
      <c r="AP55" s="128">
        <v>43</v>
      </c>
      <c r="AQ55" s="128">
        <v>698</v>
      </c>
      <c r="AR55" s="209">
        <v>1025</v>
      </c>
      <c r="AS55" s="128"/>
      <c r="AT55" s="128">
        <v>272</v>
      </c>
      <c r="AU55" s="128"/>
      <c r="AV55" s="128">
        <v>40</v>
      </c>
      <c r="AW55" s="128">
        <v>897</v>
      </c>
      <c r="AX55" s="209">
        <v>1209</v>
      </c>
      <c r="AY55" s="128">
        <v>330</v>
      </c>
      <c r="AZ55" s="128">
        <v>1</v>
      </c>
      <c r="BA55" s="128">
        <v>38</v>
      </c>
      <c r="BB55" s="128">
        <v>946</v>
      </c>
      <c r="BC55" s="209">
        <v>1315</v>
      </c>
      <c r="BD55" s="128"/>
      <c r="BE55" s="128">
        <v>181</v>
      </c>
      <c r="BF55" s="128">
        <v>1</v>
      </c>
      <c r="BG55" s="128">
        <v>38</v>
      </c>
      <c r="BH55" s="128">
        <v>615</v>
      </c>
      <c r="BI55" s="209">
        <v>835</v>
      </c>
      <c r="BJ55" s="128">
        <v>98</v>
      </c>
      <c r="BK55" s="128"/>
      <c r="BL55" s="128">
        <v>20</v>
      </c>
      <c r="BM55" s="128">
        <v>427</v>
      </c>
      <c r="BN55" s="209">
        <v>545</v>
      </c>
      <c r="BO55" s="128"/>
      <c r="BP55" s="128">
        <v>196</v>
      </c>
      <c r="BQ55" s="128">
        <v>1</v>
      </c>
      <c r="BR55" s="128">
        <v>45</v>
      </c>
      <c r="BS55" s="128">
        <v>641</v>
      </c>
      <c r="BT55" s="209">
        <v>883</v>
      </c>
      <c r="BU55" s="128">
        <v>1</v>
      </c>
      <c r="BV55" s="128">
        <v>330</v>
      </c>
      <c r="BW55" s="128"/>
      <c r="BX55" s="128">
        <v>65</v>
      </c>
      <c r="BY55" s="128">
        <v>679</v>
      </c>
      <c r="BZ55" s="23">
        <v>1075</v>
      </c>
      <c r="CA55" s="128">
        <v>1</v>
      </c>
      <c r="CB55" s="128">
        <v>301</v>
      </c>
      <c r="CC55" s="128">
        <v>54</v>
      </c>
      <c r="CD55" s="128">
        <v>479</v>
      </c>
      <c r="CE55" s="23">
        <v>835</v>
      </c>
      <c r="CF55" s="128">
        <v>2</v>
      </c>
      <c r="CG55" s="128">
        <v>265</v>
      </c>
      <c r="CH55" s="128">
        <v>2</v>
      </c>
      <c r="CI55" s="128">
        <v>55</v>
      </c>
      <c r="CJ55" s="128">
        <v>725</v>
      </c>
      <c r="CK55" s="22">
        <v>1049</v>
      </c>
      <c r="CL55" s="128">
        <v>209</v>
      </c>
      <c r="CM55" s="128">
        <v>83</v>
      </c>
      <c r="CN55" s="128">
        <v>845</v>
      </c>
      <c r="CO55" s="22">
        <v>1137</v>
      </c>
      <c r="CP55" s="199">
        <v>13702</v>
      </c>
    </row>
    <row r="56" spans="2:94">
      <c r="B56" s="208" t="s">
        <v>431</v>
      </c>
      <c r="C56" s="128"/>
      <c r="D56" s="128">
        <v>63</v>
      </c>
      <c r="E56" s="128">
        <v>1</v>
      </c>
      <c r="F56" s="128">
        <v>29</v>
      </c>
      <c r="G56" s="128">
        <v>112</v>
      </c>
      <c r="H56" s="209">
        <v>205</v>
      </c>
      <c r="I56" s="128">
        <v>1</v>
      </c>
      <c r="J56" s="128">
        <v>67</v>
      </c>
      <c r="K56" s="128"/>
      <c r="L56" s="128">
        <v>27</v>
      </c>
      <c r="M56" s="128">
        <v>103</v>
      </c>
      <c r="N56" s="209">
        <v>198</v>
      </c>
      <c r="O56" s="128"/>
      <c r="P56" s="128">
        <v>80</v>
      </c>
      <c r="Q56" s="128"/>
      <c r="R56" s="128">
        <v>32</v>
      </c>
      <c r="S56" s="128">
        <v>118</v>
      </c>
      <c r="T56" s="209">
        <v>230</v>
      </c>
      <c r="U56" s="128"/>
      <c r="V56" s="128">
        <v>64</v>
      </c>
      <c r="W56" s="128"/>
      <c r="X56" s="128">
        <v>26</v>
      </c>
      <c r="Y56" s="128">
        <v>124</v>
      </c>
      <c r="Z56" s="209">
        <v>214</v>
      </c>
      <c r="AA56" s="128"/>
      <c r="AB56" s="128">
        <v>50</v>
      </c>
      <c r="AC56" s="128"/>
      <c r="AD56" s="128">
        <v>24</v>
      </c>
      <c r="AE56" s="128">
        <v>178</v>
      </c>
      <c r="AF56" s="209">
        <v>252</v>
      </c>
      <c r="AG56" s="128"/>
      <c r="AH56" s="128">
        <v>58</v>
      </c>
      <c r="AI56" s="128">
        <v>2</v>
      </c>
      <c r="AJ56" s="128">
        <v>37</v>
      </c>
      <c r="AK56" s="128">
        <v>207</v>
      </c>
      <c r="AL56" s="209">
        <v>304</v>
      </c>
      <c r="AM56" s="128"/>
      <c r="AN56" s="128">
        <v>56</v>
      </c>
      <c r="AO56" s="128">
        <v>1</v>
      </c>
      <c r="AP56" s="128">
        <v>60</v>
      </c>
      <c r="AQ56" s="128">
        <v>291</v>
      </c>
      <c r="AR56" s="209">
        <v>408</v>
      </c>
      <c r="AS56" s="128"/>
      <c r="AT56" s="128">
        <v>77</v>
      </c>
      <c r="AU56" s="128"/>
      <c r="AV56" s="128">
        <v>69</v>
      </c>
      <c r="AW56" s="128">
        <v>287</v>
      </c>
      <c r="AX56" s="209">
        <v>433</v>
      </c>
      <c r="AY56" s="128">
        <v>78</v>
      </c>
      <c r="AZ56" s="128">
        <v>1</v>
      </c>
      <c r="BA56" s="128">
        <v>76</v>
      </c>
      <c r="BB56" s="128">
        <v>272</v>
      </c>
      <c r="BC56" s="209">
        <v>427</v>
      </c>
      <c r="BD56" s="128"/>
      <c r="BE56" s="128">
        <v>45</v>
      </c>
      <c r="BF56" s="128"/>
      <c r="BG56" s="128">
        <v>57</v>
      </c>
      <c r="BH56" s="128">
        <v>228</v>
      </c>
      <c r="BI56" s="209">
        <v>330</v>
      </c>
      <c r="BJ56" s="128">
        <v>38</v>
      </c>
      <c r="BK56" s="128"/>
      <c r="BL56" s="128">
        <v>49</v>
      </c>
      <c r="BM56" s="128">
        <v>164</v>
      </c>
      <c r="BN56" s="209">
        <v>251</v>
      </c>
      <c r="BO56" s="128"/>
      <c r="BP56" s="128">
        <v>44</v>
      </c>
      <c r="BQ56" s="128">
        <v>1</v>
      </c>
      <c r="BR56" s="128">
        <v>88</v>
      </c>
      <c r="BS56" s="128">
        <v>264</v>
      </c>
      <c r="BT56" s="209">
        <v>397</v>
      </c>
      <c r="BU56" s="128"/>
      <c r="BV56" s="128">
        <v>57</v>
      </c>
      <c r="BW56" s="128"/>
      <c r="BX56" s="128">
        <v>81</v>
      </c>
      <c r="BY56" s="128">
        <v>272</v>
      </c>
      <c r="BZ56" s="23">
        <v>410</v>
      </c>
      <c r="CA56" s="128"/>
      <c r="CB56" s="128">
        <v>37</v>
      </c>
      <c r="CC56" s="128">
        <v>72</v>
      </c>
      <c r="CD56" s="128">
        <v>187</v>
      </c>
      <c r="CE56" s="23">
        <v>296</v>
      </c>
      <c r="CF56" s="128"/>
      <c r="CG56" s="128">
        <v>50</v>
      </c>
      <c r="CH56" s="128"/>
      <c r="CI56" s="128">
        <v>86</v>
      </c>
      <c r="CJ56" s="128">
        <v>233</v>
      </c>
      <c r="CK56" s="22">
        <v>369</v>
      </c>
      <c r="CL56" s="128">
        <v>41</v>
      </c>
      <c r="CM56" s="128">
        <v>85</v>
      </c>
      <c r="CN56" s="128">
        <v>261</v>
      </c>
      <c r="CO56" s="22">
        <v>387</v>
      </c>
      <c r="CP56" s="199">
        <v>5111</v>
      </c>
    </row>
    <row r="57" spans="2:94" ht="15">
      <c r="B57" s="194" t="s">
        <v>90</v>
      </c>
      <c r="C57" s="200">
        <v>3</v>
      </c>
      <c r="D57" s="200">
        <v>684</v>
      </c>
      <c r="E57" s="200">
        <v>14</v>
      </c>
      <c r="F57" s="200">
        <v>216</v>
      </c>
      <c r="G57" s="200">
        <v>1079</v>
      </c>
      <c r="H57" s="200">
        <v>1996</v>
      </c>
      <c r="I57" s="200">
        <v>2</v>
      </c>
      <c r="J57" s="200">
        <v>607</v>
      </c>
      <c r="K57" s="200">
        <v>9</v>
      </c>
      <c r="L57" s="200">
        <v>199</v>
      </c>
      <c r="M57" s="200">
        <v>763</v>
      </c>
      <c r="N57" s="200">
        <v>1580</v>
      </c>
      <c r="O57" s="200">
        <v>3</v>
      </c>
      <c r="P57" s="200">
        <v>879</v>
      </c>
      <c r="Q57" s="200">
        <v>14</v>
      </c>
      <c r="R57" s="200">
        <v>251</v>
      </c>
      <c r="S57" s="200">
        <v>919</v>
      </c>
      <c r="T57" s="200">
        <v>2066</v>
      </c>
      <c r="U57" s="200">
        <v>3</v>
      </c>
      <c r="V57" s="200">
        <v>590</v>
      </c>
      <c r="W57" s="200">
        <v>8</v>
      </c>
      <c r="X57" s="200">
        <v>185</v>
      </c>
      <c r="Y57" s="200">
        <v>974</v>
      </c>
      <c r="Z57" s="200">
        <v>1760</v>
      </c>
      <c r="AA57" s="200">
        <v>2</v>
      </c>
      <c r="AB57" s="200">
        <v>672</v>
      </c>
      <c r="AC57" s="200">
        <v>3</v>
      </c>
      <c r="AD57" s="200">
        <v>204</v>
      </c>
      <c r="AE57" s="200">
        <v>1517</v>
      </c>
      <c r="AF57" s="200">
        <v>2398</v>
      </c>
      <c r="AG57" s="200">
        <v>1</v>
      </c>
      <c r="AH57" s="200">
        <v>667</v>
      </c>
      <c r="AI57" s="200">
        <v>5</v>
      </c>
      <c r="AJ57" s="200">
        <v>264</v>
      </c>
      <c r="AK57" s="200">
        <v>1874</v>
      </c>
      <c r="AL57" s="200">
        <v>2811</v>
      </c>
      <c r="AM57" s="200">
        <v>3</v>
      </c>
      <c r="AN57" s="200">
        <v>855</v>
      </c>
      <c r="AO57" s="200">
        <v>5</v>
      </c>
      <c r="AP57" s="200">
        <v>328</v>
      </c>
      <c r="AQ57" s="200">
        <v>2540</v>
      </c>
      <c r="AR57" s="200">
        <v>3731</v>
      </c>
      <c r="AS57" s="200">
        <v>2</v>
      </c>
      <c r="AT57" s="200">
        <v>798</v>
      </c>
      <c r="AU57" s="200">
        <v>2</v>
      </c>
      <c r="AV57" s="200">
        <v>383</v>
      </c>
      <c r="AW57" s="200">
        <v>3010</v>
      </c>
      <c r="AX57" s="200">
        <v>4195</v>
      </c>
      <c r="AY57" s="200">
        <v>971</v>
      </c>
      <c r="AZ57" s="200">
        <v>3</v>
      </c>
      <c r="BA57" s="200">
        <v>351</v>
      </c>
      <c r="BB57" s="200">
        <v>2904</v>
      </c>
      <c r="BC57" s="200">
        <v>4229</v>
      </c>
      <c r="BD57" s="200">
        <v>1</v>
      </c>
      <c r="BE57" s="200">
        <v>646</v>
      </c>
      <c r="BF57" s="200">
        <v>5</v>
      </c>
      <c r="BG57" s="200">
        <v>334</v>
      </c>
      <c r="BH57" s="200">
        <v>2237</v>
      </c>
      <c r="BI57" s="200">
        <v>3223</v>
      </c>
      <c r="BJ57" s="200">
        <v>532</v>
      </c>
      <c r="BK57" s="200">
        <v>2</v>
      </c>
      <c r="BL57" s="200">
        <v>241</v>
      </c>
      <c r="BM57" s="200">
        <v>1574</v>
      </c>
      <c r="BN57" s="200">
        <v>2349</v>
      </c>
      <c r="BO57" s="200">
        <v>1</v>
      </c>
      <c r="BP57" s="200">
        <v>722</v>
      </c>
      <c r="BQ57" s="200">
        <v>3</v>
      </c>
      <c r="BR57" s="200">
        <v>457</v>
      </c>
      <c r="BS57" s="200">
        <v>2236</v>
      </c>
      <c r="BT57" s="200">
        <v>3419</v>
      </c>
      <c r="BU57" s="200">
        <v>2</v>
      </c>
      <c r="BV57" s="200">
        <v>927</v>
      </c>
      <c r="BW57" s="200">
        <v>3</v>
      </c>
      <c r="BX57" s="200">
        <v>507</v>
      </c>
      <c r="BY57" s="200">
        <v>2383</v>
      </c>
      <c r="BZ57" s="200">
        <v>3822</v>
      </c>
      <c r="CA57" s="200">
        <v>5</v>
      </c>
      <c r="CB57" s="200">
        <v>928</v>
      </c>
      <c r="CC57" s="200">
        <v>414</v>
      </c>
      <c r="CD57" s="200">
        <v>1684</v>
      </c>
      <c r="CE57" s="200">
        <v>3031</v>
      </c>
      <c r="CF57" s="200">
        <v>3</v>
      </c>
      <c r="CG57" s="200">
        <v>723</v>
      </c>
      <c r="CH57" s="200">
        <v>5</v>
      </c>
      <c r="CI57" s="200">
        <v>451</v>
      </c>
      <c r="CJ57" s="200">
        <v>2261</v>
      </c>
      <c r="CK57" s="200">
        <v>3443</v>
      </c>
      <c r="CL57" s="200">
        <v>576</v>
      </c>
      <c r="CM57" s="200">
        <v>534</v>
      </c>
      <c r="CN57" s="200">
        <v>2394</v>
      </c>
      <c r="CO57" s="200">
        <v>3504</v>
      </c>
      <c r="CP57" s="200">
        <v>47557</v>
      </c>
    </row>
  </sheetData>
  <mergeCells count="88">
    <mergeCell ref="CL50:CN50"/>
    <mergeCell ref="CF50:CJ50"/>
    <mergeCell ref="CO50:CO51"/>
    <mergeCell ref="B49:CP49"/>
    <mergeCell ref="W21:X21"/>
    <mergeCell ref="C21:D21"/>
    <mergeCell ref="E21:F21"/>
    <mergeCell ref="G21:H21"/>
    <mergeCell ref="Q21:R21"/>
    <mergeCell ref="S21:T21"/>
    <mergeCell ref="U21:V21"/>
    <mergeCell ref="B30:S30"/>
    <mergeCell ref="BF40:BF41"/>
    <mergeCell ref="AF40:AI40"/>
    <mergeCell ref="AJ40:AJ41"/>
    <mergeCell ref="AK40:AM40"/>
    <mergeCell ref="AG21:AH21"/>
    <mergeCell ref="B20:AJ20"/>
    <mergeCell ref="AE21:AF21"/>
    <mergeCell ref="Y21:Z21"/>
    <mergeCell ref="AA21:AB21"/>
    <mergeCell ref="AC21:AD21"/>
    <mergeCell ref="I21:J21"/>
    <mergeCell ref="K21:L21"/>
    <mergeCell ref="M21:N21"/>
    <mergeCell ref="O21:P21"/>
    <mergeCell ref="Q40:Q41"/>
    <mergeCell ref="C50:F50"/>
    <mergeCell ref="H50:H51"/>
    <mergeCell ref="I50:L50"/>
    <mergeCell ref="N50:N51"/>
    <mergeCell ref="C40:F40"/>
    <mergeCell ref="G40:G41"/>
    <mergeCell ref="H40:K40"/>
    <mergeCell ref="L40:L41"/>
    <mergeCell ref="M40:P40"/>
    <mergeCell ref="O50:R50"/>
    <mergeCell ref="R40:U40"/>
    <mergeCell ref="BT40:BV40"/>
    <mergeCell ref="T50:T51"/>
    <mergeCell ref="U50:X50"/>
    <mergeCell ref="Z50:Z51"/>
    <mergeCell ref="AA50:AD50"/>
    <mergeCell ref="AN40:AN41"/>
    <mergeCell ref="BK40:BM40"/>
    <mergeCell ref="AA40:AA41"/>
    <mergeCell ref="AB40:AD40"/>
    <mergeCell ref="AE40:AE41"/>
    <mergeCell ref="AW40:AW41"/>
    <mergeCell ref="AX40:BA40"/>
    <mergeCell ref="AS50:AV50"/>
    <mergeCell ref="AX50:AX51"/>
    <mergeCell ref="AY50:BB50"/>
    <mergeCell ref="BC50:BC51"/>
    <mergeCell ref="AF50:AF51"/>
    <mergeCell ref="AG50:AJ50"/>
    <mergeCell ref="AL50:AL51"/>
    <mergeCell ref="AM50:AP50"/>
    <mergeCell ref="AR50:AR51"/>
    <mergeCell ref="V40:V41"/>
    <mergeCell ref="BN40:BN41"/>
    <mergeCell ref="BO40:BR40"/>
    <mergeCell ref="BS40:BS41"/>
    <mergeCell ref="AO40:AQ40"/>
    <mergeCell ref="AR40:AR41"/>
    <mergeCell ref="AS40:AV40"/>
    <mergeCell ref="W40:Z40"/>
    <mergeCell ref="BI50:BI51"/>
    <mergeCell ref="BJ50:BM50"/>
    <mergeCell ref="BN50:BN51"/>
    <mergeCell ref="BO50:BR50"/>
    <mergeCell ref="BT50:BT51"/>
    <mergeCell ref="CA50:CD50"/>
    <mergeCell ref="CE50:CE51"/>
    <mergeCell ref="CK50:CK51"/>
    <mergeCell ref="CP50:CP51"/>
    <mergeCell ref="B2:S2"/>
    <mergeCell ref="B11:S11"/>
    <mergeCell ref="BX40:BX41"/>
    <mergeCell ref="B39:BX39"/>
    <mergeCell ref="BU50:BX50"/>
    <mergeCell ref="BZ50:BZ51"/>
    <mergeCell ref="BB40:BB41"/>
    <mergeCell ref="BC40:BE40"/>
    <mergeCell ref="BW40:BW41"/>
    <mergeCell ref="BG40:BI40"/>
    <mergeCell ref="BJ40:BJ41"/>
    <mergeCell ref="BD50:BG50"/>
  </mergeCells>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34367-D212-49E2-87D7-ECD06C62B3A2}">
  <dimension ref="B1:AF98"/>
  <sheetViews>
    <sheetView zoomScaleNormal="100" workbookViewId="0">
      <selection activeCell="B163" sqref="B163"/>
    </sheetView>
  </sheetViews>
  <sheetFormatPr baseColWidth="10" defaultRowHeight="15"/>
  <cols>
    <col min="1" max="1" width="11.42578125" style="1"/>
    <col min="2" max="2" width="15.5703125" style="1" bestFit="1" customWidth="1"/>
    <col min="3" max="3" width="27.5703125" style="1" bestFit="1" customWidth="1"/>
    <col min="4" max="4" width="11.5703125" style="1" bestFit="1" customWidth="1"/>
    <col min="5" max="5" width="13.85546875" style="1" bestFit="1" customWidth="1"/>
    <col min="6" max="6" width="11.7109375" style="1" customWidth="1"/>
    <col min="7" max="7" width="13" style="1" bestFit="1" customWidth="1"/>
    <col min="8" max="8" width="19.7109375" style="1" bestFit="1" customWidth="1"/>
    <col min="9" max="9" width="15.42578125" style="1" bestFit="1" customWidth="1"/>
    <col min="10" max="10" width="11.5703125" style="1" bestFit="1" customWidth="1"/>
    <col min="11" max="11" width="11.7109375" style="1" customWidth="1"/>
    <col min="12" max="12" width="15.42578125" style="1" bestFit="1" customWidth="1"/>
    <col min="13" max="13" width="11.5703125" style="1" bestFit="1" customWidth="1"/>
    <col min="14" max="14" width="19.7109375" style="1" bestFit="1" customWidth="1"/>
    <col min="15" max="15" width="15.42578125" style="1" bestFit="1" customWidth="1"/>
    <col min="16" max="16" width="11.7109375" style="1" customWidth="1"/>
    <col min="17" max="17" width="19.7109375" style="1" bestFit="1" customWidth="1"/>
    <col min="18" max="18" width="15.42578125" style="1" bestFit="1" customWidth="1"/>
    <col min="19" max="19" width="11.5703125" style="1" bestFit="1" customWidth="1"/>
    <col min="20" max="20" width="19.7109375" style="1" bestFit="1" customWidth="1"/>
    <col min="21" max="21" width="15.42578125" style="1" bestFit="1" customWidth="1"/>
    <col min="22" max="22" width="11.5703125" style="1" bestFit="1" customWidth="1"/>
    <col min="23" max="23" width="19.7109375" style="1" bestFit="1" customWidth="1"/>
    <col min="24" max="24" width="15.42578125" style="1" bestFit="1" customWidth="1"/>
    <col min="25" max="25" width="11.5703125" style="1" bestFit="1" customWidth="1"/>
    <col min="26" max="26" width="19.7109375" style="1" bestFit="1" customWidth="1"/>
    <col min="27" max="27" width="15.42578125" style="1" bestFit="1" customWidth="1"/>
    <col min="28" max="28" width="11.5703125" style="1" bestFit="1" customWidth="1"/>
    <col min="29" max="29" width="19.7109375" style="1" bestFit="1" customWidth="1"/>
    <col min="30" max="30" width="15.42578125" style="1" bestFit="1" customWidth="1"/>
    <col min="31" max="31" width="10.28515625" style="1" bestFit="1" customWidth="1"/>
    <col min="32" max="32" width="14.42578125" style="1" bestFit="1" customWidth="1"/>
    <col min="33" max="16384" width="11.42578125" style="1"/>
  </cols>
  <sheetData>
    <row r="1" spans="2:32" ht="15.75" customHeight="1"/>
    <row r="2" spans="2:32" ht="15.75" customHeight="1">
      <c r="B2" s="254" t="s">
        <v>507</v>
      </c>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row>
    <row r="3" spans="2:32" ht="15.75">
      <c r="B3" s="212"/>
      <c r="C3" s="333" t="s">
        <v>475</v>
      </c>
      <c r="D3" s="312"/>
      <c r="E3" s="62" t="s">
        <v>474</v>
      </c>
      <c r="F3" s="312" t="s">
        <v>10</v>
      </c>
      <c r="G3" s="312"/>
      <c r="H3" s="62" t="s">
        <v>473</v>
      </c>
      <c r="I3" s="312" t="s">
        <v>15</v>
      </c>
      <c r="J3" s="312"/>
      <c r="K3" s="62" t="s">
        <v>472</v>
      </c>
      <c r="L3" s="312" t="s">
        <v>9</v>
      </c>
      <c r="M3" s="312"/>
      <c r="N3" s="62" t="s">
        <v>471</v>
      </c>
      <c r="O3" s="312" t="s">
        <v>11</v>
      </c>
      <c r="P3" s="312"/>
      <c r="Q3" s="62" t="s">
        <v>470</v>
      </c>
      <c r="R3" s="312" t="s">
        <v>12</v>
      </c>
      <c r="S3" s="312"/>
      <c r="T3" s="62" t="s">
        <v>469</v>
      </c>
      <c r="U3" s="312" t="s">
        <v>6</v>
      </c>
      <c r="V3" s="312"/>
      <c r="W3" s="62" t="s">
        <v>468</v>
      </c>
      <c r="X3" s="312" t="s">
        <v>13</v>
      </c>
      <c r="Y3" s="312"/>
      <c r="Z3" s="62" t="s">
        <v>467</v>
      </c>
      <c r="AA3" s="312" t="s">
        <v>16</v>
      </c>
      <c r="AB3" s="312"/>
      <c r="AC3" s="62" t="s">
        <v>506</v>
      </c>
      <c r="AD3" s="312" t="s">
        <v>439</v>
      </c>
      <c r="AE3" s="312"/>
      <c r="AF3" s="62" t="s">
        <v>90</v>
      </c>
    </row>
    <row r="4" spans="2:32" ht="24">
      <c r="B4" s="213"/>
      <c r="C4" s="210" t="s">
        <v>14</v>
      </c>
      <c r="D4" s="36" t="s">
        <v>7</v>
      </c>
      <c r="E4" s="36" t="s">
        <v>474</v>
      </c>
      <c r="F4" s="36" t="s">
        <v>14</v>
      </c>
      <c r="G4" s="36" t="s">
        <v>7</v>
      </c>
      <c r="H4" s="36" t="s">
        <v>473</v>
      </c>
      <c r="I4" s="36" t="s">
        <v>14</v>
      </c>
      <c r="J4" s="36" t="s">
        <v>7</v>
      </c>
      <c r="K4" s="36" t="s">
        <v>472</v>
      </c>
      <c r="L4" s="36" t="s">
        <v>14</v>
      </c>
      <c r="M4" s="36" t="s">
        <v>7</v>
      </c>
      <c r="N4" s="36" t="s">
        <v>471</v>
      </c>
      <c r="O4" s="36" t="s">
        <v>14</v>
      </c>
      <c r="P4" s="36" t="s">
        <v>7</v>
      </c>
      <c r="Q4" s="36" t="s">
        <v>470</v>
      </c>
      <c r="R4" s="36" t="s">
        <v>14</v>
      </c>
      <c r="S4" s="36" t="s">
        <v>7</v>
      </c>
      <c r="T4" s="36" t="s">
        <v>469</v>
      </c>
      <c r="U4" s="36" t="s">
        <v>14</v>
      </c>
      <c r="V4" s="36" t="s">
        <v>7</v>
      </c>
      <c r="W4" s="36" t="s">
        <v>468</v>
      </c>
      <c r="X4" s="36" t="s">
        <v>14</v>
      </c>
      <c r="Y4" s="36" t="s">
        <v>7</v>
      </c>
      <c r="Z4" s="36" t="s">
        <v>467</v>
      </c>
      <c r="AA4" s="36" t="s">
        <v>14</v>
      </c>
      <c r="AB4" s="36" t="s">
        <v>7</v>
      </c>
      <c r="AC4" s="36" t="s">
        <v>466</v>
      </c>
      <c r="AD4" s="36" t="s">
        <v>7</v>
      </c>
      <c r="AE4" s="36" t="s">
        <v>465</v>
      </c>
      <c r="AF4" s="29"/>
    </row>
    <row r="5" spans="2:32">
      <c r="B5" s="211" t="s">
        <v>64</v>
      </c>
      <c r="C5" s="13">
        <v>1216</v>
      </c>
      <c r="D5" s="13">
        <v>1526</v>
      </c>
      <c r="E5" s="21">
        <v>2742</v>
      </c>
      <c r="F5" s="13">
        <v>5831</v>
      </c>
      <c r="G5" s="13">
        <v>6782</v>
      </c>
      <c r="H5" s="21">
        <v>12613</v>
      </c>
      <c r="I5" s="13">
        <v>3436</v>
      </c>
      <c r="J5" s="13">
        <v>1302</v>
      </c>
      <c r="K5" s="21">
        <v>4738</v>
      </c>
      <c r="L5" s="13">
        <v>13004</v>
      </c>
      <c r="M5" s="13">
        <v>2101</v>
      </c>
      <c r="N5" s="21">
        <v>15105</v>
      </c>
      <c r="O5" s="13">
        <v>16998</v>
      </c>
      <c r="P5" s="13">
        <v>2842</v>
      </c>
      <c r="Q5" s="21">
        <v>19840</v>
      </c>
      <c r="R5" s="13">
        <v>12914</v>
      </c>
      <c r="S5" s="13">
        <v>2566</v>
      </c>
      <c r="T5" s="21">
        <v>15480</v>
      </c>
      <c r="U5" s="13">
        <v>11148</v>
      </c>
      <c r="V5" s="13">
        <v>2758</v>
      </c>
      <c r="W5" s="21">
        <v>13906</v>
      </c>
      <c r="X5" s="13">
        <v>24239</v>
      </c>
      <c r="Y5" s="13">
        <v>3534</v>
      </c>
      <c r="Z5" s="21">
        <v>27773</v>
      </c>
      <c r="AA5" s="13">
        <v>6501</v>
      </c>
      <c r="AB5" s="13">
        <v>2648</v>
      </c>
      <c r="AC5" s="21">
        <v>9149</v>
      </c>
      <c r="AD5" s="13">
        <v>121346</v>
      </c>
      <c r="AE5" s="21">
        <v>2</v>
      </c>
      <c r="AF5" s="12">
        <v>112683</v>
      </c>
    </row>
    <row r="6" spans="2:32">
      <c r="B6" s="31" t="s">
        <v>18</v>
      </c>
      <c r="C6" s="13">
        <v>584</v>
      </c>
      <c r="D6" s="13">
        <v>767</v>
      </c>
      <c r="E6" s="21">
        <v>1351</v>
      </c>
      <c r="F6" s="13">
        <v>331</v>
      </c>
      <c r="G6" s="13">
        <v>568</v>
      </c>
      <c r="H6" s="21">
        <v>899</v>
      </c>
      <c r="I6" s="13">
        <v>185</v>
      </c>
      <c r="J6" s="13">
        <v>190</v>
      </c>
      <c r="K6" s="21">
        <v>375</v>
      </c>
      <c r="L6" s="13">
        <v>1092</v>
      </c>
      <c r="M6" s="13">
        <v>595</v>
      </c>
      <c r="N6" s="21">
        <v>1687</v>
      </c>
      <c r="O6" s="13">
        <v>2095</v>
      </c>
      <c r="P6" s="13">
        <v>1019</v>
      </c>
      <c r="Q6" s="21">
        <v>3114</v>
      </c>
      <c r="R6" s="13">
        <v>2918</v>
      </c>
      <c r="S6" s="13">
        <v>655</v>
      </c>
      <c r="T6" s="21">
        <v>3573</v>
      </c>
      <c r="U6" s="13">
        <v>814</v>
      </c>
      <c r="V6" s="13">
        <v>389</v>
      </c>
      <c r="W6" s="21">
        <v>1203</v>
      </c>
      <c r="X6" s="13">
        <v>3595</v>
      </c>
      <c r="Y6" s="13">
        <v>739</v>
      </c>
      <c r="Z6" s="21">
        <v>4334</v>
      </c>
      <c r="AA6" s="13">
        <v>302</v>
      </c>
      <c r="AB6" s="13">
        <v>307</v>
      </c>
      <c r="AC6" s="21">
        <v>609</v>
      </c>
      <c r="AD6" s="13">
        <v>17145</v>
      </c>
      <c r="AE6" s="21"/>
      <c r="AF6" s="12">
        <v>15929</v>
      </c>
    </row>
    <row r="7" spans="2:32">
      <c r="B7" s="31" t="s">
        <v>425</v>
      </c>
      <c r="C7" s="13">
        <v>307</v>
      </c>
      <c r="D7" s="13">
        <v>100</v>
      </c>
      <c r="E7" s="21">
        <v>407</v>
      </c>
      <c r="F7" s="13">
        <v>350</v>
      </c>
      <c r="G7" s="13">
        <v>122</v>
      </c>
      <c r="H7" s="21">
        <v>472</v>
      </c>
      <c r="I7" s="13">
        <v>140</v>
      </c>
      <c r="J7" s="13">
        <v>69</v>
      </c>
      <c r="K7" s="21">
        <v>209</v>
      </c>
      <c r="L7" s="13">
        <v>1196</v>
      </c>
      <c r="M7" s="13">
        <v>341</v>
      </c>
      <c r="N7" s="21">
        <v>1537</v>
      </c>
      <c r="O7" s="13">
        <v>2752</v>
      </c>
      <c r="P7" s="13">
        <v>733</v>
      </c>
      <c r="Q7" s="21">
        <v>3485</v>
      </c>
      <c r="R7" s="13">
        <v>2652</v>
      </c>
      <c r="S7" s="13">
        <v>625</v>
      </c>
      <c r="T7" s="21">
        <v>3277</v>
      </c>
      <c r="U7" s="13">
        <v>1202</v>
      </c>
      <c r="V7" s="13">
        <v>339</v>
      </c>
      <c r="W7" s="21">
        <v>1541</v>
      </c>
      <c r="X7" s="13">
        <v>4942</v>
      </c>
      <c r="Y7" s="13">
        <v>456</v>
      </c>
      <c r="Z7" s="21">
        <v>5398</v>
      </c>
      <c r="AA7" s="13">
        <v>2170</v>
      </c>
      <c r="AB7" s="13">
        <v>280</v>
      </c>
      <c r="AC7" s="21">
        <v>2450</v>
      </c>
      <c r="AD7" s="13">
        <v>18776</v>
      </c>
      <c r="AE7" s="21"/>
      <c r="AF7" s="12">
        <v>17647</v>
      </c>
    </row>
    <row r="8" spans="2:32">
      <c r="B8" s="31" t="s">
        <v>56</v>
      </c>
      <c r="C8" s="13"/>
      <c r="D8" s="13">
        <v>2</v>
      </c>
      <c r="E8" s="21">
        <v>2</v>
      </c>
      <c r="F8" s="13"/>
      <c r="G8" s="13">
        <v>11</v>
      </c>
      <c r="H8" s="21">
        <v>11</v>
      </c>
      <c r="I8" s="13"/>
      <c r="J8" s="13">
        <v>14</v>
      </c>
      <c r="K8" s="21">
        <v>14</v>
      </c>
      <c r="L8" s="13">
        <v>32</v>
      </c>
      <c r="M8" s="13">
        <v>21</v>
      </c>
      <c r="N8" s="21">
        <v>53</v>
      </c>
      <c r="O8" s="13">
        <v>110</v>
      </c>
      <c r="P8" s="13">
        <v>124</v>
      </c>
      <c r="Q8" s="21">
        <v>234</v>
      </c>
      <c r="R8" s="13">
        <v>123</v>
      </c>
      <c r="S8" s="13">
        <v>34</v>
      </c>
      <c r="T8" s="21">
        <v>157</v>
      </c>
      <c r="U8" s="13">
        <v>28</v>
      </c>
      <c r="V8" s="13">
        <v>20</v>
      </c>
      <c r="W8" s="21">
        <v>48</v>
      </c>
      <c r="X8" s="13">
        <v>204</v>
      </c>
      <c r="Y8" s="13">
        <v>30</v>
      </c>
      <c r="Z8" s="21">
        <v>234</v>
      </c>
      <c r="AA8" s="13">
        <v>57</v>
      </c>
      <c r="AB8" s="13">
        <v>10</v>
      </c>
      <c r="AC8" s="21">
        <v>67</v>
      </c>
      <c r="AD8" s="13">
        <v>820</v>
      </c>
      <c r="AE8" s="21"/>
      <c r="AF8" s="12">
        <v>762</v>
      </c>
    </row>
    <row r="9" spans="2:32">
      <c r="B9" s="70" t="s">
        <v>508</v>
      </c>
      <c r="C9" s="13"/>
      <c r="D9" s="13"/>
      <c r="E9" s="21"/>
      <c r="F9" s="13"/>
      <c r="G9" s="13"/>
      <c r="H9" s="21"/>
      <c r="I9" s="13"/>
      <c r="J9" s="13"/>
      <c r="K9" s="21"/>
      <c r="L9" s="13"/>
      <c r="M9" s="13"/>
      <c r="N9" s="21"/>
      <c r="O9" s="13"/>
      <c r="P9" s="13"/>
      <c r="Q9" s="21"/>
      <c r="R9" s="13"/>
      <c r="S9" s="13"/>
      <c r="T9" s="21"/>
      <c r="U9" s="13">
        <v>4</v>
      </c>
      <c r="V9" s="13"/>
      <c r="W9" s="21">
        <v>4</v>
      </c>
      <c r="X9" s="13"/>
      <c r="Y9" s="13"/>
      <c r="Z9" s="21"/>
      <c r="AA9" s="13"/>
      <c r="AB9" s="13"/>
      <c r="AC9" s="21"/>
      <c r="AD9" s="13">
        <v>4</v>
      </c>
      <c r="AE9" s="21"/>
      <c r="AF9" s="12"/>
    </row>
    <row r="10" spans="2:32">
      <c r="B10" s="67" t="s">
        <v>90</v>
      </c>
      <c r="C10" s="63">
        <v>2107</v>
      </c>
      <c r="D10" s="63">
        <v>2395</v>
      </c>
      <c r="E10" s="63">
        <v>4502</v>
      </c>
      <c r="F10" s="63">
        <v>6512</v>
      </c>
      <c r="G10" s="63">
        <v>7483</v>
      </c>
      <c r="H10" s="63">
        <v>13995</v>
      </c>
      <c r="I10" s="63">
        <v>3761</v>
      </c>
      <c r="J10" s="63">
        <v>1575</v>
      </c>
      <c r="K10" s="63">
        <v>5336</v>
      </c>
      <c r="L10" s="63">
        <v>15324</v>
      </c>
      <c r="M10" s="63">
        <v>3058</v>
      </c>
      <c r="N10" s="63">
        <v>18382</v>
      </c>
      <c r="O10" s="63">
        <v>21955</v>
      </c>
      <c r="P10" s="63">
        <v>4718</v>
      </c>
      <c r="Q10" s="63">
        <v>26673</v>
      </c>
      <c r="R10" s="63">
        <v>18607</v>
      </c>
      <c r="S10" s="63">
        <v>3880</v>
      </c>
      <c r="T10" s="63">
        <v>22487</v>
      </c>
      <c r="U10" s="63">
        <v>13196</v>
      </c>
      <c r="V10" s="63">
        <v>3506</v>
      </c>
      <c r="W10" s="63">
        <v>16702</v>
      </c>
      <c r="X10" s="63">
        <v>32980</v>
      </c>
      <c r="Y10" s="63">
        <v>4759</v>
      </c>
      <c r="Z10" s="63">
        <v>37739</v>
      </c>
      <c r="AA10" s="63">
        <v>9030</v>
      </c>
      <c r="AB10" s="63">
        <v>3245</v>
      </c>
      <c r="AC10" s="63">
        <v>12275</v>
      </c>
      <c r="AD10" s="63">
        <v>158091</v>
      </c>
      <c r="AE10" s="63">
        <v>2</v>
      </c>
      <c r="AF10" s="63">
        <v>147021</v>
      </c>
    </row>
    <row r="12" spans="2:32" ht="15.75" customHeight="1">
      <c r="B12" s="289" t="s">
        <v>480</v>
      </c>
      <c r="C12" s="290"/>
      <c r="D12" s="290"/>
      <c r="E12" s="291"/>
      <c r="G12" s="334" t="s">
        <v>479</v>
      </c>
      <c r="H12" s="335"/>
      <c r="I12" s="335"/>
      <c r="J12" s="336"/>
      <c r="L12" s="334" t="s">
        <v>478</v>
      </c>
      <c r="M12" s="335"/>
      <c r="N12" s="335"/>
      <c r="O12" s="336"/>
      <c r="Q12" s="334" t="s">
        <v>477</v>
      </c>
      <c r="R12" s="335"/>
      <c r="S12" s="335"/>
      <c r="T12" s="336"/>
    </row>
    <row r="13" spans="2:32" ht="31.5" customHeight="1">
      <c r="B13" s="331" t="s">
        <v>422</v>
      </c>
      <c r="C13" s="332"/>
      <c r="D13" s="332"/>
      <c r="E13" s="333"/>
      <c r="G13" s="331" t="s">
        <v>422</v>
      </c>
      <c r="H13" s="332"/>
      <c r="I13" s="332"/>
      <c r="J13" s="333"/>
      <c r="L13" s="331" t="s">
        <v>422</v>
      </c>
      <c r="M13" s="332"/>
      <c r="N13" s="332"/>
      <c r="O13" s="333"/>
      <c r="Q13" s="331" t="s">
        <v>422</v>
      </c>
      <c r="R13" s="332"/>
      <c r="S13" s="332"/>
      <c r="T13" s="333"/>
    </row>
    <row r="14" spans="2:32" ht="26.25" customHeight="1">
      <c r="B14" s="35" t="s">
        <v>89</v>
      </c>
      <c r="C14" s="36" t="s">
        <v>14</v>
      </c>
      <c r="D14" s="36" t="s">
        <v>7</v>
      </c>
      <c r="E14" s="37" t="s">
        <v>90</v>
      </c>
      <c r="G14" s="35" t="s">
        <v>89</v>
      </c>
      <c r="H14" s="36" t="s">
        <v>14</v>
      </c>
      <c r="I14" s="36" t="s">
        <v>7</v>
      </c>
      <c r="J14" s="37" t="s">
        <v>90</v>
      </c>
      <c r="L14" s="35" t="s">
        <v>89</v>
      </c>
      <c r="M14" s="36" t="s">
        <v>14</v>
      </c>
      <c r="N14" s="36" t="s">
        <v>7</v>
      </c>
      <c r="O14" s="37" t="s">
        <v>90</v>
      </c>
      <c r="Q14" s="39" t="s">
        <v>89</v>
      </c>
      <c r="R14" s="40" t="s">
        <v>14</v>
      </c>
      <c r="S14" s="40" t="s">
        <v>7</v>
      </c>
      <c r="T14" s="37" t="s">
        <v>90</v>
      </c>
    </row>
    <row r="15" spans="2:32">
      <c r="B15" s="59" t="s">
        <v>475</v>
      </c>
      <c r="C15" s="52">
        <v>2107</v>
      </c>
      <c r="D15" s="53">
        <v>2395</v>
      </c>
      <c r="E15" s="54">
        <v>4502</v>
      </c>
      <c r="G15" s="45" t="s">
        <v>475</v>
      </c>
      <c r="H15" s="46">
        <v>1.3327429709984503E-2</v>
      </c>
      <c r="I15" s="47">
        <v>1.5149119200480723E-2</v>
      </c>
      <c r="J15" s="32">
        <v>2.8476548910465225E-2</v>
      </c>
      <c r="L15" s="45" t="s">
        <v>475</v>
      </c>
      <c r="M15" s="46">
        <v>1.6959471212384763E-2</v>
      </c>
      <c r="N15" s="47">
        <v>6.8953687821612347E-2</v>
      </c>
      <c r="O15" s="32">
        <v>2.8297459961236355E-2</v>
      </c>
      <c r="Q15" s="43" t="s">
        <v>475</v>
      </c>
      <c r="R15" s="44">
        <v>0.4686373467916366</v>
      </c>
      <c r="S15" s="44">
        <v>0.5313626532083634</v>
      </c>
      <c r="T15" s="38">
        <v>1</v>
      </c>
    </row>
    <row r="16" spans="2:32">
      <c r="B16" s="60" t="s">
        <v>10</v>
      </c>
      <c r="C16" s="55">
        <v>6512</v>
      </c>
      <c r="D16" s="56">
        <v>7483</v>
      </c>
      <c r="E16" s="54">
        <v>13995</v>
      </c>
      <c r="G16" s="43" t="s">
        <v>10</v>
      </c>
      <c r="H16" s="46">
        <v>4.1190423479553435E-2</v>
      </c>
      <c r="I16" s="47">
        <v>4.7332300199247286E-2</v>
      </c>
      <c r="J16" s="32">
        <v>8.8522723678800722E-2</v>
      </c>
      <c r="L16" s="43" t="s">
        <v>10</v>
      </c>
      <c r="M16" s="44">
        <v>5.2374325969733869E-2</v>
      </c>
      <c r="N16" s="48">
        <v>0.21294246062685171</v>
      </c>
      <c r="O16" s="32">
        <v>8.7388214492162261E-2</v>
      </c>
      <c r="Q16" s="43" t="s">
        <v>10</v>
      </c>
      <c r="R16" s="44">
        <v>0.46863813229571982</v>
      </c>
      <c r="S16" s="44">
        <v>0.53136186770428018</v>
      </c>
      <c r="T16" s="38">
        <v>1</v>
      </c>
    </row>
    <row r="17" spans="2:31">
      <c r="B17" s="60" t="s">
        <v>15</v>
      </c>
      <c r="C17" s="55">
        <v>3761</v>
      </c>
      <c r="D17" s="56">
        <v>1575</v>
      </c>
      <c r="E17" s="54">
        <v>5336</v>
      </c>
      <c r="F17" s="24"/>
      <c r="G17" s="43" t="s">
        <v>15</v>
      </c>
      <c r="H17" s="46">
        <v>2.3789493658875994E-2</v>
      </c>
      <c r="I17" s="47">
        <v>9.9623644011512073E-3</v>
      </c>
      <c r="J17" s="32">
        <v>3.3751858060027201E-2</v>
      </c>
      <c r="L17" s="43" t="s">
        <v>15</v>
      </c>
      <c r="M17" s="44">
        <v>3.0126978604974777E-2</v>
      </c>
      <c r="N17" s="48">
        <v>4.5002338998908466E-2</v>
      </c>
      <c r="O17" s="32">
        <v>3.3370736849263831E-2</v>
      </c>
      <c r="Q17" s="43" t="s">
        <v>15</v>
      </c>
      <c r="R17" s="44">
        <v>0.70593030364785003</v>
      </c>
      <c r="S17" s="44">
        <v>0.29406969635214997</v>
      </c>
      <c r="T17" s="38">
        <v>1</v>
      </c>
    </row>
    <row r="18" spans="2:31">
      <c r="B18" s="60" t="s">
        <v>9</v>
      </c>
      <c r="C18" s="55">
        <v>15324</v>
      </c>
      <c r="D18" s="56">
        <v>3058</v>
      </c>
      <c r="E18" s="54">
        <v>18382</v>
      </c>
      <c r="G18" s="43" t="s">
        <v>9</v>
      </c>
      <c r="H18" s="46">
        <v>9.6929061640153066E-2</v>
      </c>
      <c r="I18" s="47">
        <v>1.9342800215060563E-2</v>
      </c>
      <c r="J18" s="32">
        <v>0.11627186185521364</v>
      </c>
      <c r="L18" s="43" t="s">
        <v>9</v>
      </c>
      <c r="M18" s="44">
        <v>0.12281266307183858</v>
      </c>
      <c r="N18" s="48">
        <v>8.8351785435833469E-2</v>
      </c>
      <c r="O18" s="32">
        <v>0.11529803801557346</v>
      </c>
      <c r="Q18" s="43" t="s">
        <v>9</v>
      </c>
      <c r="R18" s="44">
        <v>0.83290079037395304</v>
      </c>
      <c r="S18" s="44">
        <v>0.16709920962604696</v>
      </c>
      <c r="T18" s="38">
        <v>1</v>
      </c>
    </row>
    <row r="19" spans="2:31">
      <c r="B19" s="60" t="s">
        <v>11</v>
      </c>
      <c r="C19" s="55">
        <v>21955</v>
      </c>
      <c r="D19" s="56">
        <v>4718</v>
      </c>
      <c r="E19" s="54">
        <v>26673</v>
      </c>
      <c r="G19" s="43" t="s">
        <v>11</v>
      </c>
      <c r="H19" s="46">
        <v>0.13887219709668239</v>
      </c>
      <c r="I19" s="47">
        <v>2.9842816028337393E-2</v>
      </c>
      <c r="J19" s="32">
        <v>0.16871501312501977</v>
      </c>
      <c r="L19" s="43" t="s">
        <v>11</v>
      </c>
      <c r="M19" s="44">
        <v>0.17650026091494173</v>
      </c>
      <c r="N19" s="48">
        <v>0.13662872290659597</v>
      </c>
      <c r="O19" s="32">
        <v>0.16780577374273181</v>
      </c>
      <c r="Q19" s="43" t="s">
        <v>11</v>
      </c>
      <c r="R19" s="44">
        <v>0.82245187436676803</v>
      </c>
      <c r="S19" s="44">
        <v>0.17754812563323202</v>
      </c>
      <c r="T19" s="38">
        <v>1</v>
      </c>
    </row>
    <row r="20" spans="2:31">
      <c r="B20" s="60" t="s">
        <v>12</v>
      </c>
      <c r="C20" s="55">
        <v>18607</v>
      </c>
      <c r="D20" s="56">
        <v>3880</v>
      </c>
      <c r="E20" s="54">
        <v>22487</v>
      </c>
      <c r="G20" s="43" t="s">
        <v>12</v>
      </c>
      <c r="H20" s="46">
        <v>0.11769505676966381</v>
      </c>
      <c r="I20" s="47">
        <v>2.4542205635851862E-2</v>
      </c>
      <c r="J20" s="32">
        <v>0.14223726240551568</v>
      </c>
      <c r="L20" s="43" t="s">
        <v>12</v>
      </c>
      <c r="M20" s="44">
        <v>0.14979996521134109</v>
      </c>
      <c r="N20" s="48">
        <v>0.11233432091065024</v>
      </c>
      <c r="O20" s="32">
        <v>0.14163011323064367</v>
      </c>
      <c r="Q20" s="43" t="s">
        <v>12</v>
      </c>
      <c r="R20" s="44">
        <v>0.82704311917795059</v>
      </c>
      <c r="S20" s="44">
        <v>0.17295688082204935</v>
      </c>
      <c r="T20" s="38">
        <v>1</v>
      </c>
    </row>
    <row r="21" spans="2:31">
      <c r="B21" s="60" t="s">
        <v>6</v>
      </c>
      <c r="C21" s="55">
        <v>13196</v>
      </c>
      <c r="D21" s="56">
        <v>3506</v>
      </c>
      <c r="E21" s="54">
        <v>16702</v>
      </c>
      <c r="G21" s="43" t="s">
        <v>6</v>
      </c>
      <c r="H21" s="46">
        <v>8.3468800404819882E-2</v>
      </c>
      <c r="I21" s="47">
        <v>2.2176539422499131E-2</v>
      </c>
      <c r="J21" s="32">
        <v>0.10564533982731902</v>
      </c>
      <c r="L21" s="43" t="s">
        <v>6</v>
      </c>
      <c r="M21" s="44">
        <v>0.10775787093407549</v>
      </c>
      <c r="N21" s="48">
        <v>0.10310307188523311</v>
      </c>
      <c r="O21" s="32">
        <v>0.10674283382637968</v>
      </c>
      <c r="Q21" s="43" t="s">
        <v>6</v>
      </c>
      <c r="R21" s="44">
        <v>0.78937308868501532</v>
      </c>
      <c r="S21" s="44">
        <v>0.2106269113149847</v>
      </c>
      <c r="T21" s="38">
        <v>1</v>
      </c>
    </row>
    <row r="22" spans="2:31">
      <c r="B22" s="60" t="s">
        <v>13</v>
      </c>
      <c r="C22" s="55">
        <v>32980</v>
      </c>
      <c r="D22" s="56">
        <v>4759</v>
      </c>
      <c r="E22" s="54">
        <v>37739</v>
      </c>
      <c r="G22" s="43" t="s">
        <v>13</v>
      </c>
      <c r="H22" s="46">
        <v>0.20860874790474082</v>
      </c>
      <c r="I22" s="47">
        <v>3.0102153768303868E-2</v>
      </c>
      <c r="J22" s="32">
        <v>0.23871090167304468</v>
      </c>
      <c r="L22" s="43" t="s">
        <v>13</v>
      </c>
      <c r="M22" s="44">
        <v>0.27146460253957211</v>
      </c>
      <c r="N22" s="48">
        <v>0.13906128177140184</v>
      </c>
      <c r="O22" s="32">
        <v>0.24259240368594648</v>
      </c>
      <c r="Q22" s="43" t="s">
        <v>13</v>
      </c>
      <c r="R22" s="44">
        <v>0.875</v>
      </c>
      <c r="S22" s="44">
        <v>0.125</v>
      </c>
      <c r="T22" s="38">
        <v>1</v>
      </c>
    </row>
    <row r="23" spans="2:31">
      <c r="B23" s="60" t="s">
        <v>16</v>
      </c>
      <c r="C23" s="55">
        <v>9030</v>
      </c>
      <c r="D23" s="56">
        <v>3245</v>
      </c>
      <c r="E23" s="54">
        <v>12275</v>
      </c>
      <c r="G23" s="43" t="s">
        <v>16</v>
      </c>
      <c r="H23" s="46">
        <v>5.7117555899933586E-2</v>
      </c>
      <c r="I23" s="47">
        <v>2.052563332173693E-2</v>
      </c>
      <c r="J23" s="32">
        <v>7.7643189221670517E-2</v>
      </c>
      <c r="L23" s="43" t="s">
        <v>16</v>
      </c>
      <c r="M23" s="44">
        <v>7.2203861541137587E-2</v>
      </c>
      <c r="N23" s="48">
        <v>9.3559956338687036E-2</v>
      </c>
      <c r="O23" s="32">
        <v>7.6860824917542245E-2</v>
      </c>
      <c r="Q23" s="43" t="s">
        <v>16</v>
      </c>
      <c r="R23" s="44">
        <v>0.73456025482215537</v>
      </c>
      <c r="S23" s="44">
        <v>0.26543974517784463</v>
      </c>
      <c r="T23" s="38">
        <v>1</v>
      </c>
    </row>
    <row r="24" spans="2:31">
      <c r="B24" s="61" t="s">
        <v>476</v>
      </c>
      <c r="C24" s="57"/>
      <c r="D24" s="58">
        <v>4</v>
      </c>
      <c r="E24" s="54">
        <v>4</v>
      </c>
      <c r="G24" s="49" t="s">
        <v>476</v>
      </c>
      <c r="H24" s="46">
        <v>0</v>
      </c>
      <c r="I24" s="47">
        <v>2.5301242923558619E-5</v>
      </c>
      <c r="J24" s="32">
        <v>2.5301242923558619E-5</v>
      </c>
      <c r="L24" s="49" t="s">
        <v>476</v>
      </c>
      <c r="M24" s="50">
        <v>0</v>
      </c>
      <c r="N24" s="51">
        <v>6.2373304225791363E-5</v>
      </c>
      <c r="O24" s="32">
        <v>1.3601278520180896E-5</v>
      </c>
      <c r="Q24" s="43" t="s">
        <v>476</v>
      </c>
      <c r="R24" s="44">
        <v>0</v>
      </c>
      <c r="S24" s="44">
        <v>1</v>
      </c>
      <c r="T24" s="38">
        <v>1</v>
      </c>
    </row>
    <row r="25" spans="2:31">
      <c r="B25" s="65" t="s">
        <v>90</v>
      </c>
      <c r="C25" s="66">
        <v>123472</v>
      </c>
      <c r="D25" s="66">
        <v>34623</v>
      </c>
      <c r="E25" s="66">
        <v>158095</v>
      </c>
      <c r="G25" s="63" t="s">
        <v>90</v>
      </c>
      <c r="H25" s="71">
        <v>0.78099876656440748</v>
      </c>
      <c r="I25" s="71">
        <v>0.21900123343559252</v>
      </c>
      <c r="J25" s="71">
        <v>1</v>
      </c>
      <c r="L25" s="33" t="s">
        <v>90</v>
      </c>
      <c r="M25" s="34">
        <v>1</v>
      </c>
      <c r="N25" s="34">
        <v>1</v>
      </c>
      <c r="O25" s="34">
        <v>1</v>
      </c>
      <c r="Q25" s="41" t="s">
        <v>90</v>
      </c>
      <c r="R25" s="42">
        <v>0.78193750212519975</v>
      </c>
      <c r="S25" s="42">
        <v>0.21806249787480023</v>
      </c>
      <c r="T25" s="34">
        <v>1</v>
      </c>
    </row>
    <row r="27" spans="2:31" ht="15.75" customHeight="1">
      <c r="B27" s="322" t="s">
        <v>513</v>
      </c>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row>
    <row r="28" spans="2:31" ht="30.75" customHeight="1">
      <c r="B28" s="68"/>
      <c r="C28" s="69"/>
      <c r="D28" s="323" t="s">
        <v>475</v>
      </c>
      <c r="E28" s="323"/>
      <c r="F28" s="64" t="s">
        <v>474</v>
      </c>
      <c r="G28" s="323" t="s">
        <v>10</v>
      </c>
      <c r="H28" s="323"/>
      <c r="I28" s="64" t="s">
        <v>473</v>
      </c>
      <c r="J28" s="323" t="s">
        <v>15</v>
      </c>
      <c r="K28" s="323"/>
      <c r="L28" s="64" t="s">
        <v>472</v>
      </c>
      <c r="M28" s="323" t="s">
        <v>9</v>
      </c>
      <c r="N28" s="323"/>
      <c r="O28" s="64" t="s">
        <v>471</v>
      </c>
      <c r="P28" s="323" t="s">
        <v>11</v>
      </c>
      <c r="Q28" s="323"/>
      <c r="R28" s="64" t="s">
        <v>470</v>
      </c>
      <c r="S28" s="323" t="s">
        <v>12</v>
      </c>
      <c r="T28" s="323"/>
      <c r="U28" s="64" t="s">
        <v>469</v>
      </c>
      <c r="V28" s="323" t="s">
        <v>6</v>
      </c>
      <c r="W28" s="323"/>
      <c r="X28" s="64" t="s">
        <v>468</v>
      </c>
      <c r="Y28" s="323" t="s">
        <v>13</v>
      </c>
      <c r="Z28" s="323"/>
      <c r="AA28" s="64" t="s">
        <v>467</v>
      </c>
      <c r="AB28" s="323" t="s">
        <v>16</v>
      </c>
      <c r="AC28" s="323"/>
      <c r="AD28" s="64" t="s">
        <v>506</v>
      </c>
      <c r="AE28" s="64" t="s">
        <v>90</v>
      </c>
    </row>
    <row r="29" spans="2:31">
      <c r="B29" s="35" t="s">
        <v>0</v>
      </c>
      <c r="C29" s="36" t="s">
        <v>1</v>
      </c>
      <c r="D29" s="36" t="s">
        <v>14</v>
      </c>
      <c r="E29" s="36" t="s">
        <v>7</v>
      </c>
      <c r="F29" s="36" t="s">
        <v>474</v>
      </c>
      <c r="G29" s="36" t="s">
        <v>14</v>
      </c>
      <c r="H29" s="36" t="s">
        <v>7</v>
      </c>
      <c r="I29" s="36" t="s">
        <v>473</v>
      </c>
      <c r="J29" s="36" t="s">
        <v>14</v>
      </c>
      <c r="K29" s="36" t="s">
        <v>7</v>
      </c>
      <c r="L29" s="36" t="s">
        <v>472</v>
      </c>
      <c r="M29" s="36" t="s">
        <v>14</v>
      </c>
      <c r="N29" s="36" t="s">
        <v>7</v>
      </c>
      <c r="O29" s="36" t="s">
        <v>471</v>
      </c>
      <c r="P29" s="36" t="s">
        <v>14</v>
      </c>
      <c r="Q29" s="36" t="s">
        <v>7</v>
      </c>
      <c r="R29" s="36" t="s">
        <v>470</v>
      </c>
      <c r="S29" s="36" t="s">
        <v>14</v>
      </c>
      <c r="T29" s="36" t="s">
        <v>7</v>
      </c>
      <c r="U29" s="36" t="s">
        <v>469</v>
      </c>
      <c r="V29" s="36" t="s">
        <v>14</v>
      </c>
      <c r="W29" s="36" t="s">
        <v>7</v>
      </c>
      <c r="X29" s="36" t="s">
        <v>468</v>
      </c>
      <c r="Y29" s="36" t="s">
        <v>14</v>
      </c>
      <c r="Z29" s="36" t="s">
        <v>7</v>
      </c>
      <c r="AA29" s="36" t="s">
        <v>467</v>
      </c>
      <c r="AB29" s="36" t="s">
        <v>14</v>
      </c>
      <c r="AC29" s="36" t="s">
        <v>7</v>
      </c>
      <c r="AD29" s="36" t="s">
        <v>466</v>
      </c>
      <c r="AE29" s="36" t="s">
        <v>7</v>
      </c>
    </row>
    <row r="30" spans="2:31">
      <c r="B30" s="328" t="s">
        <v>64</v>
      </c>
      <c r="C30" s="26" t="s">
        <v>73</v>
      </c>
      <c r="D30" s="7"/>
      <c r="E30" s="7"/>
      <c r="F30" s="25"/>
      <c r="G30" s="7">
        <v>17</v>
      </c>
      <c r="H30" s="7">
        <v>308</v>
      </c>
      <c r="I30" s="25">
        <v>325</v>
      </c>
      <c r="J30" s="7">
        <v>14</v>
      </c>
      <c r="K30" s="7">
        <v>2</v>
      </c>
      <c r="L30" s="25">
        <v>16</v>
      </c>
      <c r="M30" s="7">
        <v>6</v>
      </c>
      <c r="N30" s="7">
        <v>7</v>
      </c>
      <c r="O30" s="25">
        <v>13</v>
      </c>
      <c r="P30" s="7">
        <v>22</v>
      </c>
      <c r="Q30" s="7">
        <v>18</v>
      </c>
      <c r="R30" s="25">
        <v>40</v>
      </c>
      <c r="S30" s="7">
        <v>10</v>
      </c>
      <c r="T30" s="7">
        <v>14</v>
      </c>
      <c r="U30" s="25">
        <v>24</v>
      </c>
      <c r="V30" s="7">
        <v>34</v>
      </c>
      <c r="W30" s="7">
        <v>21</v>
      </c>
      <c r="X30" s="25">
        <v>55</v>
      </c>
      <c r="Y30" s="7">
        <v>118</v>
      </c>
      <c r="Z30" s="7">
        <v>16</v>
      </c>
      <c r="AA30" s="25">
        <v>134</v>
      </c>
      <c r="AB30" s="7">
        <v>37</v>
      </c>
      <c r="AC30" s="7">
        <v>20</v>
      </c>
      <c r="AD30" s="25">
        <v>57</v>
      </c>
      <c r="AE30" s="7">
        <v>664</v>
      </c>
    </row>
    <row r="31" spans="2:31">
      <c r="B31" s="329"/>
      <c r="C31" s="26" t="s">
        <v>27</v>
      </c>
      <c r="D31" s="7">
        <v>2</v>
      </c>
      <c r="E31" s="7">
        <v>6</v>
      </c>
      <c r="F31" s="25">
        <v>8</v>
      </c>
      <c r="G31" s="7">
        <v>6</v>
      </c>
      <c r="H31" s="7">
        <v>33</v>
      </c>
      <c r="I31" s="25">
        <v>39</v>
      </c>
      <c r="J31" s="7">
        <v>5</v>
      </c>
      <c r="K31" s="7">
        <v>23</v>
      </c>
      <c r="L31" s="25">
        <v>28</v>
      </c>
      <c r="M31" s="7">
        <v>76</v>
      </c>
      <c r="N31" s="7">
        <v>63</v>
      </c>
      <c r="O31" s="25">
        <v>139</v>
      </c>
      <c r="P31" s="7">
        <v>558</v>
      </c>
      <c r="Q31" s="7">
        <v>218</v>
      </c>
      <c r="R31" s="25">
        <v>776</v>
      </c>
      <c r="S31" s="7">
        <v>995</v>
      </c>
      <c r="T31" s="7">
        <v>96</v>
      </c>
      <c r="U31" s="25">
        <v>1091</v>
      </c>
      <c r="V31" s="7">
        <v>344</v>
      </c>
      <c r="W31" s="7">
        <v>68</v>
      </c>
      <c r="X31" s="25">
        <v>412</v>
      </c>
      <c r="Y31" s="7">
        <v>440</v>
      </c>
      <c r="Z31" s="7">
        <v>106</v>
      </c>
      <c r="AA31" s="25">
        <v>546</v>
      </c>
      <c r="AB31" s="7">
        <v>84</v>
      </c>
      <c r="AC31" s="7">
        <v>96</v>
      </c>
      <c r="AD31" s="25">
        <v>180</v>
      </c>
      <c r="AE31" s="7">
        <v>3219</v>
      </c>
    </row>
    <row r="32" spans="2:31">
      <c r="B32" s="329"/>
      <c r="C32" s="26" t="s">
        <v>29</v>
      </c>
      <c r="D32" s="7">
        <v>2</v>
      </c>
      <c r="E32" s="7">
        <v>44</v>
      </c>
      <c r="F32" s="25">
        <v>46</v>
      </c>
      <c r="G32" s="7">
        <v>3</v>
      </c>
      <c r="H32" s="7">
        <v>47</v>
      </c>
      <c r="I32" s="25">
        <v>50</v>
      </c>
      <c r="J32" s="7"/>
      <c r="K32" s="7">
        <v>5</v>
      </c>
      <c r="L32" s="25">
        <v>5</v>
      </c>
      <c r="M32" s="7">
        <v>4</v>
      </c>
      <c r="N32" s="7">
        <v>12</v>
      </c>
      <c r="O32" s="25">
        <v>16</v>
      </c>
      <c r="P32" s="7">
        <v>4</v>
      </c>
      <c r="Q32" s="7">
        <v>32</v>
      </c>
      <c r="R32" s="25">
        <v>36</v>
      </c>
      <c r="S32" s="7">
        <v>7</v>
      </c>
      <c r="T32" s="7">
        <v>21</v>
      </c>
      <c r="U32" s="25">
        <v>28</v>
      </c>
      <c r="V32" s="7">
        <v>6</v>
      </c>
      <c r="W32" s="7">
        <v>15</v>
      </c>
      <c r="X32" s="25">
        <v>21</v>
      </c>
      <c r="Y32" s="7">
        <v>100</v>
      </c>
      <c r="Z32" s="7">
        <v>23</v>
      </c>
      <c r="AA32" s="25">
        <v>123</v>
      </c>
      <c r="AB32" s="7">
        <v>6</v>
      </c>
      <c r="AC32" s="7">
        <v>13</v>
      </c>
      <c r="AD32" s="25">
        <v>19</v>
      </c>
      <c r="AE32" s="7">
        <v>344</v>
      </c>
    </row>
    <row r="33" spans="2:31">
      <c r="B33" s="329"/>
      <c r="C33" s="26" t="s">
        <v>41</v>
      </c>
      <c r="D33" s="7">
        <v>4</v>
      </c>
      <c r="E33" s="7">
        <v>69</v>
      </c>
      <c r="F33" s="25">
        <v>73</v>
      </c>
      <c r="G33" s="7">
        <v>51</v>
      </c>
      <c r="H33" s="7">
        <v>356</v>
      </c>
      <c r="I33" s="25">
        <v>407</v>
      </c>
      <c r="J33" s="7">
        <v>12</v>
      </c>
      <c r="K33" s="7">
        <v>38</v>
      </c>
      <c r="L33" s="25">
        <v>50</v>
      </c>
      <c r="M33" s="7">
        <v>94</v>
      </c>
      <c r="N33" s="7">
        <v>79</v>
      </c>
      <c r="O33" s="25">
        <v>173</v>
      </c>
      <c r="P33" s="7">
        <v>379</v>
      </c>
      <c r="Q33" s="7">
        <v>81</v>
      </c>
      <c r="R33" s="25">
        <v>460</v>
      </c>
      <c r="S33" s="7">
        <v>584</v>
      </c>
      <c r="T33" s="7">
        <v>76</v>
      </c>
      <c r="U33" s="25">
        <v>660</v>
      </c>
      <c r="V33" s="7">
        <v>553</v>
      </c>
      <c r="W33" s="7">
        <v>207</v>
      </c>
      <c r="X33" s="25">
        <v>760</v>
      </c>
      <c r="Y33" s="7">
        <v>1273</v>
      </c>
      <c r="Z33" s="7">
        <v>178</v>
      </c>
      <c r="AA33" s="25">
        <v>1451</v>
      </c>
      <c r="AB33" s="7">
        <v>209</v>
      </c>
      <c r="AC33" s="7">
        <v>190</v>
      </c>
      <c r="AD33" s="25">
        <v>399</v>
      </c>
      <c r="AE33" s="7">
        <v>4433</v>
      </c>
    </row>
    <row r="34" spans="2:31">
      <c r="B34" s="329"/>
      <c r="C34" s="26" t="s">
        <v>44</v>
      </c>
      <c r="D34" s="7"/>
      <c r="E34" s="7"/>
      <c r="F34" s="25"/>
      <c r="G34" s="7"/>
      <c r="H34" s="7">
        <v>33</v>
      </c>
      <c r="I34" s="25">
        <v>33</v>
      </c>
      <c r="J34" s="7"/>
      <c r="K34" s="7">
        <v>4</v>
      </c>
      <c r="L34" s="25">
        <v>4</v>
      </c>
      <c r="M34" s="7"/>
      <c r="N34" s="7">
        <v>2</v>
      </c>
      <c r="O34" s="25">
        <v>2</v>
      </c>
      <c r="P34" s="7"/>
      <c r="Q34" s="7"/>
      <c r="R34" s="25"/>
      <c r="S34" s="7"/>
      <c r="T34" s="7">
        <v>5</v>
      </c>
      <c r="U34" s="25">
        <v>5</v>
      </c>
      <c r="V34" s="7"/>
      <c r="W34" s="7">
        <v>1</v>
      </c>
      <c r="X34" s="25">
        <v>1</v>
      </c>
      <c r="Y34" s="7"/>
      <c r="Z34" s="7">
        <v>5</v>
      </c>
      <c r="AA34" s="25">
        <v>5</v>
      </c>
      <c r="AB34" s="7"/>
      <c r="AC34" s="7">
        <v>3</v>
      </c>
      <c r="AD34" s="25">
        <v>3</v>
      </c>
      <c r="AE34" s="7">
        <v>53</v>
      </c>
    </row>
    <row r="35" spans="2:31">
      <c r="B35" s="329"/>
      <c r="C35" s="26" t="s">
        <v>49</v>
      </c>
      <c r="D35" s="7">
        <v>9</v>
      </c>
      <c r="E35" s="7">
        <v>167</v>
      </c>
      <c r="F35" s="25">
        <v>176</v>
      </c>
      <c r="G35" s="7">
        <v>19</v>
      </c>
      <c r="H35" s="7">
        <v>110</v>
      </c>
      <c r="I35" s="25">
        <v>129</v>
      </c>
      <c r="J35" s="7">
        <v>21</v>
      </c>
      <c r="K35" s="7">
        <v>13</v>
      </c>
      <c r="L35" s="25">
        <v>34</v>
      </c>
      <c r="M35" s="7">
        <v>37</v>
      </c>
      <c r="N35" s="7">
        <v>37</v>
      </c>
      <c r="O35" s="25">
        <v>74</v>
      </c>
      <c r="P35" s="7">
        <v>104</v>
      </c>
      <c r="Q35" s="7">
        <v>44</v>
      </c>
      <c r="R35" s="25">
        <v>148</v>
      </c>
      <c r="S35" s="7">
        <v>81</v>
      </c>
      <c r="T35" s="7">
        <v>57</v>
      </c>
      <c r="U35" s="25">
        <v>138</v>
      </c>
      <c r="V35" s="7">
        <v>149</v>
      </c>
      <c r="W35" s="7">
        <v>57</v>
      </c>
      <c r="X35" s="25">
        <v>206</v>
      </c>
      <c r="Y35" s="7">
        <v>207</v>
      </c>
      <c r="Z35" s="7">
        <v>75</v>
      </c>
      <c r="AA35" s="25">
        <v>282</v>
      </c>
      <c r="AB35" s="7">
        <v>141</v>
      </c>
      <c r="AC35" s="7">
        <v>59</v>
      </c>
      <c r="AD35" s="25">
        <v>200</v>
      </c>
      <c r="AE35" s="7">
        <v>1387</v>
      </c>
    </row>
    <row r="36" spans="2:31">
      <c r="B36" s="329"/>
      <c r="C36" s="26" t="s">
        <v>62</v>
      </c>
      <c r="D36" s="7">
        <v>5</v>
      </c>
      <c r="E36" s="7">
        <v>11</v>
      </c>
      <c r="F36" s="25">
        <v>16</v>
      </c>
      <c r="G36" s="7">
        <v>2</v>
      </c>
      <c r="H36" s="7">
        <v>26</v>
      </c>
      <c r="I36" s="25">
        <v>28</v>
      </c>
      <c r="J36" s="7"/>
      <c r="K36" s="7">
        <v>6</v>
      </c>
      <c r="L36" s="25">
        <v>6</v>
      </c>
      <c r="M36" s="7">
        <v>1</v>
      </c>
      <c r="N36" s="7">
        <v>4</v>
      </c>
      <c r="O36" s="25">
        <v>5</v>
      </c>
      <c r="P36" s="7">
        <v>2</v>
      </c>
      <c r="Q36" s="7">
        <v>12</v>
      </c>
      <c r="R36" s="25">
        <v>14</v>
      </c>
      <c r="S36" s="7">
        <v>2</v>
      </c>
      <c r="T36" s="7">
        <v>11</v>
      </c>
      <c r="U36" s="25">
        <v>13</v>
      </c>
      <c r="V36" s="7">
        <v>5</v>
      </c>
      <c r="W36" s="7">
        <v>6</v>
      </c>
      <c r="X36" s="25">
        <v>11</v>
      </c>
      <c r="Y36" s="7">
        <v>9</v>
      </c>
      <c r="Z36" s="7">
        <v>1</v>
      </c>
      <c r="AA36" s="25">
        <v>10</v>
      </c>
      <c r="AB36" s="7">
        <v>1</v>
      </c>
      <c r="AC36" s="7">
        <v>1</v>
      </c>
      <c r="AD36" s="25">
        <v>2</v>
      </c>
      <c r="AE36" s="7">
        <v>105</v>
      </c>
    </row>
    <row r="37" spans="2:31">
      <c r="B37" s="329"/>
      <c r="C37" s="26" t="s">
        <v>3</v>
      </c>
      <c r="D37" s="7"/>
      <c r="E37" s="7">
        <v>2</v>
      </c>
      <c r="F37" s="25">
        <v>2</v>
      </c>
      <c r="G37" s="7">
        <v>35</v>
      </c>
      <c r="H37" s="7">
        <v>194</v>
      </c>
      <c r="I37" s="25">
        <v>229</v>
      </c>
      <c r="J37" s="7">
        <v>2</v>
      </c>
      <c r="K37" s="7">
        <v>13</v>
      </c>
      <c r="L37" s="25">
        <v>15</v>
      </c>
      <c r="M37" s="7">
        <v>3</v>
      </c>
      <c r="N37" s="7">
        <v>11</v>
      </c>
      <c r="O37" s="25">
        <v>14</v>
      </c>
      <c r="P37" s="7">
        <v>32</v>
      </c>
      <c r="Q37" s="7">
        <v>20</v>
      </c>
      <c r="R37" s="25">
        <v>52</v>
      </c>
      <c r="S37" s="7">
        <v>18</v>
      </c>
      <c r="T37" s="7">
        <v>9</v>
      </c>
      <c r="U37" s="25">
        <v>27</v>
      </c>
      <c r="V37" s="7">
        <v>29</v>
      </c>
      <c r="W37" s="7">
        <v>10</v>
      </c>
      <c r="X37" s="25">
        <v>39</v>
      </c>
      <c r="Y37" s="7">
        <v>168</v>
      </c>
      <c r="Z37" s="7">
        <v>15</v>
      </c>
      <c r="AA37" s="25">
        <v>183</v>
      </c>
      <c r="AB37" s="7">
        <v>22</v>
      </c>
      <c r="AC37" s="7">
        <v>5</v>
      </c>
      <c r="AD37" s="25">
        <v>27</v>
      </c>
      <c r="AE37" s="7">
        <v>588</v>
      </c>
    </row>
    <row r="38" spans="2:31">
      <c r="B38" s="329"/>
      <c r="C38" s="26" t="s">
        <v>19</v>
      </c>
      <c r="D38" s="7">
        <v>1</v>
      </c>
      <c r="E38" s="7">
        <v>3</v>
      </c>
      <c r="F38" s="25">
        <v>4</v>
      </c>
      <c r="G38" s="7">
        <v>1</v>
      </c>
      <c r="H38" s="7">
        <v>43</v>
      </c>
      <c r="I38" s="25">
        <v>44</v>
      </c>
      <c r="J38" s="7"/>
      <c r="K38" s="7">
        <v>3</v>
      </c>
      <c r="L38" s="25">
        <v>3</v>
      </c>
      <c r="M38" s="7">
        <v>1</v>
      </c>
      <c r="N38" s="7">
        <v>6</v>
      </c>
      <c r="O38" s="25">
        <v>7</v>
      </c>
      <c r="P38" s="7"/>
      <c r="Q38" s="7">
        <v>2</v>
      </c>
      <c r="R38" s="25">
        <v>2</v>
      </c>
      <c r="S38" s="7">
        <v>1</v>
      </c>
      <c r="T38" s="7">
        <v>1</v>
      </c>
      <c r="U38" s="25">
        <v>2</v>
      </c>
      <c r="V38" s="7"/>
      <c r="W38" s="7">
        <v>1</v>
      </c>
      <c r="X38" s="25">
        <v>1</v>
      </c>
      <c r="Y38" s="7">
        <v>15</v>
      </c>
      <c r="Z38" s="7">
        <v>2</v>
      </c>
      <c r="AA38" s="25">
        <v>17</v>
      </c>
      <c r="AB38" s="7"/>
      <c r="AC38" s="7"/>
      <c r="AD38" s="25"/>
      <c r="AE38" s="7">
        <v>80</v>
      </c>
    </row>
    <row r="39" spans="2:31">
      <c r="B39" s="329"/>
      <c r="C39" s="26" t="s">
        <v>37</v>
      </c>
      <c r="D39" s="7">
        <v>16</v>
      </c>
      <c r="E39" s="7">
        <v>81</v>
      </c>
      <c r="F39" s="25">
        <v>97</v>
      </c>
      <c r="G39" s="7">
        <v>11</v>
      </c>
      <c r="H39" s="7">
        <v>31</v>
      </c>
      <c r="I39" s="25">
        <v>42</v>
      </c>
      <c r="J39" s="7">
        <v>2</v>
      </c>
      <c r="K39" s="7">
        <v>4</v>
      </c>
      <c r="L39" s="25">
        <v>6</v>
      </c>
      <c r="M39" s="7">
        <v>8</v>
      </c>
      <c r="N39" s="7">
        <v>12</v>
      </c>
      <c r="O39" s="25">
        <v>20</v>
      </c>
      <c r="P39" s="7">
        <v>26</v>
      </c>
      <c r="Q39" s="7">
        <v>126</v>
      </c>
      <c r="R39" s="25">
        <v>152</v>
      </c>
      <c r="S39" s="7">
        <v>19</v>
      </c>
      <c r="T39" s="7">
        <v>60</v>
      </c>
      <c r="U39" s="25">
        <v>79</v>
      </c>
      <c r="V39" s="7">
        <v>30</v>
      </c>
      <c r="W39" s="7">
        <v>52</v>
      </c>
      <c r="X39" s="25">
        <v>82</v>
      </c>
      <c r="Y39" s="7">
        <v>44</v>
      </c>
      <c r="Z39" s="7">
        <v>59</v>
      </c>
      <c r="AA39" s="25">
        <v>103</v>
      </c>
      <c r="AB39" s="7">
        <v>24</v>
      </c>
      <c r="AC39" s="7">
        <v>37</v>
      </c>
      <c r="AD39" s="25">
        <v>61</v>
      </c>
      <c r="AE39" s="7">
        <v>642</v>
      </c>
    </row>
    <row r="40" spans="2:31">
      <c r="B40" s="329"/>
      <c r="C40" s="26" t="s">
        <v>45</v>
      </c>
      <c r="D40" s="7">
        <v>22</v>
      </c>
      <c r="E40" s="7">
        <v>79</v>
      </c>
      <c r="F40" s="25">
        <v>101</v>
      </c>
      <c r="G40" s="7">
        <v>20</v>
      </c>
      <c r="H40" s="7">
        <v>52</v>
      </c>
      <c r="I40" s="25">
        <v>72</v>
      </c>
      <c r="J40" s="7">
        <v>98</v>
      </c>
      <c r="K40" s="7">
        <v>59</v>
      </c>
      <c r="L40" s="25">
        <v>157</v>
      </c>
      <c r="M40" s="7">
        <v>1497</v>
      </c>
      <c r="N40" s="7">
        <v>197</v>
      </c>
      <c r="O40" s="25">
        <v>1694</v>
      </c>
      <c r="P40" s="7">
        <v>3235</v>
      </c>
      <c r="Q40" s="7">
        <v>515</v>
      </c>
      <c r="R40" s="25">
        <v>3750</v>
      </c>
      <c r="S40" s="7">
        <v>3934</v>
      </c>
      <c r="T40" s="7">
        <v>415</v>
      </c>
      <c r="U40" s="25">
        <v>4349</v>
      </c>
      <c r="V40" s="7">
        <v>1702</v>
      </c>
      <c r="W40" s="7">
        <v>650</v>
      </c>
      <c r="X40" s="25">
        <v>2352</v>
      </c>
      <c r="Y40" s="7">
        <v>1695</v>
      </c>
      <c r="Z40" s="7">
        <v>670</v>
      </c>
      <c r="AA40" s="25">
        <v>2365</v>
      </c>
      <c r="AB40" s="7">
        <v>486</v>
      </c>
      <c r="AC40" s="7">
        <v>481</v>
      </c>
      <c r="AD40" s="25">
        <v>967</v>
      </c>
      <c r="AE40" s="7">
        <v>15807</v>
      </c>
    </row>
    <row r="41" spans="2:31">
      <c r="B41" s="329"/>
      <c r="C41" s="26" t="s">
        <v>67</v>
      </c>
      <c r="D41" s="7"/>
      <c r="E41" s="7">
        <v>13</v>
      </c>
      <c r="F41" s="25">
        <v>13</v>
      </c>
      <c r="G41" s="7">
        <v>14</v>
      </c>
      <c r="H41" s="7">
        <v>118</v>
      </c>
      <c r="I41" s="25">
        <v>132</v>
      </c>
      <c r="J41" s="7"/>
      <c r="K41" s="7">
        <v>7</v>
      </c>
      <c r="L41" s="25">
        <v>7</v>
      </c>
      <c r="M41" s="7">
        <v>2</v>
      </c>
      <c r="N41" s="7">
        <v>3</v>
      </c>
      <c r="O41" s="25">
        <v>5</v>
      </c>
      <c r="P41" s="7">
        <v>4</v>
      </c>
      <c r="Q41" s="7">
        <v>11</v>
      </c>
      <c r="R41" s="25">
        <v>15</v>
      </c>
      <c r="S41" s="7">
        <v>8</v>
      </c>
      <c r="T41" s="7">
        <v>6</v>
      </c>
      <c r="U41" s="25">
        <v>14</v>
      </c>
      <c r="V41" s="7">
        <v>2</v>
      </c>
      <c r="W41" s="7">
        <v>9</v>
      </c>
      <c r="X41" s="25">
        <v>11</v>
      </c>
      <c r="Y41" s="7">
        <v>26</v>
      </c>
      <c r="Z41" s="7">
        <v>13</v>
      </c>
      <c r="AA41" s="25">
        <v>39</v>
      </c>
      <c r="AB41" s="7">
        <v>18</v>
      </c>
      <c r="AC41" s="7">
        <v>6</v>
      </c>
      <c r="AD41" s="25">
        <v>24</v>
      </c>
      <c r="AE41" s="7">
        <v>260</v>
      </c>
    </row>
    <row r="42" spans="2:31">
      <c r="B42" s="329"/>
      <c r="C42" s="26" t="s">
        <v>30</v>
      </c>
      <c r="D42" s="7">
        <v>7</v>
      </c>
      <c r="E42" s="7">
        <v>99</v>
      </c>
      <c r="F42" s="25">
        <v>106</v>
      </c>
      <c r="G42" s="7">
        <v>9</v>
      </c>
      <c r="H42" s="7">
        <v>100</v>
      </c>
      <c r="I42" s="25">
        <v>109</v>
      </c>
      <c r="J42" s="7">
        <v>7</v>
      </c>
      <c r="K42" s="7">
        <v>26</v>
      </c>
      <c r="L42" s="25">
        <v>33</v>
      </c>
      <c r="M42" s="7">
        <v>20</v>
      </c>
      <c r="N42" s="7">
        <v>45</v>
      </c>
      <c r="O42" s="25">
        <v>65</v>
      </c>
      <c r="P42" s="7">
        <v>21</v>
      </c>
      <c r="Q42" s="7">
        <v>53</v>
      </c>
      <c r="R42" s="25">
        <v>74</v>
      </c>
      <c r="S42" s="7">
        <v>82</v>
      </c>
      <c r="T42" s="7">
        <v>62</v>
      </c>
      <c r="U42" s="25">
        <v>144</v>
      </c>
      <c r="V42" s="7">
        <v>90</v>
      </c>
      <c r="W42" s="7">
        <v>57</v>
      </c>
      <c r="X42" s="25">
        <v>147</v>
      </c>
      <c r="Y42" s="7">
        <v>664</v>
      </c>
      <c r="Z42" s="7">
        <v>145</v>
      </c>
      <c r="AA42" s="25">
        <v>809</v>
      </c>
      <c r="AB42" s="7">
        <v>161</v>
      </c>
      <c r="AC42" s="7">
        <v>214</v>
      </c>
      <c r="AD42" s="25">
        <v>375</v>
      </c>
      <c r="AE42" s="7">
        <v>1862</v>
      </c>
    </row>
    <row r="43" spans="2:31">
      <c r="B43" s="329"/>
      <c r="C43" s="26" t="s">
        <v>50</v>
      </c>
      <c r="D43" s="7">
        <v>4</v>
      </c>
      <c r="E43" s="7">
        <v>57</v>
      </c>
      <c r="F43" s="25">
        <v>61</v>
      </c>
      <c r="G43" s="7">
        <v>52</v>
      </c>
      <c r="H43" s="7">
        <v>81</v>
      </c>
      <c r="I43" s="25">
        <v>133</v>
      </c>
      <c r="J43" s="7">
        <v>85</v>
      </c>
      <c r="K43" s="7">
        <v>41</v>
      </c>
      <c r="L43" s="25">
        <v>126</v>
      </c>
      <c r="M43" s="7">
        <v>128</v>
      </c>
      <c r="N43" s="7">
        <v>60</v>
      </c>
      <c r="O43" s="25">
        <v>188</v>
      </c>
      <c r="P43" s="7">
        <v>206</v>
      </c>
      <c r="Q43" s="7">
        <v>90</v>
      </c>
      <c r="R43" s="25">
        <v>296</v>
      </c>
      <c r="S43" s="7">
        <v>392</v>
      </c>
      <c r="T43" s="7">
        <v>48</v>
      </c>
      <c r="U43" s="25">
        <v>440</v>
      </c>
      <c r="V43" s="7">
        <v>681</v>
      </c>
      <c r="W43" s="7">
        <v>79</v>
      </c>
      <c r="X43" s="25">
        <v>760</v>
      </c>
      <c r="Y43" s="7">
        <v>483</v>
      </c>
      <c r="Z43" s="7">
        <v>66</v>
      </c>
      <c r="AA43" s="25">
        <v>549</v>
      </c>
      <c r="AB43" s="7">
        <v>241</v>
      </c>
      <c r="AC43" s="7">
        <v>38</v>
      </c>
      <c r="AD43" s="25">
        <v>279</v>
      </c>
      <c r="AE43" s="7">
        <v>2832</v>
      </c>
    </row>
    <row r="44" spans="2:31">
      <c r="B44" s="329"/>
      <c r="C44" s="26" t="s">
        <v>76</v>
      </c>
      <c r="D44" s="7"/>
      <c r="E44" s="7">
        <v>3</v>
      </c>
      <c r="F44" s="25">
        <v>3</v>
      </c>
      <c r="G44" s="7">
        <v>23</v>
      </c>
      <c r="H44" s="7">
        <v>49</v>
      </c>
      <c r="I44" s="25">
        <v>72</v>
      </c>
      <c r="J44" s="7">
        <v>2</v>
      </c>
      <c r="K44" s="7">
        <v>6</v>
      </c>
      <c r="L44" s="25">
        <v>8</v>
      </c>
      <c r="M44" s="7">
        <v>6</v>
      </c>
      <c r="N44" s="7">
        <v>4</v>
      </c>
      <c r="O44" s="25">
        <v>10</v>
      </c>
      <c r="P44" s="7">
        <v>3</v>
      </c>
      <c r="Q44" s="7">
        <v>9</v>
      </c>
      <c r="R44" s="25">
        <v>12</v>
      </c>
      <c r="S44" s="7">
        <v>5</v>
      </c>
      <c r="T44" s="7">
        <v>10</v>
      </c>
      <c r="U44" s="25">
        <v>15</v>
      </c>
      <c r="V44" s="7">
        <v>14</v>
      </c>
      <c r="W44" s="7">
        <v>10</v>
      </c>
      <c r="X44" s="25">
        <v>24</v>
      </c>
      <c r="Y44" s="7">
        <v>145</v>
      </c>
      <c r="Z44" s="7">
        <v>18</v>
      </c>
      <c r="AA44" s="25">
        <v>163</v>
      </c>
      <c r="AB44" s="7">
        <v>29</v>
      </c>
      <c r="AC44" s="7">
        <v>9</v>
      </c>
      <c r="AD44" s="25">
        <v>38</v>
      </c>
      <c r="AE44" s="7">
        <v>345</v>
      </c>
    </row>
    <row r="45" spans="2:31">
      <c r="B45" s="329"/>
      <c r="C45" s="26" t="s">
        <v>20</v>
      </c>
      <c r="D45" s="7">
        <v>1</v>
      </c>
      <c r="E45" s="7">
        <v>17</v>
      </c>
      <c r="F45" s="25">
        <v>18</v>
      </c>
      <c r="G45" s="7"/>
      <c r="H45" s="7">
        <v>13</v>
      </c>
      <c r="I45" s="25">
        <v>13</v>
      </c>
      <c r="J45" s="7"/>
      <c r="K45" s="7"/>
      <c r="L45" s="25"/>
      <c r="M45" s="7"/>
      <c r="N45" s="7">
        <v>3</v>
      </c>
      <c r="O45" s="25">
        <v>3</v>
      </c>
      <c r="P45" s="7"/>
      <c r="Q45" s="7">
        <v>12</v>
      </c>
      <c r="R45" s="25">
        <v>12</v>
      </c>
      <c r="S45" s="7">
        <v>2</v>
      </c>
      <c r="T45" s="7">
        <v>7</v>
      </c>
      <c r="U45" s="25">
        <v>9</v>
      </c>
      <c r="V45" s="7">
        <v>1</v>
      </c>
      <c r="W45" s="7">
        <v>5</v>
      </c>
      <c r="X45" s="25">
        <v>6</v>
      </c>
      <c r="Y45" s="7">
        <v>14</v>
      </c>
      <c r="Z45" s="7">
        <v>6</v>
      </c>
      <c r="AA45" s="25">
        <v>20</v>
      </c>
      <c r="AB45" s="7"/>
      <c r="AC45" s="7">
        <v>2</v>
      </c>
      <c r="AD45" s="25">
        <v>2</v>
      </c>
      <c r="AE45" s="7">
        <v>83</v>
      </c>
    </row>
    <row r="46" spans="2:31">
      <c r="B46" s="329"/>
      <c r="C46" s="26" t="s">
        <v>54</v>
      </c>
      <c r="D46" s="7">
        <v>10</v>
      </c>
      <c r="E46" s="7">
        <v>38</v>
      </c>
      <c r="F46" s="25">
        <v>48</v>
      </c>
      <c r="G46" s="7">
        <v>10</v>
      </c>
      <c r="H46" s="7">
        <v>28</v>
      </c>
      <c r="I46" s="25">
        <v>38</v>
      </c>
      <c r="J46" s="7"/>
      <c r="K46" s="7">
        <v>5</v>
      </c>
      <c r="L46" s="25">
        <v>5</v>
      </c>
      <c r="M46" s="7">
        <v>25</v>
      </c>
      <c r="N46" s="7">
        <v>14</v>
      </c>
      <c r="O46" s="25">
        <v>39</v>
      </c>
      <c r="P46" s="7">
        <v>4</v>
      </c>
      <c r="Q46" s="7">
        <v>20</v>
      </c>
      <c r="R46" s="25">
        <v>24</v>
      </c>
      <c r="S46" s="7">
        <v>2</v>
      </c>
      <c r="T46" s="7">
        <v>5</v>
      </c>
      <c r="U46" s="25">
        <v>7</v>
      </c>
      <c r="V46" s="7"/>
      <c r="W46" s="7">
        <v>15</v>
      </c>
      <c r="X46" s="25">
        <v>15</v>
      </c>
      <c r="Y46" s="7">
        <v>9</v>
      </c>
      <c r="Z46" s="7">
        <v>13</v>
      </c>
      <c r="AA46" s="25">
        <v>22</v>
      </c>
      <c r="AB46" s="7">
        <v>16</v>
      </c>
      <c r="AC46" s="7">
        <v>15</v>
      </c>
      <c r="AD46" s="25">
        <v>31</v>
      </c>
      <c r="AE46" s="7">
        <v>229</v>
      </c>
    </row>
    <row r="47" spans="2:31">
      <c r="B47" s="329"/>
      <c r="C47" s="26" t="s">
        <v>70</v>
      </c>
      <c r="D47" s="7">
        <v>1</v>
      </c>
      <c r="E47" s="7"/>
      <c r="F47" s="25">
        <v>1</v>
      </c>
      <c r="G47" s="7"/>
      <c r="H47" s="7"/>
      <c r="I47" s="25"/>
      <c r="J47" s="7"/>
      <c r="K47" s="7"/>
      <c r="L47" s="25"/>
      <c r="M47" s="7">
        <v>1</v>
      </c>
      <c r="N47" s="7">
        <v>2</v>
      </c>
      <c r="O47" s="25">
        <v>3</v>
      </c>
      <c r="P47" s="7"/>
      <c r="Q47" s="7">
        <v>1</v>
      </c>
      <c r="R47" s="25">
        <v>1</v>
      </c>
      <c r="S47" s="7">
        <v>1</v>
      </c>
      <c r="T47" s="7">
        <v>3</v>
      </c>
      <c r="U47" s="25">
        <v>4</v>
      </c>
      <c r="V47" s="7"/>
      <c r="W47" s="7"/>
      <c r="X47" s="25"/>
      <c r="Y47" s="7">
        <v>2</v>
      </c>
      <c r="Z47" s="7">
        <v>2</v>
      </c>
      <c r="AA47" s="25">
        <v>4</v>
      </c>
      <c r="AB47" s="7"/>
      <c r="AC47" s="7">
        <v>1</v>
      </c>
      <c r="AD47" s="25">
        <v>1</v>
      </c>
      <c r="AE47" s="7">
        <v>14</v>
      </c>
    </row>
    <row r="48" spans="2:31">
      <c r="B48" s="329"/>
      <c r="C48" s="26" t="s">
        <v>71</v>
      </c>
      <c r="D48" s="7"/>
      <c r="E48" s="7"/>
      <c r="F48" s="25"/>
      <c r="G48" s="7">
        <v>32</v>
      </c>
      <c r="H48" s="7">
        <v>120</v>
      </c>
      <c r="I48" s="25">
        <v>152</v>
      </c>
      <c r="J48" s="7">
        <v>1</v>
      </c>
      <c r="K48" s="7">
        <v>6</v>
      </c>
      <c r="L48" s="25">
        <v>7</v>
      </c>
      <c r="M48" s="7">
        <v>1</v>
      </c>
      <c r="N48" s="7">
        <v>25</v>
      </c>
      <c r="O48" s="25">
        <v>26</v>
      </c>
      <c r="P48" s="7">
        <v>1</v>
      </c>
      <c r="Q48" s="7">
        <v>35</v>
      </c>
      <c r="R48" s="25">
        <v>36</v>
      </c>
      <c r="S48" s="7">
        <v>8</v>
      </c>
      <c r="T48" s="7">
        <v>28</v>
      </c>
      <c r="U48" s="25">
        <v>36</v>
      </c>
      <c r="V48" s="7">
        <v>18</v>
      </c>
      <c r="W48" s="7">
        <v>19</v>
      </c>
      <c r="X48" s="25">
        <v>37</v>
      </c>
      <c r="Y48" s="7">
        <v>33</v>
      </c>
      <c r="Z48" s="7">
        <v>19</v>
      </c>
      <c r="AA48" s="25">
        <v>52</v>
      </c>
      <c r="AB48" s="7">
        <v>10</v>
      </c>
      <c r="AC48" s="7">
        <v>15</v>
      </c>
      <c r="AD48" s="25">
        <v>25</v>
      </c>
      <c r="AE48" s="7">
        <v>371</v>
      </c>
    </row>
    <row r="49" spans="2:31">
      <c r="B49" s="329"/>
      <c r="C49" s="26" t="s">
        <v>58</v>
      </c>
      <c r="D49" s="7">
        <v>3</v>
      </c>
      <c r="E49" s="7">
        <v>10</v>
      </c>
      <c r="F49" s="25">
        <v>13</v>
      </c>
      <c r="G49" s="7">
        <v>3</v>
      </c>
      <c r="H49" s="7">
        <v>12</v>
      </c>
      <c r="I49" s="25">
        <v>15</v>
      </c>
      <c r="J49" s="7"/>
      <c r="K49" s="7"/>
      <c r="L49" s="25"/>
      <c r="M49" s="7">
        <v>1</v>
      </c>
      <c r="N49" s="7">
        <v>4</v>
      </c>
      <c r="O49" s="25">
        <v>5</v>
      </c>
      <c r="P49" s="7">
        <v>1</v>
      </c>
      <c r="Q49" s="7">
        <v>4</v>
      </c>
      <c r="R49" s="25">
        <v>5</v>
      </c>
      <c r="S49" s="7"/>
      <c r="T49" s="7">
        <v>3</v>
      </c>
      <c r="U49" s="25">
        <v>3</v>
      </c>
      <c r="V49" s="7"/>
      <c r="W49" s="7">
        <v>1</v>
      </c>
      <c r="X49" s="25">
        <v>1</v>
      </c>
      <c r="Y49" s="7"/>
      <c r="Z49" s="7"/>
      <c r="AA49" s="25"/>
      <c r="AB49" s="7"/>
      <c r="AC49" s="7">
        <v>1</v>
      </c>
      <c r="AD49" s="25">
        <v>1</v>
      </c>
      <c r="AE49" s="7">
        <v>43</v>
      </c>
    </row>
    <row r="50" spans="2:31">
      <c r="B50" s="329"/>
      <c r="C50" s="26" t="s">
        <v>38</v>
      </c>
      <c r="D50" s="7"/>
      <c r="E50" s="7"/>
      <c r="F50" s="25"/>
      <c r="G50" s="7">
        <v>84</v>
      </c>
      <c r="H50" s="7">
        <v>335</v>
      </c>
      <c r="I50" s="25">
        <v>419</v>
      </c>
      <c r="J50" s="7">
        <v>16</v>
      </c>
      <c r="K50" s="7">
        <v>28</v>
      </c>
      <c r="L50" s="25">
        <v>44</v>
      </c>
      <c r="M50" s="7">
        <v>109</v>
      </c>
      <c r="N50" s="7">
        <v>66</v>
      </c>
      <c r="O50" s="25">
        <v>175</v>
      </c>
      <c r="P50" s="7">
        <v>157</v>
      </c>
      <c r="Q50" s="7">
        <v>56</v>
      </c>
      <c r="R50" s="25">
        <v>213</v>
      </c>
      <c r="S50" s="7">
        <v>293</v>
      </c>
      <c r="T50" s="7">
        <v>53</v>
      </c>
      <c r="U50" s="25">
        <v>346</v>
      </c>
      <c r="V50" s="7">
        <v>154</v>
      </c>
      <c r="W50" s="7">
        <v>26</v>
      </c>
      <c r="X50" s="25">
        <v>180</v>
      </c>
      <c r="Y50" s="7">
        <v>302</v>
      </c>
      <c r="Z50" s="7">
        <v>53</v>
      </c>
      <c r="AA50" s="25">
        <v>355</v>
      </c>
      <c r="AB50" s="7">
        <v>63</v>
      </c>
      <c r="AC50" s="7">
        <v>46</v>
      </c>
      <c r="AD50" s="25">
        <v>109</v>
      </c>
      <c r="AE50" s="7">
        <v>1841</v>
      </c>
    </row>
    <row r="51" spans="2:31">
      <c r="B51" s="329"/>
      <c r="C51" s="26" t="s">
        <v>23</v>
      </c>
      <c r="D51" s="7"/>
      <c r="E51" s="7"/>
      <c r="F51" s="25"/>
      <c r="G51" s="7">
        <v>13</v>
      </c>
      <c r="H51" s="7">
        <v>91</v>
      </c>
      <c r="I51" s="25">
        <v>104</v>
      </c>
      <c r="J51" s="7"/>
      <c r="K51" s="7">
        <v>2</v>
      </c>
      <c r="L51" s="25">
        <v>2</v>
      </c>
      <c r="M51" s="7"/>
      <c r="N51" s="7">
        <v>2</v>
      </c>
      <c r="O51" s="25">
        <v>2</v>
      </c>
      <c r="P51" s="7">
        <v>1</v>
      </c>
      <c r="Q51" s="7"/>
      <c r="R51" s="25">
        <v>1</v>
      </c>
      <c r="S51" s="7"/>
      <c r="T51" s="7">
        <v>2</v>
      </c>
      <c r="U51" s="25">
        <v>2</v>
      </c>
      <c r="V51" s="7">
        <v>4</v>
      </c>
      <c r="W51" s="7">
        <v>9</v>
      </c>
      <c r="X51" s="25">
        <v>13</v>
      </c>
      <c r="Y51" s="7">
        <v>5</v>
      </c>
      <c r="Z51" s="7">
        <v>17</v>
      </c>
      <c r="AA51" s="25">
        <v>22</v>
      </c>
      <c r="AB51" s="7"/>
      <c r="AC51" s="7"/>
      <c r="AD51" s="25"/>
      <c r="AE51" s="7">
        <v>146</v>
      </c>
    </row>
    <row r="52" spans="2:31">
      <c r="B52" s="329"/>
      <c r="C52" s="26" t="s">
        <v>81</v>
      </c>
      <c r="D52" s="7">
        <v>42</v>
      </c>
      <c r="E52" s="7">
        <v>42</v>
      </c>
      <c r="F52" s="25">
        <v>84</v>
      </c>
      <c r="G52" s="7">
        <v>241</v>
      </c>
      <c r="H52" s="7">
        <v>196</v>
      </c>
      <c r="I52" s="25">
        <v>437</v>
      </c>
      <c r="J52" s="7">
        <v>83</v>
      </c>
      <c r="K52" s="7">
        <v>66</v>
      </c>
      <c r="L52" s="25">
        <v>149</v>
      </c>
      <c r="M52" s="7">
        <v>279</v>
      </c>
      <c r="N52" s="7">
        <v>27</v>
      </c>
      <c r="O52" s="25">
        <v>306</v>
      </c>
      <c r="P52" s="7">
        <v>524</v>
      </c>
      <c r="Q52" s="7">
        <v>26</v>
      </c>
      <c r="R52" s="25">
        <v>550</v>
      </c>
      <c r="S52" s="7">
        <v>150</v>
      </c>
      <c r="T52" s="7">
        <v>31</v>
      </c>
      <c r="U52" s="25">
        <v>181</v>
      </c>
      <c r="V52" s="7">
        <v>150</v>
      </c>
      <c r="W52" s="7">
        <v>14</v>
      </c>
      <c r="X52" s="25">
        <v>164</v>
      </c>
      <c r="Y52" s="7">
        <v>1192</v>
      </c>
      <c r="Z52" s="7">
        <v>14</v>
      </c>
      <c r="AA52" s="25">
        <v>1206</v>
      </c>
      <c r="AB52" s="7">
        <v>114</v>
      </c>
      <c r="AC52" s="7">
        <v>6</v>
      </c>
      <c r="AD52" s="25">
        <v>120</v>
      </c>
      <c r="AE52" s="7">
        <v>3197</v>
      </c>
    </row>
    <row r="53" spans="2:31">
      <c r="B53" s="329"/>
      <c r="C53" s="26" t="s">
        <v>32</v>
      </c>
      <c r="D53" s="7">
        <v>1</v>
      </c>
      <c r="E53" s="7">
        <v>6</v>
      </c>
      <c r="F53" s="25">
        <v>7</v>
      </c>
      <c r="G53" s="7">
        <v>1</v>
      </c>
      <c r="H53" s="7">
        <v>15</v>
      </c>
      <c r="I53" s="25">
        <v>16</v>
      </c>
      <c r="J53" s="7"/>
      <c r="K53" s="7">
        <v>3</v>
      </c>
      <c r="L53" s="25">
        <v>3</v>
      </c>
      <c r="M53" s="7"/>
      <c r="N53" s="7">
        <v>3</v>
      </c>
      <c r="O53" s="25">
        <v>3</v>
      </c>
      <c r="P53" s="7">
        <v>1</v>
      </c>
      <c r="Q53" s="7">
        <v>4</v>
      </c>
      <c r="R53" s="25">
        <v>5</v>
      </c>
      <c r="S53" s="7">
        <v>1</v>
      </c>
      <c r="T53" s="7">
        <v>2</v>
      </c>
      <c r="U53" s="25">
        <v>3</v>
      </c>
      <c r="V53" s="7"/>
      <c r="W53" s="7"/>
      <c r="X53" s="25"/>
      <c r="Y53" s="7">
        <v>15</v>
      </c>
      <c r="Z53" s="7">
        <v>3</v>
      </c>
      <c r="AA53" s="25">
        <v>18</v>
      </c>
      <c r="AB53" s="7"/>
      <c r="AC53" s="7"/>
      <c r="AD53" s="25"/>
      <c r="AE53" s="7">
        <v>55</v>
      </c>
    </row>
    <row r="54" spans="2:31">
      <c r="B54" s="329"/>
      <c r="C54" s="26" t="s">
        <v>86</v>
      </c>
      <c r="D54" s="7"/>
      <c r="E54" s="7"/>
      <c r="F54" s="25"/>
      <c r="G54" s="7">
        <v>34</v>
      </c>
      <c r="H54" s="7">
        <v>79</v>
      </c>
      <c r="I54" s="25">
        <v>113</v>
      </c>
      <c r="J54" s="7">
        <v>12</v>
      </c>
      <c r="K54" s="7">
        <v>13</v>
      </c>
      <c r="L54" s="25">
        <v>25</v>
      </c>
      <c r="M54" s="7">
        <v>13</v>
      </c>
      <c r="N54" s="7">
        <v>4</v>
      </c>
      <c r="O54" s="25">
        <v>17</v>
      </c>
      <c r="P54" s="7">
        <v>47</v>
      </c>
      <c r="Q54" s="7">
        <v>8</v>
      </c>
      <c r="R54" s="25">
        <v>55</v>
      </c>
      <c r="S54" s="7">
        <v>39</v>
      </c>
      <c r="T54" s="7">
        <v>5</v>
      </c>
      <c r="U54" s="25">
        <v>44</v>
      </c>
      <c r="V54" s="7">
        <v>14</v>
      </c>
      <c r="W54" s="7">
        <v>12</v>
      </c>
      <c r="X54" s="25">
        <v>26</v>
      </c>
      <c r="Y54" s="7">
        <v>105</v>
      </c>
      <c r="Z54" s="7">
        <v>5</v>
      </c>
      <c r="AA54" s="25">
        <v>110</v>
      </c>
      <c r="AB54" s="7">
        <v>12</v>
      </c>
      <c r="AC54" s="7">
        <v>2</v>
      </c>
      <c r="AD54" s="25">
        <v>14</v>
      </c>
      <c r="AE54" s="7">
        <v>404</v>
      </c>
    </row>
    <row r="55" spans="2:31">
      <c r="B55" s="329"/>
      <c r="C55" s="26" t="s">
        <v>69</v>
      </c>
      <c r="D55" s="7"/>
      <c r="E55" s="7">
        <v>2</v>
      </c>
      <c r="F55" s="25">
        <v>2</v>
      </c>
      <c r="G55" s="7">
        <v>7</v>
      </c>
      <c r="H55" s="7">
        <v>71</v>
      </c>
      <c r="I55" s="25">
        <v>78</v>
      </c>
      <c r="J55" s="7"/>
      <c r="K55" s="7">
        <v>4</v>
      </c>
      <c r="L55" s="25">
        <v>4</v>
      </c>
      <c r="M55" s="7">
        <v>1</v>
      </c>
      <c r="N55" s="7">
        <v>2</v>
      </c>
      <c r="O55" s="25">
        <v>3</v>
      </c>
      <c r="P55" s="7"/>
      <c r="Q55" s="7">
        <v>6</v>
      </c>
      <c r="R55" s="25">
        <v>6</v>
      </c>
      <c r="S55" s="7">
        <v>2</v>
      </c>
      <c r="T55" s="7">
        <v>9</v>
      </c>
      <c r="U55" s="25">
        <v>11</v>
      </c>
      <c r="V55" s="7"/>
      <c r="W55" s="7">
        <v>6</v>
      </c>
      <c r="X55" s="25">
        <v>6</v>
      </c>
      <c r="Y55" s="7">
        <v>10</v>
      </c>
      <c r="Z55" s="7">
        <v>16</v>
      </c>
      <c r="AA55" s="25">
        <v>26</v>
      </c>
      <c r="AB55" s="7">
        <v>1</v>
      </c>
      <c r="AC55" s="7">
        <v>10</v>
      </c>
      <c r="AD55" s="25">
        <v>11</v>
      </c>
      <c r="AE55" s="7">
        <v>147</v>
      </c>
    </row>
    <row r="56" spans="2:31">
      <c r="B56" s="329"/>
      <c r="C56" s="26" t="s">
        <v>80</v>
      </c>
      <c r="D56" s="7">
        <v>11</v>
      </c>
      <c r="E56" s="7">
        <v>225</v>
      </c>
      <c r="F56" s="25">
        <v>236</v>
      </c>
      <c r="G56" s="7">
        <v>48</v>
      </c>
      <c r="H56" s="7">
        <v>212</v>
      </c>
      <c r="I56" s="25">
        <v>260</v>
      </c>
      <c r="J56" s="7">
        <v>46</v>
      </c>
      <c r="K56" s="7">
        <v>39</v>
      </c>
      <c r="L56" s="25">
        <v>85</v>
      </c>
      <c r="M56" s="7">
        <v>415</v>
      </c>
      <c r="N56" s="7">
        <v>99</v>
      </c>
      <c r="O56" s="25">
        <v>514</v>
      </c>
      <c r="P56" s="7">
        <v>538</v>
      </c>
      <c r="Q56" s="7">
        <v>184</v>
      </c>
      <c r="R56" s="25">
        <v>722</v>
      </c>
      <c r="S56" s="7">
        <v>324</v>
      </c>
      <c r="T56" s="7">
        <v>220</v>
      </c>
      <c r="U56" s="25">
        <v>544</v>
      </c>
      <c r="V56" s="7">
        <v>837</v>
      </c>
      <c r="W56" s="7">
        <v>246</v>
      </c>
      <c r="X56" s="25">
        <v>1083</v>
      </c>
      <c r="Y56" s="7">
        <v>2001</v>
      </c>
      <c r="Z56" s="7">
        <v>223</v>
      </c>
      <c r="AA56" s="25">
        <v>2224</v>
      </c>
      <c r="AB56" s="7">
        <v>264</v>
      </c>
      <c r="AC56" s="7">
        <v>126</v>
      </c>
      <c r="AD56" s="25">
        <v>390</v>
      </c>
      <c r="AE56" s="7">
        <v>6058</v>
      </c>
    </row>
    <row r="57" spans="2:31">
      <c r="B57" s="329"/>
      <c r="C57" s="26" t="s">
        <v>17</v>
      </c>
      <c r="D57" s="7">
        <v>8</v>
      </c>
      <c r="E57" s="7">
        <v>36</v>
      </c>
      <c r="F57" s="25">
        <v>44</v>
      </c>
      <c r="G57" s="7">
        <v>256</v>
      </c>
      <c r="H57" s="7">
        <v>310</v>
      </c>
      <c r="I57" s="25">
        <v>566</v>
      </c>
      <c r="J57" s="7">
        <v>180</v>
      </c>
      <c r="K57" s="7">
        <v>114</v>
      </c>
      <c r="L57" s="25">
        <v>294</v>
      </c>
      <c r="M57" s="7">
        <v>770</v>
      </c>
      <c r="N57" s="7">
        <v>294</v>
      </c>
      <c r="O57" s="25">
        <v>1064</v>
      </c>
      <c r="P57" s="7">
        <v>357</v>
      </c>
      <c r="Q57" s="7">
        <v>131</v>
      </c>
      <c r="R57" s="25">
        <v>488</v>
      </c>
      <c r="S57" s="7">
        <v>301</v>
      </c>
      <c r="T57" s="7">
        <v>105</v>
      </c>
      <c r="U57" s="25">
        <v>406</v>
      </c>
      <c r="V57" s="7">
        <v>414</v>
      </c>
      <c r="W57" s="7">
        <v>92</v>
      </c>
      <c r="X57" s="25">
        <v>506</v>
      </c>
      <c r="Y57" s="7">
        <v>1608</v>
      </c>
      <c r="Z57" s="7">
        <v>149</v>
      </c>
      <c r="AA57" s="25">
        <v>1757</v>
      </c>
      <c r="AB57" s="7">
        <v>343</v>
      </c>
      <c r="AC57" s="7">
        <v>88</v>
      </c>
      <c r="AD57" s="25">
        <v>431</v>
      </c>
      <c r="AE57" s="7">
        <v>5556</v>
      </c>
    </row>
    <row r="58" spans="2:31">
      <c r="B58" s="329"/>
      <c r="C58" s="26" t="s">
        <v>83</v>
      </c>
      <c r="D58" s="7">
        <v>5</v>
      </c>
      <c r="E58" s="7">
        <v>33</v>
      </c>
      <c r="F58" s="25">
        <v>38</v>
      </c>
      <c r="G58" s="7">
        <v>4</v>
      </c>
      <c r="H58" s="7">
        <v>19</v>
      </c>
      <c r="I58" s="25">
        <v>23</v>
      </c>
      <c r="J58" s="7"/>
      <c r="K58" s="7">
        <v>7</v>
      </c>
      <c r="L58" s="25">
        <v>7</v>
      </c>
      <c r="M58" s="7">
        <v>3</v>
      </c>
      <c r="N58" s="7">
        <v>3</v>
      </c>
      <c r="O58" s="25">
        <v>6</v>
      </c>
      <c r="P58" s="7">
        <v>1</v>
      </c>
      <c r="Q58" s="7">
        <v>6</v>
      </c>
      <c r="R58" s="25">
        <v>7</v>
      </c>
      <c r="S58" s="7">
        <v>1</v>
      </c>
      <c r="T58" s="7">
        <v>4</v>
      </c>
      <c r="U58" s="25">
        <v>5</v>
      </c>
      <c r="V58" s="7">
        <v>4</v>
      </c>
      <c r="W58" s="7">
        <v>5</v>
      </c>
      <c r="X58" s="25">
        <v>9</v>
      </c>
      <c r="Y58" s="7">
        <v>49</v>
      </c>
      <c r="Z58" s="7">
        <v>6</v>
      </c>
      <c r="AA58" s="25">
        <v>55</v>
      </c>
      <c r="AB58" s="7">
        <v>15</v>
      </c>
      <c r="AC58" s="7">
        <v>4</v>
      </c>
      <c r="AD58" s="25">
        <v>19</v>
      </c>
      <c r="AE58" s="7">
        <v>169</v>
      </c>
    </row>
    <row r="59" spans="2:31">
      <c r="B59" s="329"/>
      <c r="C59" s="26" t="s">
        <v>51</v>
      </c>
      <c r="D59" s="7"/>
      <c r="E59" s="7">
        <v>5</v>
      </c>
      <c r="F59" s="25">
        <v>5</v>
      </c>
      <c r="G59" s="7">
        <v>1</v>
      </c>
      <c r="H59" s="7">
        <v>59</v>
      </c>
      <c r="I59" s="25">
        <v>60</v>
      </c>
      <c r="J59" s="7"/>
      <c r="K59" s="7">
        <v>5</v>
      </c>
      <c r="L59" s="25">
        <v>5</v>
      </c>
      <c r="M59" s="7"/>
      <c r="N59" s="7">
        <v>4</v>
      </c>
      <c r="O59" s="25">
        <v>4</v>
      </c>
      <c r="P59" s="7"/>
      <c r="Q59" s="7">
        <v>5</v>
      </c>
      <c r="R59" s="25">
        <v>5</v>
      </c>
      <c r="S59" s="7"/>
      <c r="T59" s="7"/>
      <c r="U59" s="25"/>
      <c r="V59" s="7"/>
      <c r="W59" s="7">
        <v>2</v>
      </c>
      <c r="X59" s="25">
        <v>2</v>
      </c>
      <c r="Y59" s="7">
        <v>19</v>
      </c>
      <c r="Z59" s="7">
        <v>7</v>
      </c>
      <c r="AA59" s="25">
        <v>26</v>
      </c>
      <c r="AB59" s="7">
        <v>4</v>
      </c>
      <c r="AC59" s="7">
        <v>4</v>
      </c>
      <c r="AD59" s="25">
        <v>8</v>
      </c>
      <c r="AE59" s="7">
        <v>115</v>
      </c>
    </row>
    <row r="60" spans="2:31">
      <c r="B60" s="329"/>
      <c r="C60" s="26" t="s">
        <v>75</v>
      </c>
      <c r="D60" s="7"/>
      <c r="E60" s="7">
        <v>3</v>
      </c>
      <c r="F60" s="25">
        <v>3</v>
      </c>
      <c r="G60" s="7">
        <v>22</v>
      </c>
      <c r="H60" s="7">
        <v>101</v>
      </c>
      <c r="I60" s="25">
        <v>123</v>
      </c>
      <c r="J60" s="7">
        <v>25</v>
      </c>
      <c r="K60" s="7">
        <v>22</v>
      </c>
      <c r="L60" s="25">
        <v>47</v>
      </c>
      <c r="M60" s="7">
        <v>90</v>
      </c>
      <c r="N60" s="7">
        <v>47</v>
      </c>
      <c r="O60" s="25">
        <v>137</v>
      </c>
      <c r="P60" s="7">
        <v>53</v>
      </c>
      <c r="Q60" s="7">
        <v>72</v>
      </c>
      <c r="R60" s="25">
        <v>125</v>
      </c>
      <c r="S60" s="7">
        <v>107</v>
      </c>
      <c r="T60" s="7">
        <v>371</v>
      </c>
      <c r="U60" s="25">
        <v>478</v>
      </c>
      <c r="V60" s="7">
        <v>544</v>
      </c>
      <c r="W60" s="7">
        <v>272</v>
      </c>
      <c r="X60" s="25">
        <v>816</v>
      </c>
      <c r="Y60" s="7">
        <v>1061</v>
      </c>
      <c r="Z60" s="7">
        <v>295</v>
      </c>
      <c r="AA60" s="25">
        <v>1356</v>
      </c>
      <c r="AB60" s="7">
        <v>247</v>
      </c>
      <c r="AC60" s="7">
        <v>95</v>
      </c>
      <c r="AD60" s="25">
        <v>342</v>
      </c>
      <c r="AE60" s="7">
        <v>3427</v>
      </c>
    </row>
    <row r="61" spans="2:31">
      <c r="B61" s="329"/>
      <c r="C61" s="26" t="s">
        <v>66</v>
      </c>
      <c r="D61" s="7"/>
      <c r="E61" s="7"/>
      <c r="F61" s="25"/>
      <c r="G61" s="7"/>
      <c r="H61" s="7">
        <v>40</v>
      </c>
      <c r="I61" s="25">
        <v>40</v>
      </c>
      <c r="J61" s="7">
        <v>1</v>
      </c>
      <c r="K61" s="7">
        <v>16</v>
      </c>
      <c r="L61" s="25">
        <v>17</v>
      </c>
      <c r="M61" s="7">
        <v>1</v>
      </c>
      <c r="N61" s="7">
        <v>13</v>
      </c>
      <c r="O61" s="25">
        <v>14</v>
      </c>
      <c r="P61" s="7"/>
      <c r="Q61" s="7">
        <v>10</v>
      </c>
      <c r="R61" s="25">
        <v>10</v>
      </c>
      <c r="S61" s="7">
        <v>4</v>
      </c>
      <c r="T61" s="7">
        <v>14</v>
      </c>
      <c r="U61" s="25">
        <v>18</v>
      </c>
      <c r="V61" s="7">
        <v>2</v>
      </c>
      <c r="W61" s="7">
        <v>6</v>
      </c>
      <c r="X61" s="25">
        <v>8</v>
      </c>
      <c r="Y61" s="7">
        <v>36</v>
      </c>
      <c r="Z61" s="7">
        <v>11</v>
      </c>
      <c r="AA61" s="25">
        <v>47</v>
      </c>
      <c r="AB61" s="7">
        <v>3</v>
      </c>
      <c r="AC61" s="7">
        <v>4</v>
      </c>
      <c r="AD61" s="25">
        <v>7</v>
      </c>
      <c r="AE61" s="7">
        <v>161</v>
      </c>
    </row>
    <row r="62" spans="2:31">
      <c r="B62" s="329"/>
      <c r="C62" s="26" t="s">
        <v>42</v>
      </c>
      <c r="D62" s="7"/>
      <c r="E62" s="7"/>
      <c r="F62" s="25"/>
      <c r="G62" s="7">
        <v>11</v>
      </c>
      <c r="H62" s="7">
        <v>120</v>
      </c>
      <c r="I62" s="25">
        <v>131</v>
      </c>
      <c r="J62" s="7"/>
      <c r="K62" s="7">
        <v>8</v>
      </c>
      <c r="L62" s="25">
        <v>8</v>
      </c>
      <c r="M62" s="7">
        <v>59</v>
      </c>
      <c r="N62" s="7">
        <v>9</v>
      </c>
      <c r="O62" s="25">
        <v>68</v>
      </c>
      <c r="P62" s="7">
        <v>19</v>
      </c>
      <c r="Q62" s="7">
        <v>29</v>
      </c>
      <c r="R62" s="25">
        <v>48</v>
      </c>
      <c r="S62" s="7">
        <v>60</v>
      </c>
      <c r="T62" s="7">
        <v>14</v>
      </c>
      <c r="U62" s="25">
        <v>74</v>
      </c>
      <c r="V62" s="7">
        <v>31</v>
      </c>
      <c r="W62" s="7">
        <v>9</v>
      </c>
      <c r="X62" s="25">
        <v>40</v>
      </c>
      <c r="Y62" s="7">
        <v>116</v>
      </c>
      <c r="Z62" s="7">
        <v>25</v>
      </c>
      <c r="AA62" s="25">
        <v>141</v>
      </c>
      <c r="AB62" s="7">
        <v>14</v>
      </c>
      <c r="AC62" s="7">
        <v>9</v>
      </c>
      <c r="AD62" s="25">
        <v>23</v>
      </c>
      <c r="AE62" s="7">
        <v>533</v>
      </c>
    </row>
    <row r="63" spans="2:31">
      <c r="B63" s="329"/>
      <c r="C63" s="26" t="s">
        <v>36</v>
      </c>
      <c r="D63" s="7">
        <v>1021</v>
      </c>
      <c r="E63" s="7">
        <v>158</v>
      </c>
      <c r="F63" s="25">
        <v>1179</v>
      </c>
      <c r="G63" s="7">
        <v>4332</v>
      </c>
      <c r="H63" s="7">
        <v>1331</v>
      </c>
      <c r="I63" s="25">
        <v>5663</v>
      </c>
      <c r="J63" s="7">
        <v>2679</v>
      </c>
      <c r="K63" s="7">
        <v>412</v>
      </c>
      <c r="L63" s="25">
        <v>3091</v>
      </c>
      <c r="M63" s="7">
        <v>8623</v>
      </c>
      <c r="N63" s="7">
        <v>418</v>
      </c>
      <c r="O63" s="25">
        <v>9041</v>
      </c>
      <c r="P63" s="7">
        <v>9097</v>
      </c>
      <c r="Q63" s="7">
        <v>174</v>
      </c>
      <c r="R63" s="25">
        <v>9271</v>
      </c>
      <c r="S63" s="7">
        <v>3262</v>
      </c>
      <c r="T63" s="7">
        <v>219</v>
      </c>
      <c r="U63" s="25">
        <v>3481</v>
      </c>
      <c r="V63" s="7">
        <v>3431</v>
      </c>
      <c r="W63" s="7">
        <v>303</v>
      </c>
      <c r="X63" s="25">
        <v>3734</v>
      </c>
      <c r="Y63" s="7">
        <v>7968</v>
      </c>
      <c r="Z63" s="7">
        <v>474</v>
      </c>
      <c r="AA63" s="25">
        <v>8442</v>
      </c>
      <c r="AB63" s="7">
        <v>3047</v>
      </c>
      <c r="AC63" s="7">
        <v>589</v>
      </c>
      <c r="AD63" s="25">
        <v>3636</v>
      </c>
      <c r="AE63" s="7">
        <v>47538</v>
      </c>
    </row>
    <row r="64" spans="2:31">
      <c r="B64" s="329"/>
      <c r="C64" s="26" t="s">
        <v>25</v>
      </c>
      <c r="D64" s="7"/>
      <c r="E64" s="7">
        <v>4</v>
      </c>
      <c r="F64" s="25">
        <v>4</v>
      </c>
      <c r="G64" s="7">
        <v>6</v>
      </c>
      <c r="H64" s="7">
        <v>76</v>
      </c>
      <c r="I64" s="25">
        <v>82</v>
      </c>
      <c r="J64" s="7"/>
      <c r="K64" s="7">
        <v>1</v>
      </c>
      <c r="L64" s="25">
        <v>1</v>
      </c>
      <c r="M64" s="7">
        <v>1</v>
      </c>
      <c r="N64" s="7"/>
      <c r="O64" s="25">
        <v>1</v>
      </c>
      <c r="P64" s="7"/>
      <c r="Q64" s="7">
        <v>2</v>
      </c>
      <c r="R64" s="25">
        <v>2</v>
      </c>
      <c r="S64" s="7"/>
      <c r="T64" s="7">
        <v>3</v>
      </c>
      <c r="U64" s="25">
        <v>3</v>
      </c>
      <c r="V64" s="7"/>
      <c r="W64" s="7">
        <v>6</v>
      </c>
      <c r="X64" s="25">
        <v>6</v>
      </c>
      <c r="Y64" s="7"/>
      <c r="Z64" s="7">
        <v>11</v>
      </c>
      <c r="AA64" s="25">
        <v>11</v>
      </c>
      <c r="AB64" s="7">
        <v>3</v>
      </c>
      <c r="AC64" s="7">
        <v>3</v>
      </c>
      <c r="AD64" s="25">
        <v>6</v>
      </c>
      <c r="AE64" s="7">
        <v>116</v>
      </c>
    </row>
    <row r="65" spans="2:31">
      <c r="B65" s="329"/>
      <c r="C65" s="26" t="s">
        <v>28</v>
      </c>
      <c r="D65" s="7"/>
      <c r="E65" s="7"/>
      <c r="F65" s="25"/>
      <c r="G65" s="7">
        <v>23</v>
      </c>
      <c r="H65" s="7">
        <v>240</v>
      </c>
      <c r="I65" s="25">
        <v>263</v>
      </c>
      <c r="J65" s="7">
        <v>26</v>
      </c>
      <c r="K65" s="7">
        <v>77</v>
      </c>
      <c r="L65" s="25">
        <v>103</v>
      </c>
      <c r="M65" s="7">
        <v>187</v>
      </c>
      <c r="N65" s="7">
        <v>175</v>
      </c>
      <c r="O65" s="25">
        <v>362</v>
      </c>
      <c r="P65" s="7">
        <v>259</v>
      </c>
      <c r="Q65" s="7">
        <v>152</v>
      </c>
      <c r="R65" s="25">
        <v>411</v>
      </c>
      <c r="S65" s="7">
        <v>711</v>
      </c>
      <c r="T65" s="7">
        <v>84</v>
      </c>
      <c r="U65" s="25">
        <v>795</v>
      </c>
      <c r="V65" s="7">
        <v>475</v>
      </c>
      <c r="W65" s="7">
        <v>59</v>
      </c>
      <c r="X65" s="25">
        <v>534</v>
      </c>
      <c r="Y65" s="7">
        <v>645</v>
      </c>
      <c r="Z65" s="7">
        <v>98</v>
      </c>
      <c r="AA65" s="25">
        <v>743</v>
      </c>
      <c r="AB65" s="7">
        <v>178</v>
      </c>
      <c r="AC65" s="7">
        <v>79</v>
      </c>
      <c r="AD65" s="25">
        <v>257</v>
      </c>
      <c r="AE65" s="7">
        <v>3468</v>
      </c>
    </row>
    <row r="66" spans="2:31">
      <c r="B66" s="329"/>
      <c r="C66" s="26" t="s">
        <v>60</v>
      </c>
      <c r="D66" s="7"/>
      <c r="E66" s="7">
        <v>97</v>
      </c>
      <c r="F66" s="25">
        <v>97</v>
      </c>
      <c r="G66" s="7">
        <v>6</v>
      </c>
      <c r="H66" s="7">
        <v>78</v>
      </c>
      <c r="I66" s="25">
        <v>84</v>
      </c>
      <c r="J66" s="7">
        <v>1</v>
      </c>
      <c r="K66" s="7">
        <v>4</v>
      </c>
      <c r="L66" s="25">
        <v>5</v>
      </c>
      <c r="M66" s="7">
        <v>2</v>
      </c>
      <c r="N66" s="7"/>
      <c r="O66" s="25">
        <v>2</v>
      </c>
      <c r="P66" s="7">
        <v>1</v>
      </c>
      <c r="Q66" s="7">
        <v>4</v>
      </c>
      <c r="R66" s="25">
        <v>5</v>
      </c>
      <c r="S66" s="7">
        <v>1</v>
      </c>
      <c r="T66" s="7">
        <v>2</v>
      </c>
      <c r="U66" s="25">
        <v>3</v>
      </c>
      <c r="V66" s="7">
        <v>2</v>
      </c>
      <c r="W66" s="7">
        <v>13</v>
      </c>
      <c r="X66" s="25">
        <v>15</v>
      </c>
      <c r="Y66" s="7">
        <v>150</v>
      </c>
      <c r="Z66" s="7">
        <v>13</v>
      </c>
      <c r="AA66" s="25">
        <v>163</v>
      </c>
      <c r="AB66" s="7">
        <v>10</v>
      </c>
      <c r="AC66" s="7">
        <v>6</v>
      </c>
      <c r="AD66" s="25">
        <v>16</v>
      </c>
      <c r="AE66" s="7">
        <v>390</v>
      </c>
    </row>
    <row r="67" spans="2:31">
      <c r="B67" s="329"/>
      <c r="C67" s="26" t="s">
        <v>68</v>
      </c>
      <c r="D67" s="7"/>
      <c r="E67" s="7">
        <v>1</v>
      </c>
      <c r="F67" s="25">
        <v>1</v>
      </c>
      <c r="G67" s="7">
        <v>8</v>
      </c>
      <c r="H67" s="7">
        <v>52</v>
      </c>
      <c r="I67" s="25">
        <v>60</v>
      </c>
      <c r="J67" s="7">
        <v>1</v>
      </c>
      <c r="K67" s="7">
        <v>6</v>
      </c>
      <c r="L67" s="25">
        <v>7</v>
      </c>
      <c r="M67" s="7">
        <v>1</v>
      </c>
      <c r="N67" s="7">
        <v>14</v>
      </c>
      <c r="O67" s="25">
        <v>15</v>
      </c>
      <c r="P67" s="7">
        <v>4</v>
      </c>
      <c r="Q67" s="7">
        <v>24</v>
      </c>
      <c r="R67" s="25">
        <v>28</v>
      </c>
      <c r="S67" s="7">
        <v>2</v>
      </c>
      <c r="T67" s="7">
        <v>16</v>
      </c>
      <c r="U67" s="25">
        <v>18</v>
      </c>
      <c r="V67" s="7">
        <v>8</v>
      </c>
      <c r="W67" s="7">
        <v>25</v>
      </c>
      <c r="X67" s="25">
        <v>33</v>
      </c>
      <c r="Y67" s="7">
        <v>31</v>
      </c>
      <c r="Z67" s="7">
        <v>47</v>
      </c>
      <c r="AA67" s="25">
        <v>78</v>
      </c>
      <c r="AB67" s="7">
        <v>3</v>
      </c>
      <c r="AC67" s="7">
        <v>6</v>
      </c>
      <c r="AD67" s="25">
        <v>9</v>
      </c>
      <c r="AE67" s="7">
        <v>249</v>
      </c>
    </row>
    <row r="68" spans="2:31">
      <c r="B68" s="329"/>
      <c r="C68" s="26" t="s">
        <v>79</v>
      </c>
      <c r="D68" s="7">
        <v>5</v>
      </c>
      <c r="E68" s="7">
        <v>18</v>
      </c>
      <c r="F68" s="25">
        <v>23</v>
      </c>
      <c r="G68" s="7">
        <v>36</v>
      </c>
      <c r="H68" s="7">
        <v>103</v>
      </c>
      <c r="I68" s="25">
        <v>139</v>
      </c>
      <c r="J68" s="7">
        <v>7</v>
      </c>
      <c r="K68" s="7">
        <v>20</v>
      </c>
      <c r="L68" s="25">
        <v>27</v>
      </c>
      <c r="M68" s="7">
        <v>31</v>
      </c>
      <c r="N68" s="7">
        <v>12</v>
      </c>
      <c r="O68" s="25">
        <v>43</v>
      </c>
      <c r="P68" s="7">
        <v>29</v>
      </c>
      <c r="Q68" s="7">
        <v>38</v>
      </c>
      <c r="R68" s="25">
        <v>67</v>
      </c>
      <c r="S68" s="7">
        <v>19</v>
      </c>
      <c r="T68" s="7">
        <v>28</v>
      </c>
      <c r="U68" s="25">
        <v>47</v>
      </c>
      <c r="V68" s="7">
        <v>37</v>
      </c>
      <c r="W68" s="7">
        <v>9</v>
      </c>
      <c r="X68" s="25">
        <v>46</v>
      </c>
      <c r="Y68" s="7">
        <v>427</v>
      </c>
      <c r="Z68" s="7">
        <v>30</v>
      </c>
      <c r="AA68" s="25">
        <v>457</v>
      </c>
      <c r="AB68" s="7">
        <v>41</v>
      </c>
      <c r="AC68" s="7">
        <v>11</v>
      </c>
      <c r="AD68" s="25">
        <v>52</v>
      </c>
      <c r="AE68" s="7">
        <v>901</v>
      </c>
    </row>
    <row r="69" spans="2:31">
      <c r="B69" s="329"/>
      <c r="C69" s="26" t="s">
        <v>57</v>
      </c>
      <c r="D69" s="7"/>
      <c r="E69" s="7"/>
      <c r="F69" s="25"/>
      <c r="G69" s="7">
        <v>1</v>
      </c>
      <c r="H69" s="7">
        <v>59</v>
      </c>
      <c r="I69" s="25">
        <v>60</v>
      </c>
      <c r="J69" s="7"/>
      <c r="K69" s="7">
        <v>1</v>
      </c>
      <c r="L69" s="25">
        <v>1</v>
      </c>
      <c r="M69" s="7"/>
      <c r="N69" s="7">
        <v>3</v>
      </c>
      <c r="O69" s="25">
        <v>3</v>
      </c>
      <c r="P69" s="7"/>
      <c r="Q69" s="7">
        <v>6</v>
      </c>
      <c r="R69" s="25">
        <v>6</v>
      </c>
      <c r="S69" s="7"/>
      <c r="T69" s="7">
        <v>9</v>
      </c>
      <c r="U69" s="25">
        <v>9</v>
      </c>
      <c r="V69" s="7"/>
      <c r="W69" s="7">
        <v>13</v>
      </c>
      <c r="X69" s="25">
        <v>13</v>
      </c>
      <c r="Y69" s="7">
        <v>30</v>
      </c>
      <c r="Z69" s="7">
        <v>11</v>
      </c>
      <c r="AA69" s="25">
        <v>41</v>
      </c>
      <c r="AB69" s="7">
        <v>42</v>
      </c>
      <c r="AC69" s="7">
        <v>2</v>
      </c>
      <c r="AD69" s="25">
        <v>44</v>
      </c>
      <c r="AE69" s="7">
        <v>177</v>
      </c>
    </row>
    <row r="70" spans="2:31">
      <c r="B70" s="329"/>
      <c r="C70" s="26" t="s">
        <v>82</v>
      </c>
      <c r="D70" s="7"/>
      <c r="E70" s="7"/>
      <c r="F70" s="25"/>
      <c r="G70" s="7">
        <v>7</v>
      </c>
      <c r="H70" s="7">
        <v>54</v>
      </c>
      <c r="I70" s="25">
        <v>61</v>
      </c>
      <c r="J70" s="7">
        <v>4</v>
      </c>
      <c r="K70" s="7">
        <v>10</v>
      </c>
      <c r="L70" s="25">
        <v>14</v>
      </c>
      <c r="M70" s="7">
        <v>19</v>
      </c>
      <c r="N70" s="7">
        <v>15</v>
      </c>
      <c r="O70" s="25">
        <v>34</v>
      </c>
      <c r="P70" s="7">
        <v>201</v>
      </c>
      <c r="Q70" s="7">
        <v>27</v>
      </c>
      <c r="R70" s="25">
        <v>228</v>
      </c>
      <c r="S70" s="7">
        <v>379</v>
      </c>
      <c r="T70" s="7">
        <v>42</v>
      </c>
      <c r="U70" s="25">
        <v>421</v>
      </c>
      <c r="V70" s="7">
        <v>291</v>
      </c>
      <c r="W70" s="7">
        <v>41</v>
      </c>
      <c r="X70" s="25">
        <v>332</v>
      </c>
      <c r="Y70" s="7">
        <v>541</v>
      </c>
      <c r="Z70" s="7">
        <v>44</v>
      </c>
      <c r="AA70" s="25">
        <v>585</v>
      </c>
      <c r="AB70" s="7">
        <v>21</v>
      </c>
      <c r="AC70" s="7">
        <v>13</v>
      </c>
      <c r="AD70" s="25">
        <v>34</v>
      </c>
      <c r="AE70" s="7">
        <v>1709</v>
      </c>
    </row>
    <row r="71" spans="2:31">
      <c r="B71" s="329"/>
      <c r="C71" s="26" t="s">
        <v>35</v>
      </c>
      <c r="D71" s="7">
        <v>3</v>
      </c>
      <c r="E71" s="7">
        <v>16</v>
      </c>
      <c r="F71" s="25">
        <v>19</v>
      </c>
      <c r="G71" s="7">
        <v>2</v>
      </c>
      <c r="H71" s="7">
        <v>11</v>
      </c>
      <c r="I71" s="25">
        <v>13</v>
      </c>
      <c r="J71" s="7"/>
      <c r="K71" s="7">
        <v>8</v>
      </c>
      <c r="L71" s="25">
        <v>8</v>
      </c>
      <c r="M71" s="7"/>
      <c r="N71" s="7">
        <v>8</v>
      </c>
      <c r="O71" s="25">
        <v>8</v>
      </c>
      <c r="P71" s="7"/>
      <c r="Q71" s="7">
        <v>8</v>
      </c>
      <c r="R71" s="25">
        <v>8</v>
      </c>
      <c r="S71" s="7">
        <v>3</v>
      </c>
      <c r="T71" s="7">
        <v>5</v>
      </c>
      <c r="U71" s="25">
        <v>8</v>
      </c>
      <c r="V71" s="7">
        <v>2</v>
      </c>
      <c r="W71" s="7">
        <v>10</v>
      </c>
      <c r="X71" s="25">
        <v>12</v>
      </c>
      <c r="Y71" s="7">
        <v>12</v>
      </c>
      <c r="Z71" s="7">
        <v>23</v>
      </c>
      <c r="AA71" s="25">
        <v>35</v>
      </c>
      <c r="AB71" s="7">
        <v>2</v>
      </c>
      <c r="AC71" s="7">
        <v>2</v>
      </c>
      <c r="AD71" s="25">
        <v>4</v>
      </c>
      <c r="AE71" s="7">
        <v>115</v>
      </c>
    </row>
    <row r="72" spans="2:31">
      <c r="B72" s="329"/>
      <c r="C72" s="26" t="s">
        <v>72</v>
      </c>
      <c r="D72" s="7"/>
      <c r="E72" s="7">
        <v>19</v>
      </c>
      <c r="F72" s="25">
        <v>19</v>
      </c>
      <c r="G72" s="7">
        <v>18</v>
      </c>
      <c r="H72" s="7">
        <v>70</v>
      </c>
      <c r="I72" s="25">
        <v>88</v>
      </c>
      <c r="J72" s="7">
        <v>12</v>
      </c>
      <c r="K72" s="7">
        <v>13</v>
      </c>
      <c r="L72" s="25">
        <v>25</v>
      </c>
      <c r="M72" s="7">
        <v>75</v>
      </c>
      <c r="N72" s="7">
        <v>56</v>
      </c>
      <c r="O72" s="25">
        <v>131</v>
      </c>
      <c r="P72" s="7">
        <v>159</v>
      </c>
      <c r="Q72" s="7">
        <v>49</v>
      </c>
      <c r="R72" s="25">
        <v>208</v>
      </c>
      <c r="S72" s="7">
        <v>189</v>
      </c>
      <c r="T72" s="7">
        <v>39</v>
      </c>
      <c r="U72" s="25">
        <v>228</v>
      </c>
      <c r="V72" s="7">
        <v>152</v>
      </c>
      <c r="W72" s="7">
        <v>48</v>
      </c>
      <c r="X72" s="25">
        <v>200</v>
      </c>
      <c r="Y72" s="7">
        <v>329</v>
      </c>
      <c r="Z72" s="7">
        <v>75</v>
      </c>
      <c r="AA72" s="25">
        <v>404</v>
      </c>
      <c r="AB72" s="7">
        <v>23</v>
      </c>
      <c r="AC72" s="7">
        <v>25</v>
      </c>
      <c r="AD72" s="25">
        <v>48</v>
      </c>
      <c r="AE72" s="7">
        <v>1351</v>
      </c>
    </row>
    <row r="73" spans="2:31">
      <c r="B73" s="329"/>
      <c r="C73" s="26" t="s">
        <v>85</v>
      </c>
      <c r="D73" s="7"/>
      <c r="E73" s="7"/>
      <c r="F73" s="25"/>
      <c r="G73" s="7">
        <v>16</v>
      </c>
      <c r="H73" s="7">
        <v>116</v>
      </c>
      <c r="I73" s="25">
        <v>132</v>
      </c>
      <c r="J73" s="7">
        <v>8</v>
      </c>
      <c r="K73" s="7">
        <v>30</v>
      </c>
      <c r="L73" s="25">
        <v>38</v>
      </c>
      <c r="M73" s="7">
        <v>11</v>
      </c>
      <c r="N73" s="7">
        <v>11</v>
      </c>
      <c r="O73" s="25">
        <v>22</v>
      </c>
      <c r="P73" s="7">
        <v>10</v>
      </c>
      <c r="Q73" s="7">
        <v>9</v>
      </c>
      <c r="R73" s="25">
        <v>19</v>
      </c>
      <c r="S73" s="7">
        <v>19</v>
      </c>
      <c r="T73" s="7">
        <v>8</v>
      </c>
      <c r="U73" s="25">
        <v>27</v>
      </c>
      <c r="V73" s="7">
        <v>45</v>
      </c>
      <c r="W73" s="7">
        <v>13</v>
      </c>
      <c r="X73" s="25">
        <v>58</v>
      </c>
      <c r="Y73" s="7">
        <v>197</v>
      </c>
      <c r="Z73" s="7">
        <v>17</v>
      </c>
      <c r="AA73" s="25">
        <v>214</v>
      </c>
      <c r="AB73" s="7">
        <v>49</v>
      </c>
      <c r="AC73" s="7">
        <v>19</v>
      </c>
      <c r="AD73" s="25">
        <v>68</v>
      </c>
      <c r="AE73" s="7">
        <v>578</v>
      </c>
    </row>
    <row r="74" spans="2:31">
      <c r="B74" s="329"/>
      <c r="C74" s="26" t="s">
        <v>77</v>
      </c>
      <c r="D74" s="7">
        <v>5</v>
      </c>
      <c r="E74" s="7">
        <v>19</v>
      </c>
      <c r="F74" s="25">
        <v>24</v>
      </c>
      <c r="G74" s="7">
        <v>31</v>
      </c>
      <c r="H74" s="7">
        <v>199</v>
      </c>
      <c r="I74" s="25">
        <v>230</v>
      </c>
      <c r="J74" s="7">
        <v>12</v>
      </c>
      <c r="K74" s="7">
        <v>47</v>
      </c>
      <c r="L74" s="25">
        <v>59</v>
      </c>
      <c r="M74" s="7">
        <v>47</v>
      </c>
      <c r="N74" s="7">
        <v>70</v>
      </c>
      <c r="O74" s="25">
        <v>117</v>
      </c>
      <c r="P74" s="7">
        <v>409</v>
      </c>
      <c r="Q74" s="7">
        <v>290</v>
      </c>
      <c r="R74" s="25">
        <v>699</v>
      </c>
      <c r="S74" s="7">
        <v>337</v>
      </c>
      <c r="T74" s="7">
        <v>226</v>
      </c>
      <c r="U74" s="25">
        <v>563</v>
      </c>
      <c r="V74" s="7">
        <v>535</v>
      </c>
      <c r="W74" s="7">
        <v>128</v>
      </c>
      <c r="X74" s="25">
        <v>663</v>
      </c>
      <c r="Y74" s="7">
        <v>686</v>
      </c>
      <c r="Z74" s="7">
        <v>174</v>
      </c>
      <c r="AA74" s="25">
        <v>860</v>
      </c>
      <c r="AB74" s="7">
        <v>188</v>
      </c>
      <c r="AC74" s="7">
        <v>203</v>
      </c>
      <c r="AD74" s="25">
        <v>391</v>
      </c>
      <c r="AE74" s="7">
        <v>3606</v>
      </c>
    </row>
    <row r="75" spans="2:31">
      <c r="B75" s="329"/>
      <c r="C75" s="26" t="s">
        <v>39</v>
      </c>
      <c r="D75" s="7"/>
      <c r="E75" s="7">
        <v>3</v>
      </c>
      <c r="F75" s="25">
        <v>3</v>
      </c>
      <c r="G75" s="7">
        <v>15</v>
      </c>
      <c r="H75" s="7">
        <v>73</v>
      </c>
      <c r="I75" s="25">
        <v>88</v>
      </c>
      <c r="J75" s="7">
        <v>1</v>
      </c>
      <c r="K75" s="7">
        <v>14</v>
      </c>
      <c r="L75" s="25">
        <v>15</v>
      </c>
      <c r="M75" s="7"/>
      <c r="N75" s="7">
        <v>33</v>
      </c>
      <c r="O75" s="25">
        <v>33</v>
      </c>
      <c r="P75" s="7">
        <v>14</v>
      </c>
      <c r="Q75" s="7">
        <v>51</v>
      </c>
      <c r="R75" s="25">
        <v>65</v>
      </c>
      <c r="S75" s="7">
        <v>7</v>
      </c>
      <c r="T75" s="7">
        <v>23</v>
      </c>
      <c r="U75" s="25">
        <v>30</v>
      </c>
      <c r="V75" s="7">
        <v>6</v>
      </c>
      <c r="W75" s="7">
        <v>9</v>
      </c>
      <c r="X75" s="25">
        <v>15</v>
      </c>
      <c r="Y75" s="7">
        <v>76</v>
      </c>
      <c r="Z75" s="7">
        <v>28</v>
      </c>
      <c r="AA75" s="25">
        <v>104</v>
      </c>
      <c r="AB75" s="7">
        <v>11</v>
      </c>
      <c r="AC75" s="7">
        <v>17</v>
      </c>
      <c r="AD75" s="25">
        <v>28</v>
      </c>
      <c r="AE75" s="7">
        <v>381</v>
      </c>
    </row>
    <row r="76" spans="2:31">
      <c r="B76" s="329"/>
      <c r="C76" s="26" t="s">
        <v>24</v>
      </c>
      <c r="D76" s="7"/>
      <c r="E76" s="7">
        <v>16</v>
      </c>
      <c r="F76" s="25">
        <v>16</v>
      </c>
      <c r="G76" s="7">
        <v>7</v>
      </c>
      <c r="H76" s="7">
        <v>106</v>
      </c>
      <c r="I76" s="25">
        <v>113</v>
      </c>
      <c r="J76" s="7"/>
      <c r="K76" s="7">
        <v>13</v>
      </c>
      <c r="L76" s="25">
        <v>13</v>
      </c>
      <c r="M76" s="7"/>
      <c r="N76" s="7">
        <v>12</v>
      </c>
      <c r="O76" s="25">
        <v>12</v>
      </c>
      <c r="P76" s="7">
        <v>2</v>
      </c>
      <c r="Q76" s="7">
        <v>19</v>
      </c>
      <c r="R76" s="25">
        <v>21</v>
      </c>
      <c r="S76" s="7">
        <v>2</v>
      </c>
      <c r="T76" s="7">
        <v>19</v>
      </c>
      <c r="U76" s="25">
        <v>21</v>
      </c>
      <c r="V76" s="7">
        <v>3</v>
      </c>
      <c r="W76" s="7">
        <v>10</v>
      </c>
      <c r="X76" s="25">
        <v>13</v>
      </c>
      <c r="Y76" s="7">
        <v>20</v>
      </c>
      <c r="Z76" s="7">
        <v>27</v>
      </c>
      <c r="AA76" s="25">
        <v>47</v>
      </c>
      <c r="AB76" s="7">
        <v>5</v>
      </c>
      <c r="AC76" s="7">
        <v>3</v>
      </c>
      <c r="AD76" s="25">
        <v>8</v>
      </c>
      <c r="AE76" s="7">
        <v>264</v>
      </c>
    </row>
    <row r="77" spans="2:31">
      <c r="B77" s="329"/>
      <c r="C77" s="26" t="s">
        <v>48</v>
      </c>
      <c r="D77" s="7"/>
      <c r="E77" s="7">
        <v>30</v>
      </c>
      <c r="F77" s="25">
        <v>30</v>
      </c>
      <c r="G77" s="7">
        <v>11</v>
      </c>
      <c r="H77" s="7">
        <v>57</v>
      </c>
      <c r="I77" s="25">
        <v>68</v>
      </c>
      <c r="J77" s="7">
        <v>8</v>
      </c>
      <c r="K77" s="7">
        <v>13</v>
      </c>
      <c r="L77" s="25">
        <v>21</v>
      </c>
      <c r="M77" s="7">
        <v>34</v>
      </c>
      <c r="N77" s="7">
        <v>28</v>
      </c>
      <c r="O77" s="25">
        <v>62</v>
      </c>
      <c r="P77" s="7">
        <v>139</v>
      </c>
      <c r="Q77" s="7">
        <v>30</v>
      </c>
      <c r="R77" s="25">
        <v>169</v>
      </c>
      <c r="S77" s="7">
        <v>143</v>
      </c>
      <c r="T77" s="7">
        <v>8</v>
      </c>
      <c r="U77" s="25">
        <v>151</v>
      </c>
      <c r="V77" s="7">
        <v>94</v>
      </c>
      <c r="W77" s="7">
        <v>7</v>
      </c>
      <c r="X77" s="25">
        <v>101</v>
      </c>
      <c r="Y77" s="7">
        <v>351</v>
      </c>
      <c r="Z77" s="7">
        <v>15</v>
      </c>
      <c r="AA77" s="25">
        <v>366</v>
      </c>
      <c r="AB77" s="7">
        <v>87</v>
      </c>
      <c r="AC77" s="7">
        <v>20</v>
      </c>
      <c r="AD77" s="25">
        <v>107</v>
      </c>
      <c r="AE77" s="7">
        <v>1075</v>
      </c>
    </row>
    <row r="78" spans="2:31">
      <c r="B78" s="329"/>
      <c r="C78" s="26" t="s">
        <v>87</v>
      </c>
      <c r="D78" s="7">
        <v>5</v>
      </c>
      <c r="E78" s="7">
        <v>65</v>
      </c>
      <c r="F78" s="25">
        <v>70</v>
      </c>
      <c r="G78" s="7">
        <v>6</v>
      </c>
      <c r="H78" s="7">
        <v>54</v>
      </c>
      <c r="I78" s="25">
        <v>60</v>
      </c>
      <c r="J78" s="7"/>
      <c r="K78" s="7">
        <v>8</v>
      </c>
      <c r="L78" s="25">
        <v>8</v>
      </c>
      <c r="M78" s="7"/>
      <c r="N78" s="7">
        <v>3</v>
      </c>
      <c r="O78" s="25">
        <v>3</v>
      </c>
      <c r="P78" s="7">
        <v>1</v>
      </c>
      <c r="Q78" s="7">
        <v>2</v>
      </c>
      <c r="R78" s="25">
        <v>3</v>
      </c>
      <c r="S78" s="7">
        <v>4</v>
      </c>
      <c r="T78" s="7">
        <v>3</v>
      </c>
      <c r="U78" s="25">
        <v>7</v>
      </c>
      <c r="V78" s="7"/>
      <c r="W78" s="7">
        <v>3</v>
      </c>
      <c r="X78" s="25">
        <v>3</v>
      </c>
      <c r="Y78" s="7">
        <v>133</v>
      </c>
      <c r="Z78" s="7">
        <v>16</v>
      </c>
      <c r="AA78" s="25">
        <v>149</v>
      </c>
      <c r="AB78" s="7"/>
      <c r="AC78" s="7">
        <v>2</v>
      </c>
      <c r="AD78" s="25">
        <v>2</v>
      </c>
      <c r="AE78" s="7">
        <v>305</v>
      </c>
    </row>
    <row r="79" spans="2:31">
      <c r="B79" s="329"/>
      <c r="C79" s="26" t="s">
        <v>52</v>
      </c>
      <c r="D79" s="7">
        <v>14</v>
      </c>
      <c r="E79" s="7">
        <v>19</v>
      </c>
      <c r="F79" s="25">
        <v>33</v>
      </c>
      <c r="G79" s="7">
        <v>226</v>
      </c>
      <c r="H79" s="7">
        <v>479</v>
      </c>
      <c r="I79" s="25">
        <v>705</v>
      </c>
      <c r="J79" s="7">
        <v>52</v>
      </c>
      <c r="K79" s="7">
        <v>24</v>
      </c>
      <c r="L79" s="25">
        <v>76</v>
      </c>
      <c r="M79" s="7">
        <v>133</v>
      </c>
      <c r="N79" s="7">
        <v>31</v>
      </c>
      <c r="O79" s="25">
        <v>164</v>
      </c>
      <c r="P79" s="7">
        <v>54</v>
      </c>
      <c r="Q79" s="7">
        <v>26</v>
      </c>
      <c r="R79" s="25">
        <v>80</v>
      </c>
      <c r="S79" s="7">
        <v>73</v>
      </c>
      <c r="T79" s="7">
        <v>30</v>
      </c>
      <c r="U79" s="25">
        <v>103</v>
      </c>
      <c r="V79" s="7">
        <v>145</v>
      </c>
      <c r="W79" s="7">
        <v>17</v>
      </c>
      <c r="X79" s="25">
        <v>162</v>
      </c>
      <c r="Y79" s="7">
        <v>305</v>
      </c>
      <c r="Z79" s="7">
        <v>60</v>
      </c>
      <c r="AA79" s="25">
        <v>365</v>
      </c>
      <c r="AB79" s="7">
        <v>30</v>
      </c>
      <c r="AC79" s="7">
        <v>21</v>
      </c>
      <c r="AD79" s="25">
        <v>51</v>
      </c>
      <c r="AE79" s="7">
        <v>1739</v>
      </c>
    </row>
    <row r="80" spans="2:31">
      <c r="B80" s="329"/>
      <c r="C80" s="26" t="s">
        <v>65</v>
      </c>
      <c r="D80" s="7">
        <v>2</v>
      </c>
      <c r="E80" s="7"/>
      <c r="F80" s="25">
        <v>2</v>
      </c>
      <c r="G80" s="7">
        <v>34</v>
      </c>
      <c r="H80" s="7">
        <v>77</v>
      </c>
      <c r="I80" s="25">
        <v>111</v>
      </c>
      <c r="J80" s="7">
        <v>13</v>
      </c>
      <c r="K80" s="7">
        <v>4</v>
      </c>
      <c r="L80" s="25">
        <v>17</v>
      </c>
      <c r="M80" s="7">
        <v>184</v>
      </c>
      <c r="N80" s="7">
        <v>32</v>
      </c>
      <c r="O80" s="25">
        <v>216</v>
      </c>
      <c r="P80" s="7">
        <v>310</v>
      </c>
      <c r="Q80" s="7">
        <v>79</v>
      </c>
      <c r="R80" s="25">
        <v>389</v>
      </c>
      <c r="S80" s="7">
        <v>322</v>
      </c>
      <c r="T80" s="7">
        <v>22</v>
      </c>
      <c r="U80" s="25">
        <v>344</v>
      </c>
      <c r="V80" s="7">
        <v>99</v>
      </c>
      <c r="W80" s="7">
        <v>40</v>
      </c>
      <c r="X80" s="25">
        <v>139</v>
      </c>
      <c r="Y80" s="7">
        <v>259</v>
      </c>
      <c r="Z80" s="7">
        <v>78</v>
      </c>
      <c r="AA80" s="25">
        <v>337</v>
      </c>
      <c r="AB80" s="7">
        <v>185</v>
      </c>
      <c r="AC80" s="7">
        <v>11</v>
      </c>
      <c r="AD80" s="25">
        <v>196</v>
      </c>
      <c r="AE80" s="7">
        <v>1751</v>
      </c>
    </row>
    <row r="81" spans="2:31">
      <c r="B81" s="329"/>
      <c r="C81" s="26" t="s">
        <v>47</v>
      </c>
      <c r="D81" s="7">
        <v>7</v>
      </c>
      <c r="E81" s="7">
        <v>9</v>
      </c>
      <c r="F81" s="25">
        <v>16</v>
      </c>
      <c r="G81" s="7">
        <v>10</v>
      </c>
      <c r="H81" s="7">
        <v>103</v>
      </c>
      <c r="I81" s="25">
        <v>113</v>
      </c>
      <c r="J81" s="7"/>
      <c r="K81" s="7">
        <v>7</v>
      </c>
      <c r="L81" s="25">
        <v>7</v>
      </c>
      <c r="M81" s="7">
        <v>5</v>
      </c>
      <c r="N81" s="7">
        <v>9</v>
      </c>
      <c r="O81" s="25">
        <v>14</v>
      </c>
      <c r="P81" s="7">
        <v>8</v>
      </c>
      <c r="Q81" s="7">
        <v>8</v>
      </c>
      <c r="R81" s="25">
        <v>16</v>
      </c>
      <c r="S81" s="7">
        <v>7</v>
      </c>
      <c r="T81" s="7">
        <v>12</v>
      </c>
      <c r="U81" s="25">
        <v>19</v>
      </c>
      <c r="V81" s="7">
        <v>10</v>
      </c>
      <c r="W81" s="7">
        <v>15</v>
      </c>
      <c r="X81" s="25">
        <v>25</v>
      </c>
      <c r="Y81" s="7">
        <v>23</v>
      </c>
      <c r="Z81" s="7">
        <v>27</v>
      </c>
      <c r="AA81" s="25">
        <v>50</v>
      </c>
      <c r="AB81" s="7">
        <v>6</v>
      </c>
      <c r="AC81" s="7">
        <v>12</v>
      </c>
      <c r="AD81" s="25">
        <v>18</v>
      </c>
      <c r="AE81" s="7">
        <v>278</v>
      </c>
    </row>
    <row r="82" spans="2:31">
      <c r="B82" s="330"/>
      <c r="C82" s="26" t="s">
        <v>88</v>
      </c>
      <c r="D82" s="7"/>
      <c r="E82" s="7">
        <v>1</v>
      </c>
      <c r="F82" s="25">
        <v>1</v>
      </c>
      <c r="G82" s="7">
        <v>6</v>
      </c>
      <c r="H82" s="7">
        <v>42</v>
      </c>
      <c r="I82" s="25">
        <v>48</v>
      </c>
      <c r="J82" s="7"/>
      <c r="K82" s="7">
        <v>2</v>
      </c>
      <c r="L82" s="25">
        <v>2</v>
      </c>
      <c r="M82" s="7"/>
      <c r="N82" s="7">
        <v>8</v>
      </c>
      <c r="O82" s="25">
        <v>8</v>
      </c>
      <c r="P82" s="7">
        <v>1</v>
      </c>
      <c r="Q82" s="7">
        <v>4</v>
      </c>
      <c r="R82" s="25">
        <v>5</v>
      </c>
      <c r="S82" s="7">
        <v>1</v>
      </c>
      <c r="T82" s="7">
        <v>1</v>
      </c>
      <c r="U82" s="25">
        <v>2</v>
      </c>
      <c r="V82" s="7">
        <v>1</v>
      </c>
      <c r="W82" s="7">
        <v>7</v>
      </c>
      <c r="X82" s="25">
        <v>8</v>
      </c>
      <c r="Y82" s="7">
        <v>92</v>
      </c>
      <c r="Z82" s="7">
        <v>10</v>
      </c>
      <c r="AA82" s="25">
        <v>102</v>
      </c>
      <c r="AB82" s="7">
        <v>5</v>
      </c>
      <c r="AC82" s="7">
        <v>4</v>
      </c>
      <c r="AD82" s="25">
        <v>9</v>
      </c>
      <c r="AE82" s="7">
        <v>185</v>
      </c>
    </row>
    <row r="83" spans="2:31">
      <c r="B83" s="324" t="s">
        <v>18</v>
      </c>
      <c r="C83" s="19" t="s">
        <v>84</v>
      </c>
      <c r="D83" s="7">
        <v>34</v>
      </c>
      <c r="E83" s="7">
        <v>141</v>
      </c>
      <c r="F83" s="25">
        <v>175</v>
      </c>
      <c r="G83" s="7">
        <v>9</v>
      </c>
      <c r="H83" s="7">
        <v>24</v>
      </c>
      <c r="I83" s="25">
        <v>33</v>
      </c>
      <c r="J83" s="7">
        <v>15</v>
      </c>
      <c r="K83" s="7">
        <v>22</v>
      </c>
      <c r="L83" s="25">
        <v>37</v>
      </c>
      <c r="M83" s="7">
        <v>104</v>
      </c>
      <c r="N83" s="7">
        <v>161</v>
      </c>
      <c r="O83" s="25">
        <v>265</v>
      </c>
      <c r="P83" s="7">
        <v>291</v>
      </c>
      <c r="Q83" s="7">
        <v>175</v>
      </c>
      <c r="R83" s="25">
        <v>466</v>
      </c>
      <c r="S83" s="7">
        <v>523</v>
      </c>
      <c r="T83" s="7">
        <v>92</v>
      </c>
      <c r="U83" s="25">
        <v>615</v>
      </c>
      <c r="V83" s="7">
        <v>62</v>
      </c>
      <c r="W83" s="7">
        <v>48</v>
      </c>
      <c r="X83" s="25">
        <v>110</v>
      </c>
      <c r="Y83" s="7">
        <v>193</v>
      </c>
      <c r="Z83" s="7">
        <v>110</v>
      </c>
      <c r="AA83" s="25">
        <v>303</v>
      </c>
      <c r="AB83" s="7">
        <v>14</v>
      </c>
      <c r="AC83" s="7">
        <v>26</v>
      </c>
      <c r="AD83" s="25">
        <v>40</v>
      </c>
      <c r="AE83" s="7">
        <v>2044</v>
      </c>
    </row>
    <row r="84" spans="2:31">
      <c r="B84" s="324"/>
      <c r="C84" s="19" t="s">
        <v>59</v>
      </c>
      <c r="D84" s="7">
        <v>27</v>
      </c>
      <c r="E84" s="7">
        <v>169</v>
      </c>
      <c r="F84" s="25">
        <v>196</v>
      </c>
      <c r="G84" s="7">
        <v>85</v>
      </c>
      <c r="H84" s="7">
        <v>169</v>
      </c>
      <c r="I84" s="25">
        <v>254</v>
      </c>
      <c r="J84" s="7">
        <v>73</v>
      </c>
      <c r="K84" s="7">
        <v>79</v>
      </c>
      <c r="L84" s="25">
        <v>152</v>
      </c>
      <c r="M84" s="7">
        <v>325</v>
      </c>
      <c r="N84" s="7">
        <v>158</v>
      </c>
      <c r="O84" s="25">
        <v>483</v>
      </c>
      <c r="P84" s="7">
        <v>741</v>
      </c>
      <c r="Q84" s="7">
        <v>301</v>
      </c>
      <c r="R84" s="25">
        <v>1042</v>
      </c>
      <c r="S84" s="7">
        <v>633</v>
      </c>
      <c r="T84" s="7">
        <v>172</v>
      </c>
      <c r="U84" s="25">
        <v>805</v>
      </c>
      <c r="V84" s="7">
        <v>308</v>
      </c>
      <c r="W84" s="7">
        <v>83</v>
      </c>
      <c r="X84" s="25">
        <v>391</v>
      </c>
      <c r="Y84" s="7">
        <v>1584</v>
      </c>
      <c r="Z84" s="7">
        <v>87</v>
      </c>
      <c r="AA84" s="25">
        <v>1671</v>
      </c>
      <c r="AB84" s="7">
        <v>90</v>
      </c>
      <c r="AC84" s="7">
        <v>99</v>
      </c>
      <c r="AD84" s="25">
        <v>189</v>
      </c>
      <c r="AE84" s="7">
        <v>5183</v>
      </c>
    </row>
    <row r="85" spans="2:31">
      <c r="B85" s="324"/>
      <c r="C85" s="19" t="s">
        <v>34</v>
      </c>
      <c r="D85" s="7">
        <v>36</v>
      </c>
      <c r="E85" s="7">
        <v>67</v>
      </c>
      <c r="F85" s="25">
        <v>103</v>
      </c>
      <c r="G85" s="7">
        <v>4</v>
      </c>
      <c r="H85" s="7">
        <v>17</v>
      </c>
      <c r="I85" s="25">
        <v>21</v>
      </c>
      <c r="J85" s="7">
        <v>7</v>
      </c>
      <c r="K85" s="7">
        <v>5</v>
      </c>
      <c r="L85" s="25">
        <v>12</v>
      </c>
      <c r="M85" s="7">
        <v>69</v>
      </c>
      <c r="N85" s="7">
        <v>25</v>
      </c>
      <c r="O85" s="25">
        <v>94</v>
      </c>
      <c r="P85" s="7">
        <v>217</v>
      </c>
      <c r="Q85" s="7">
        <v>105</v>
      </c>
      <c r="R85" s="25">
        <v>322</v>
      </c>
      <c r="S85" s="7">
        <v>216</v>
      </c>
      <c r="T85" s="7">
        <v>54</v>
      </c>
      <c r="U85" s="25">
        <v>270</v>
      </c>
      <c r="V85" s="7">
        <v>82</v>
      </c>
      <c r="W85" s="7">
        <v>26</v>
      </c>
      <c r="X85" s="25">
        <v>108</v>
      </c>
      <c r="Y85" s="7">
        <v>171</v>
      </c>
      <c r="Z85" s="7">
        <v>54</v>
      </c>
      <c r="AA85" s="25">
        <v>225</v>
      </c>
      <c r="AB85" s="7">
        <v>2</v>
      </c>
      <c r="AC85" s="7">
        <v>20</v>
      </c>
      <c r="AD85" s="25">
        <v>22</v>
      </c>
      <c r="AE85" s="7">
        <v>1177</v>
      </c>
    </row>
    <row r="86" spans="2:31">
      <c r="B86" s="324"/>
      <c r="C86" s="19" t="s">
        <v>78</v>
      </c>
      <c r="D86" s="7">
        <v>17</v>
      </c>
      <c r="E86" s="7">
        <v>58</v>
      </c>
      <c r="F86" s="25">
        <v>75</v>
      </c>
      <c r="G86" s="7">
        <v>20</v>
      </c>
      <c r="H86" s="7">
        <v>18</v>
      </c>
      <c r="I86" s="25">
        <v>38</v>
      </c>
      <c r="J86" s="7">
        <v>4</v>
      </c>
      <c r="K86" s="7">
        <v>10</v>
      </c>
      <c r="L86" s="25">
        <v>14</v>
      </c>
      <c r="M86" s="7">
        <v>17</v>
      </c>
      <c r="N86" s="7">
        <v>22</v>
      </c>
      <c r="O86" s="25">
        <v>39</v>
      </c>
      <c r="P86" s="7">
        <v>130</v>
      </c>
      <c r="Q86" s="7">
        <v>58</v>
      </c>
      <c r="R86" s="25">
        <v>188</v>
      </c>
      <c r="S86" s="7">
        <v>1183</v>
      </c>
      <c r="T86" s="7">
        <v>110</v>
      </c>
      <c r="U86" s="25">
        <v>1293</v>
      </c>
      <c r="V86" s="7">
        <v>144</v>
      </c>
      <c r="W86" s="7">
        <v>29</v>
      </c>
      <c r="X86" s="25">
        <v>173</v>
      </c>
      <c r="Y86" s="7">
        <v>601</v>
      </c>
      <c r="Z86" s="7">
        <v>104</v>
      </c>
      <c r="AA86" s="25">
        <v>705</v>
      </c>
      <c r="AB86" s="7">
        <v>53</v>
      </c>
      <c r="AC86" s="7">
        <v>33</v>
      </c>
      <c r="AD86" s="25">
        <v>86</v>
      </c>
      <c r="AE86" s="7">
        <v>2611</v>
      </c>
    </row>
    <row r="87" spans="2:31">
      <c r="B87" s="324"/>
      <c r="C87" s="19" t="s">
        <v>43</v>
      </c>
      <c r="D87" s="7">
        <v>1</v>
      </c>
      <c r="E87" s="7">
        <v>30</v>
      </c>
      <c r="F87" s="25">
        <v>31</v>
      </c>
      <c r="G87" s="7">
        <v>1</v>
      </c>
      <c r="H87" s="7">
        <v>5</v>
      </c>
      <c r="I87" s="25">
        <v>6</v>
      </c>
      <c r="J87" s="7"/>
      <c r="K87" s="7">
        <v>2</v>
      </c>
      <c r="L87" s="25">
        <v>2</v>
      </c>
      <c r="M87" s="7">
        <v>32</v>
      </c>
      <c r="N87" s="7">
        <v>5</v>
      </c>
      <c r="O87" s="25">
        <v>37</v>
      </c>
      <c r="P87" s="7">
        <v>64</v>
      </c>
      <c r="Q87" s="7">
        <v>11</v>
      </c>
      <c r="R87" s="25">
        <v>75</v>
      </c>
      <c r="S87" s="7">
        <v>26</v>
      </c>
      <c r="T87" s="7">
        <v>8</v>
      </c>
      <c r="U87" s="25">
        <v>34</v>
      </c>
      <c r="V87" s="7">
        <v>3</v>
      </c>
      <c r="W87" s="7">
        <v>2</v>
      </c>
      <c r="X87" s="25">
        <v>5</v>
      </c>
      <c r="Y87" s="7">
        <v>33</v>
      </c>
      <c r="Z87" s="7">
        <v>8</v>
      </c>
      <c r="AA87" s="25">
        <v>41</v>
      </c>
      <c r="AB87" s="7">
        <v>11</v>
      </c>
      <c r="AC87" s="7">
        <v>6</v>
      </c>
      <c r="AD87" s="25">
        <v>17</v>
      </c>
      <c r="AE87" s="7">
        <v>248</v>
      </c>
    </row>
    <row r="88" spans="2:31">
      <c r="B88" s="324"/>
      <c r="C88" s="19" t="s">
        <v>63</v>
      </c>
      <c r="D88" s="7"/>
      <c r="E88" s="7">
        <v>4</v>
      </c>
      <c r="F88" s="25">
        <v>4</v>
      </c>
      <c r="G88" s="7">
        <v>14</v>
      </c>
      <c r="H88" s="7">
        <v>45</v>
      </c>
      <c r="I88" s="25">
        <v>59</v>
      </c>
      <c r="J88" s="7">
        <v>14</v>
      </c>
      <c r="K88" s="7">
        <v>4</v>
      </c>
      <c r="L88" s="25">
        <v>18</v>
      </c>
      <c r="M88" s="7">
        <v>38</v>
      </c>
      <c r="N88" s="7">
        <v>11</v>
      </c>
      <c r="O88" s="25">
        <v>49</v>
      </c>
      <c r="P88" s="7">
        <v>52</v>
      </c>
      <c r="Q88" s="7">
        <v>17</v>
      </c>
      <c r="R88" s="25">
        <v>69</v>
      </c>
      <c r="S88" s="7">
        <v>49</v>
      </c>
      <c r="T88" s="7">
        <v>8</v>
      </c>
      <c r="U88" s="25">
        <v>57</v>
      </c>
      <c r="V88" s="7">
        <v>15</v>
      </c>
      <c r="W88" s="7">
        <v>3</v>
      </c>
      <c r="X88" s="25">
        <v>18</v>
      </c>
      <c r="Y88" s="7">
        <v>146</v>
      </c>
      <c r="Z88" s="7">
        <v>3</v>
      </c>
      <c r="AA88" s="25">
        <v>149</v>
      </c>
      <c r="AB88" s="7">
        <v>3</v>
      </c>
      <c r="AC88" s="7">
        <v>8</v>
      </c>
      <c r="AD88" s="25">
        <v>11</v>
      </c>
      <c r="AE88" s="7">
        <v>434</v>
      </c>
    </row>
    <row r="89" spans="2:31">
      <c r="B89" s="324"/>
      <c r="C89" s="19" t="s">
        <v>74</v>
      </c>
      <c r="D89" s="7">
        <v>469</v>
      </c>
      <c r="E89" s="7">
        <v>293</v>
      </c>
      <c r="F89" s="25">
        <v>762</v>
      </c>
      <c r="G89" s="7">
        <v>162</v>
      </c>
      <c r="H89" s="7">
        <v>158</v>
      </c>
      <c r="I89" s="25">
        <v>320</v>
      </c>
      <c r="J89" s="7">
        <v>67</v>
      </c>
      <c r="K89" s="7">
        <v>46</v>
      </c>
      <c r="L89" s="25">
        <v>113</v>
      </c>
      <c r="M89" s="7">
        <v>387</v>
      </c>
      <c r="N89" s="7">
        <v>60</v>
      </c>
      <c r="O89" s="25">
        <v>447</v>
      </c>
      <c r="P89" s="7">
        <v>404</v>
      </c>
      <c r="Q89" s="7">
        <v>142</v>
      </c>
      <c r="R89" s="25">
        <v>546</v>
      </c>
      <c r="S89" s="7">
        <v>226</v>
      </c>
      <c r="T89" s="7">
        <v>108</v>
      </c>
      <c r="U89" s="25">
        <v>334</v>
      </c>
      <c r="V89" s="7">
        <v>167</v>
      </c>
      <c r="W89" s="7">
        <v>95</v>
      </c>
      <c r="X89" s="25">
        <v>262</v>
      </c>
      <c r="Y89" s="7">
        <v>752</v>
      </c>
      <c r="Z89" s="7">
        <v>221</v>
      </c>
      <c r="AA89" s="25">
        <v>973</v>
      </c>
      <c r="AB89" s="7">
        <v>125</v>
      </c>
      <c r="AC89" s="7">
        <v>62</v>
      </c>
      <c r="AD89" s="25">
        <v>187</v>
      </c>
      <c r="AE89" s="7">
        <v>3944</v>
      </c>
    </row>
    <row r="90" spans="2:31">
      <c r="B90" s="324"/>
      <c r="C90" s="19" t="s">
        <v>53</v>
      </c>
      <c r="D90" s="7"/>
      <c r="E90" s="7">
        <v>5</v>
      </c>
      <c r="F90" s="25">
        <v>5</v>
      </c>
      <c r="G90" s="7">
        <v>36</v>
      </c>
      <c r="H90" s="7">
        <v>132</v>
      </c>
      <c r="I90" s="25">
        <v>168</v>
      </c>
      <c r="J90" s="7">
        <v>5</v>
      </c>
      <c r="K90" s="7">
        <v>22</v>
      </c>
      <c r="L90" s="25">
        <v>27</v>
      </c>
      <c r="M90" s="7">
        <v>120</v>
      </c>
      <c r="N90" s="7">
        <v>153</v>
      </c>
      <c r="O90" s="25">
        <v>273</v>
      </c>
      <c r="P90" s="7">
        <v>196</v>
      </c>
      <c r="Q90" s="7">
        <v>210</v>
      </c>
      <c r="R90" s="25">
        <v>406</v>
      </c>
      <c r="S90" s="7">
        <v>62</v>
      </c>
      <c r="T90" s="7">
        <v>103</v>
      </c>
      <c r="U90" s="25">
        <v>165</v>
      </c>
      <c r="V90" s="7">
        <v>33</v>
      </c>
      <c r="W90" s="7">
        <v>103</v>
      </c>
      <c r="X90" s="25">
        <v>136</v>
      </c>
      <c r="Y90" s="7">
        <v>115</v>
      </c>
      <c r="Z90" s="7">
        <v>152</v>
      </c>
      <c r="AA90" s="25">
        <v>267</v>
      </c>
      <c r="AB90" s="7">
        <v>4</v>
      </c>
      <c r="AC90" s="7">
        <v>53</v>
      </c>
      <c r="AD90" s="25">
        <v>57</v>
      </c>
      <c r="AE90" s="7">
        <v>1504</v>
      </c>
    </row>
    <row r="91" spans="2:31">
      <c r="B91" s="325" t="s">
        <v>425</v>
      </c>
      <c r="C91" s="10" t="s">
        <v>21</v>
      </c>
      <c r="D91" s="7">
        <v>303</v>
      </c>
      <c r="E91" s="7">
        <v>43</v>
      </c>
      <c r="F91" s="25">
        <v>346</v>
      </c>
      <c r="G91" s="7">
        <v>311</v>
      </c>
      <c r="H91" s="7">
        <v>42</v>
      </c>
      <c r="I91" s="25">
        <v>353</v>
      </c>
      <c r="J91" s="7">
        <v>119</v>
      </c>
      <c r="K91" s="7">
        <v>18</v>
      </c>
      <c r="L91" s="25">
        <v>137</v>
      </c>
      <c r="M91" s="7">
        <v>522</v>
      </c>
      <c r="N91" s="7">
        <v>26</v>
      </c>
      <c r="O91" s="25">
        <v>548</v>
      </c>
      <c r="P91" s="7">
        <v>847</v>
      </c>
      <c r="Q91" s="7">
        <v>11</v>
      </c>
      <c r="R91" s="25">
        <v>858</v>
      </c>
      <c r="S91" s="7">
        <v>764</v>
      </c>
      <c r="T91" s="7">
        <v>6</v>
      </c>
      <c r="U91" s="25">
        <v>770</v>
      </c>
      <c r="V91" s="7">
        <v>356</v>
      </c>
      <c r="W91" s="7">
        <v>2</v>
      </c>
      <c r="X91" s="25">
        <v>358</v>
      </c>
      <c r="Y91" s="7">
        <v>1894</v>
      </c>
      <c r="Z91" s="7">
        <v>5</v>
      </c>
      <c r="AA91" s="25">
        <v>1899</v>
      </c>
      <c r="AB91" s="7">
        <v>948</v>
      </c>
      <c r="AC91" s="7">
        <v>16</v>
      </c>
      <c r="AD91" s="25">
        <v>964</v>
      </c>
      <c r="AE91" s="7">
        <v>6233</v>
      </c>
    </row>
    <row r="92" spans="2:31">
      <c r="B92" s="326"/>
      <c r="C92" s="10" t="s">
        <v>55</v>
      </c>
      <c r="D92" s="7">
        <v>2</v>
      </c>
      <c r="E92" s="7">
        <v>15</v>
      </c>
      <c r="F92" s="25">
        <v>17</v>
      </c>
      <c r="G92" s="7">
        <v>7</v>
      </c>
      <c r="H92" s="7">
        <v>15</v>
      </c>
      <c r="I92" s="25">
        <v>22</v>
      </c>
      <c r="J92" s="7">
        <v>9</v>
      </c>
      <c r="K92" s="7">
        <v>11</v>
      </c>
      <c r="L92" s="25">
        <v>20</v>
      </c>
      <c r="M92" s="7">
        <v>200</v>
      </c>
      <c r="N92" s="7">
        <v>63</v>
      </c>
      <c r="O92" s="25">
        <v>263</v>
      </c>
      <c r="P92" s="7">
        <v>392</v>
      </c>
      <c r="Q92" s="7">
        <v>64</v>
      </c>
      <c r="R92" s="25">
        <v>456</v>
      </c>
      <c r="S92" s="7">
        <v>267</v>
      </c>
      <c r="T92" s="7">
        <v>77</v>
      </c>
      <c r="U92" s="25">
        <v>344</v>
      </c>
      <c r="V92" s="7">
        <v>44</v>
      </c>
      <c r="W92" s="7">
        <v>22</v>
      </c>
      <c r="X92" s="25">
        <v>66</v>
      </c>
      <c r="Y92" s="7">
        <v>456</v>
      </c>
      <c r="Z92" s="7">
        <v>41</v>
      </c>
      <c r="AA92" s="25">
        <v>497</v>
      </c>
      <c r="AB92" s="7">
        <v>299</v>
      </c>
      <c r="AC92" s="7">
        <v>17</v>
      </c>
      <c r="AD92" s="25">
        <v>316</v>
      </c>
      <c r="AE92" s="7">
        <v>2001</v>
      </c>
    </row>
    <row r="93" spans="2:31">
      <c r="B93" s="326"/>
      <c r="C93" s="10" t="s">
        <v>22</v>
      </c>
      <c r="D93" s="7">
        <v>1</v>
      </c>
      <c r="E93" s="7">
        <v>24</v>
      </c>
      <c r="F93" s="25">
        <v>25</v>
      </c>
      <c r="G93" s="7"/>
      <c r="H93" s="7">
        <v>11</v>
      </c>
      <c r="I93" s="25">
        <v>11</v>
      </c>
      <c r="J93" s="7"/>
      <c r="K93" s="7">
        <v>12</v>
      </c>
      <c r="L93" s="25">
        <v>12</v>
      </c>
      <c r="M93" s="7">
        <v>16</v>
      </c>
      <c r="N93" s="7">
        <v>9</v>
      </c>
      <c r="O93" s="25">
        <v>25</v>
      </c>
      <c r="P93" s="7">
        <v>115</v>
      </c>
      <c r="Q93" s="7">
        <v>27</v>
      </c>
      <c r="R93" s="25">
        <v>142</v>
      </c>
      <c r="S93" s="7">
        <v>199</v>
      </c>
      <c r="T93" s="7">
        <v>25</v>
      </c>
      <c r="U93" s="25">
        <v>224</v>
      </c>
      <c r="V93" s="7">
        <v>22</v>
      </c>
      <c r="W93" s="7">
        <v>29</v>
      </c>
      <c r="X93" s="25">
        <v>51</v>
      </c>
      <c r="Y93" s="7">
        <v>2</v>
      </c>
      <c r="Z93" s="7">
        <v>28</v>
      </c>
      <c r="AA93" s="25">
        <v>30</v>
      </c>
      <c r="AB93" s="7">
        <v>9</v>
      </c>
      <c r="AC93" s="7">
        <v>15</v>
      </c>
      <c r="AD93" s="25">
        <v>24</v>
      </c>
      <c r="AE93" s="7">
        <v>544</v>
      </c>
    </row>
    <row r="94" spans="2:31">
      <c r="B94" s="326"/>
      <c r="C94" s="10" t="s">
        <v>40</v>
      </c>
      <c r="D94" s="7">
        <v>1</v>
      </c>
      <c r="E94" s="7">
        <v>3</v>
      </c>
      <c r="F94" s="25">
        <v>4</v>
      </c>
      <c r="G94" s="7">
        <v>29</v>
      </c>
      <c r="H94" s="7">
        <v>33</v>
      </c>
      <c r="I94" s="25">
        <v>62</v>
      </c>
      <c r="J94" s="7">
        <v>5</v>
      </c>
      <c r="K94" s="7">
        <v>11</v>
      </c>
      <c r="L94" s="25">
        <v>16</v>
      </c>
      <c r="M94" s="7">
        <v>94</v>
      </c>
      <c r="N94" s="7">
        <v>79</v>
      </c>
      <c r="O94" s="25">
        <v>173</v>
      </c>
      <c r="P94" s="7">
        <v>480</v>
      </c>
      <c r="Q94" s="7">
        <v>329</v>
      </c>
      <c r="R94" s="25">
        <v>809</v>
      </c>
      <c r="S94" s="7">
        <v>610</v>
      </c>
      <c r="T94" s="7">
        <v>314</v>
      </c>
      <c r="U94" s="25">
        <v>924</v>
      </c>
      <c r="V94" s="7">
        <v>300</v>
      </c>
      <c r="W94" s="7">
        <v>135</v>
      </c>
      <c r="X94" s="25">
        <v>435</v>
      </c>
      <c r="Y94" s="7">
        <v>1414</v>
      </c>
      <c r="Z94" s="7">
        <v>199</v>
      </c>
      <c r="AA94" s="25">
        <v>1613</v>
      </c>
      <c r="AB94" s="7">
        <v>461</v>
      </c>
      <c r="AC94" s="7">
        <v>81</v>
      </c>
      <c r="AD94" s="25">
        <v>542</v>
      </c>
      <c r="AE94" s="7">
        <v>4578</v>
      </c>
    </row>
    <row r="95" spans="2:31">
      <c r="B95" s="327"/>
      <c r="C95" s="10" t="s">
        <v>26</v>
      </c>
      <c r="D95" s="7"/>
      <c r="E95" s="7">
        <v>15</v>
      </c>
      <c r="F95" s="25">
        <v>15</v>
      </c>
      <c r="G95" s="7">
        <v>3</v>
      </c>
      <c r="H95" s="7">
        <v>21</v>
      </c>
      <c r="I95" s="25">
        <v>24</v>
      </c>
      <c r="J95" s="7">
        <v>7</v>
      </c>
      <c r="K95" s="7">
        <v>17</v>
      </c>
      <c r="L95" s="25">
        <v>24</v>
      </c>
      <c r="M95" s="7">
        <v>364</v>
      </c>
      <c r="N95" s="7">
        <v>164</v>
      </c>
      <c r="O95" s="25">
        <v>528</v>
      </c>
      <c r="P95" s="7">
        <v>918</v>
      </c>
      <c r="Q95" s="7">
        <v>302</v>
      </c>
      <c r="R95" s="25">
        <v>1220</v>
      </c>
      <c r="S95" s="7">
        <v>812</v>
      </c>
      <c r="T95" s="7">
        <v>203</v>
      </c>
      <c r="U95" s="25">
        <v>1015</v>
      </c>
      <c r="V95" s="7">
        <v>480</v>
      </c>
      <c r="W95" s="7">
        <v>151</v>
      </c>
      <c r="X95" s="25">
        <v>631</v>
      </c>
      <c r="Y95" s="7">
        <v>1176</v>
      </c>
      <c r="Z95" s="7">
        <v>183</v>
      </c>
      <c r="AA95" s="25">
        <v>1359</v>
      </c>
      <c r="AB95" s="7">
        <v>453</v>
      </c>
      <c r="AC95" s="7">
        <v>151</v>
      </c>
      <c r="AD95" s="25">
        <v>604</v>
      </c>
      <c r="AE95" s="7">
        <v>5420</v>
      </c>
    </row>
    <row r="96" spans="2:31">
      <c r="B96" s="11" t="s">
        <v>56</v>
      </c>
      <c r="C96" s="72" t="s">
        <v>61</v>
      </c>
      <c r="D96" s="7"/>
      <c r="E96" s="7">
        <v>2</v>
      </c>
      <c r="F96" s="25">
        <v>2</v>
      </c>
      <c r="G96" s="7"/>
      <c r="H96" s="7">
        <v>11</v>
      </c>
      <c r="I96" s="25">
        <v>11</v>
      </c>
      <c r="J96" s="7"/>
      <c r="K96" s="7">
        <v>14</v>
      </c>
      <c r="L96" s="25">
        <v>14</v>
      </c>
      <c r="M96" s="7">
        <v>32</v>
      </c>
      <c r="N96" s="7">
        <v>21</v>
      </c>
      <c r="O96" s="25">
        <v>53</v>
      </c>
      <c r="P96" s="7">
        <v>110</v>
      </c>
      <c r="Q96" s="7">
        <v>124</v>
      </c>
      <c r="R96" s="25">
        <v>234</v>
      </c>
      <c r="S96" s="7">
        <v>123</v>
      </c>
      <c r="T96" s="7">
        <v>34</v>
      </c>
      <c r="U96" s="25">
        <v>157</v>
      </c>
      <c r="V96" s="7">
        <v>28</v>
      </c>
      <c r="W96" s="7">
        <v>20</v>
      </c>
      <c r="X96" s="25">
        <v>48</v>
      </c>
      <c r="Y96" s="7">
        <v>204</v>
      </c>
      <c r="Z96" s="7">
        <v>30</v>
      </c>
      <c r="AA96" s="25">
        <v>234</v>
      </c>
      <c r="AB96" s="7">
        <v>57</v>
      </c>
      <c r="AC96" s="7">
        <v>10</v>
      </c>
      <c r="AD96" s="25">
        <v>67</v>
      </c>
      <c r="AE96" s="7">
        <v>820</v>
      </c>
    </row>
    <row r="97" spans="2:31">
      <c r="B97" s="11" t="s">
        <v>476</v>
      </c>
      <c r="C97" s="72" t="s">
        <v>476</v>
      </c>
      <c r="D97" s="7"/>
      <c r="E97" s="7"/>
      <c r="F97" s="25"/>
      <c r="G97" s="7"/>
      <c r="H97" s="7"/>
      <c r="I97" s="25"/>
      <c r="J97" s="7"/>
      <c r="K97" s="7"/>
      <c r="L97" s="25"/>
      <c r="M97" s="7"/>
      <c r="N97" s="7"/>
      <c r="O97" s="25"/>
      <c r="P97" s="7"/>
      <c r="Q97" s="7"/>
      <c r="R97" s="25"/>
      <c r="S97" s="7"/>
      <c r="T97" s="7"/>
      <c r="U97" s="25"/>
      <c r="V97" s="7">
        <v>4</v>
      </c>
      <c r="W97" s="7"/>
      <c r="X97" s="25">
        <v>4</v>
      </c>
      <c r="Y97" s="7"/>
      <c r="Z97" s="7"/>
      <c r="AA97" s="25"/>
      <c r="AB97" s="7"/>
      <c r="AC97" s="7"/>
      <c r="AD97" s="25"/>
      <c r="AE97" s="7">
        <v>4</v>
      </c>
    </row>
    <row r="98" spans="2:31">
      <c r="B98" s="320" t="s">
        <v>90</v>
      </c>
      <c r="C98" s="321"/>
      <c r="D98" s="73">
        <v>2107</v>
      </c>
      <c r="E98" s="73">
        <v>2395</v>
      </c>
      <c r="F98" s="74">
        <v>4502</v>
      </c>
      <c r="G98" s="73">
        <v>6512</v>
      </c>
      <c r="H98" s="73">
        <v>7483</v>
      </c>
      <c r="I98" s="74">
        <v>13995</v>
      </c>
      <c r="J98" s="73">
        <v>3761</v>
      </c>
      <c r="K98" s="73">
        <v>1575</v>
      </c>
      <c r="L98" s="74">
        <v>5336</v>
      </c>
      <c r="M98" s="73">
        <v>15324</v>
      </c>
      <c r="N98" s="73">
        <v>3058</v>
      </c>
      <c r="O98" s="74">
        <v>18382</v>
      </c>
      <c r="P98" s="73">
        <v>21955</v>
      </c>
      <c r="Q98" s="73">
        <v>4718</v>
      </c>
      <c r="R98" s="74">
        <v>26673</v>
      </c>
      <c r="S98" s="73">
        <v>18607</v>
      </c>
      <c r="T98" s="73">
        <v>3880</v>
      </c>
      <c r="U98" s="74">
        <v>22487</v>
      </c>
      <c r="V98" s="73">
        <v>13196</v>
      </c>
      <c r="W98" s="73">
        <v>3506</v>
      </c>
      <c r="X98" s="74">
        <v>16702</v>
      </c>
      <c r="Y98" s="73">
        <v>32980</v>
      </c>
      <c r="Z98" s="73">
        <v>4759</v>
      </c>
      <c r="AA98" s="74">
        <v>37739</v>
      </c>
      <c r="AB98" s="73">
        <v>9030</v>
      </c>
      <c r="AC98" s="73">
        <v>3245</v>
      </c>
      <c r="AD98" s="74">
        <v>12275</v>
      </c>
      <c r="AE98" s="73">
        <v>158091</v>
      </c>
    </row>
  </sheetData>
  <mergeCells count="33">
    <mergeCell ref="AD3:AE3"/>
    <mergeCell ref="AA3:AB3"/>
    <mergeCell ref="X3:Y3"/>
    <mergeCell ref="U3:V3"/>
    <mergeCell ref="R3:S3"/>
    <mergeCell ref="Q12:T12"/>
    <mergeCell ref="L12:O12"/>
    <mergeCell ref="G12:J12"/>
    <mergeCell ref="B12:E12"/>
    <mergeCell ref="C3:D3"/>
    <mergeCell ref="O3:P3"/>
    <mergeCell ref="G28:H28"/>
    <mergeCell ref="B30:B82"/>
    <mergeCell ref="Q13:T13"/>
    <mergeCell ref="L13:O13"/>
    <mergeCell ref="G13:J13"/>
    <mergeCell ref="B13:E13"/>
    <mergeCell ref="B2:AF2"/>
    <mergeCell ref="B98:C98"/>
    <mergeCell ref="B27:AE27"/>
    <mergeCell ref="I3:J3"/>
    <mergeCell ref="L3:M3"/>
    <mergeCell ref="F3:G3"/>
    <mergeCell ref="D28:E28"/>
    <mergeCell ref="AB28:AC28"/>
    <mergeCell ref="Y28:Z28"/>
    <mergeCell ref="V28:W28"/>
    <mergeCell ref="S28:T28"/>
    <mergeCell ref="P28:Q28"/>
    <mergeCell ref="B83:B90"/>
    <mergeCell ref="B91:B95"/>
    <mergeCell ref="M28:N28"/>
    <mergeCell ref="J28:K2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25</vt:i4>
      </vt:variant>
    </vt:vector>
  </HeadingPairs>
  <TitlesOfParts>
    <vt:vector size="25" baseType="lpstr">
      <vt:lpstr>PORTADA</vt:lpstr>
      <vt:lpstr>2025</vt:lpstr>
      <vt:lpstr>Nº operaciones por isla y tipo</vt:lpstr>
      <vt:lpstr>Precio medio por isla y tipo</vt:lpstr>
      <vt:lpstr>Precio medio M²</vt:lpstr>
      <vt:lpstr>Nº operaciones por comprador</vt:lpstr>
      <vt:lpstr>Precio medio por tipo de compra</vt:lpstr>
      <vt:lpstr>Precio M² por tipo de comprador</vt:lpstr>
      <vt:lpstr>Sup. per tipus de comprador</vt:lpstr>
      <vt:lpstr>Nº operaciones por vendedor</vt:lpstr>
      <vt:lpstr>Precio medio por vendedor</vt:lpstr>
      <vt:lpstr>Precio M² per vendedor</vt:lpstr>
      <vt:lpstr>Sup. tipo de vendedor</vt:lpstr>
      <vt:lpstr>Nuclio Urbano</vt:lpstr>
      <vt:lpstr>EVOLUCIÓN</vt:lpstr>
      <vt:lpstr>Evo compraventas isla y municip</vt:lpstr>
      <vt:lpstr>Evo compraventas por tipo de vi</vt:lpstr>
      <vt:lpstr>Evo precio medio isla tipo viv </vt:lpstr>
      <vt:lpstr>Evo precio m² isla por tipo vi </vt:lpstr>
      <vt:lpstr>Evo precio medio por mun</vt:lpstr>
      <vt:lpstr>Evo precio m² por mun</vt:lpstr>
      <vt:lpstr>Evolución por tipo comprador</vt:lpstr>
      <vt:lpstr>Evolución por tipo de vendedor</vt:lpstr>
      <vt:lpstr>Datos distritos Palma</vt:lpstr>
      <vt:lpstr>Antigüedad por tipo de vivienda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 Martínez Bonet</dc:creator>
  <cp:lastModifiedBy>Joan Martínez Bonet</cp:lastModifiedBy>
  <cp:revision>0</cp:revision>
  <dcterms:created xsi:type="dcterms:W3CDTF">2026-07-02T10:54:08Z</dcterms:created>
  <dcterms:modified xsi:type="dcterms:W3CDTF">2026-09-21T11:18:44Z</dcterms:modified>
</cp:coreProperties>
</file>