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bench\LIQUIDACION_2019\ca\CAIB\"/>
    </mc:Choice>
  </mc:AlternateContent>
  <bookViews>
    <workbookView xWindow="0" yWindow="0" windowWidth="20490" windowHeight="7650"/>
  </bookViews>
  <sheets>
    <sheet name="PMP_CAIB" sheetId="1" r:id="rId1"/>
  </sheets>
  <definedNames>
    <definedName name="PS_ECO_CAIB_G_201912_es" localSheetId="0">PMP_CAIB!$A$4:$G$47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  <c r="C44" i="1"/>
  <c r="B44" i="1"/>
  <c r="G38" i="1"/>
  <c r="F38" i="1"/>
  <c r="E38" i="1"/>
  <c r="D38" i="1"/>
  <c r="C38" i="1"/>
  <c r="B38" i="1"/>
  <c r="B19" i="1" l="1"/>
  <c r="C19" i="1"/>
  <c r="D19" i="1"/>
  <c r="E19" i="1"/>
  <c r="F19" i="1"/>
  <c r="G19" i="1"/>
  <c r="G45" i="1" l="1"/>
  <c r="F45" i="1"/>
  <c r="E45" i="1"/>
  <c r="B45" i="1"/>
  <c r="C45" i="1"/>
  <c r="D45" i="1"/>
  <c r="G29" i="1"/>
  <c r="F29" i="1"/>
  <c r="E29" i="1"/>
  <c r="D29" i="1"/>
  <c r="C29" i="1"/>
  <c r="B29" i="1"/>
  <c r="G25" i="1"/>
  <c r="F25" i="1"/>
  <c r="E25" i="1"/>
  <c r="D25" i="1"/>
  <c r="C25" i="1"/>
  <c r="B25" i="1"/>
  <c r="G12" i="1"/>
  <c r="F12" i="1"/>
  <c r="E12" i="1"/>
  <c r="D12" i="1"/>
  <c r="C12" i="1"/>
  <c r="B12" i="1"/>
  <c r="C20" i="1" l="1"/>
  <c r="G30" i="1"/>
  <c r="D20" i="1"/>
  <c r="F20" i="1"/>
  <c r="E20" i="1"/>
  <c r="G20" i="1"/>
  <c r="C30" i="1"/>
  <c r="F30" i="1"/>
  <c r="E30" i="1"/>
  <c r="B30" i="1"/>
  <c r="B20" i="1"/>
  <c r="D30" i="1"/>
  <c r="C31" i="1" l="1"/>
  <c r="C46" i="1" s="1"/>
  <c r="G31" i="1"/>
  <c r="G46" i="1" s="1"/>
  <c r="D31" i="1"/>
  <c r="D46" i="1" s="1"/>
  <c r="B31" i="1"/>
  <c r="E31" i="1"/>
  <c r="E46" i="1" s="1"/>
  <c r="F31" i="1"/>
  <c r="F46" i="1" s="1"/>
  <c r="B46" i="1" l="1"/>
</calcChain>
</file>

<file path=xl/connections.xml><?xml version="1.0" encoding="utf-8"?>
<connections xmlns="http://schemas.openxmlformats.org/spreadsheetml/2006/main">
  <connection id="1" name="PS_ECO_CAIB_G_201912_es" type="6" refreshedVersion="6" deleted="1" background="1" saveData="1">
    <textPr prompt="0" codePage="65001" sourceFile="C:\workbench\ps20200310\Party_Splitter\vba\20200310\es\PS_ECO_CAIB_G_201912_es.csv" decimal="," thousands="." tab="0" qualifier="none" delimiter="|">
      <textFields count="5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<sst xmlns="http://schemas.openxmlformats.org/spreadsheetml/2006/main" count="53" uniqueCount="43">
  <si>
    <t>AGIB</t>
  </si>
  <si>
    <t>ATIB</t>
  </si>
  <si>
    <t>SSIB</t>
  </si>
  <si>
    <t>Total</t>
  </si>
  <si>
    <t>Ingressos</t>
  </si>
  <si>
    <t>1.- Imposts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</si>
  <si>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</si>
  <si>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</si>
  <si>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</si>
  <si>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</si>
  <si>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</si>
  <si>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</si>
  <si>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</si>
  <si>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</si>
  <si>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</t>
  </si>
  <si>
    <t>6.- Alienació d'inversions reals</t>
  </si>
  <si>
    <t>7.- Transferències de capital</t>
  </si>
  <si>
    <t>6.- Inversions reals</t>
  </si>
  <si>
    <t>8.- Actius financers</t>
  </si>
  <si>
    <t>9.- Passius financers</t>
  </si>
  <si>
    <t>1.- OPERACIONS NO FINANCERES</t>
  </si>
  <si>
    <t>A.- Operacions corrents</t>
  </si>
  <si>
    <t>Total ingressos per operacions corrents</t>
  </si>
  <si>
    <t>Total despeses per operacions corrents</t>
  </si>
  <si>
    <t>Estalvi(+)/Dèficit(-) per operacions corrents</t>
  </si>
  <si>
    <t>Consolidat</t>
  </si>
  <si>
    <t>Transferencies internes</t>
  </si>
  <si>
    <t>Estructura econòmica (ingressos/despeses)</t>
  </si>
  <si>
    <t>PRINCIPALS MAGNITUDS PRESSUPOSTÀRIES</t>
  </si>
  <si>
    <t>DISTRIBUCIÓ</t>
  </si>
  <si>
    <t>B.- Operacions de capital</t>
  </si>
  <si>
    <t>Total ingressos per operacions de capital</t>
  </si>
  <si>
    <t>Total despeses per operacions de capital</t>
  </si>
  <si>
    <t>Estalvi(+)/Dèficit(-) per operacions de capital</t>
  </si>
  <si>
    <t>Estalvi(+)/Dèficit(-) no financer</t>
  </si>
  <si>
    <t>2.- OPERACIONS FINANCERES</t>
  </si>
  <si>
    <t>C.- Actius financers</t>
  </si>
  <si>
    <t>Total variació d'actius</t>
  </si>
  <si>
    <t>D.- Passius financers</t>
  </si>
  <si>
    <t>Total variació de passius</t>
  </si>
  <si>
    <t>Estalvi(+)/Dèficit(-) financer</t>
  </si>
  <si>
    <t>ESTALVI(+)/DEFICIT(-) PRESSUPOSTARI</t>
  </si>
  <si>
    <t>PRESSUPOSTS GENERALS DE LA COMUNITAT AUTÒNOMA ILLES BALEARS 2019. SECTOR PÚBLIC ADMINISTRATIU CONSOLIDAT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</si>
</sst>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AEEF3"/>
        <bgColor indexed="64"/>
      </patternFill>
    </fill>
  </fills>
  <borders count="1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n">
        <color rgb="FF31869B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right"/>
    </xf>
    <xf numFmtId="0" fontId="2" fillId="0" borderId="0" xfId="0" applyFont="1" applyAlignment="1">
      <alignment horizontal="left" indent="2"/>
    </xf>
    <xf numFmtId="4" fontId="2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4" borderId="9" xfId="0" applyFont="1" applyFill="1" applyBorder="1" applyAlignment="1">
      <alignment horizontal="left" indent="3"/>
    </xf>
    <xf numFmtId="0" fontId="3" fillId="0" borderId="0" xfId="0" applyFont="1" applyAlignment="1">
      <alignment horizontal="left" indent="3"/>
    </xf>
    <xf numFmtId="4" fontId="3" fillId="4" borderId="9" xfId="0" applyNumberFormat="1" applyFont="1" applyFill="1" applyBorder="1" applyAlignment="1"/>
    <xf numFmtId="0" fontId="2" fillId="0" borderId="0" xfId="0" applyFont="1" applyAlignment="1">
      <alignment horizontal="left" indent="4"/>
    </xf>
    <xf numFmtId="0" fontId="3" fillId="4" borderId="9" xfId="0" applyFont="1" applyFill="1" applyBorder="1" applyAlignment="1">
      <alignment horizontal="left" indent="2"/>
    </xf>
    <xf numFmtId="0" fontId="4" fillId="3" borderId="0" xfId="0" applyFont="1" applyFill="1" applyAlignment="1">
      <alignment horizontal="left" indent="1"/>
    </xf>
    <xf numFmtId="4" fontId="4" fillId="3" borderId="0" xfId="0" applyNumberFormat="1" applyFont="1" applyFill="1" applyAlignment="1"/>
    <xf numFmtId="0" fontId="4" fillId="3" borderId="0" xfId="0" applyFont="1" applyFill="1" applyAlignment="1">
      <alignment horizontal="left"/>
    </xf>
    <xf numFmtId="0" fontId="2" fillId="0" borderId="0" xfId="0" applyNumberFormat="1" applyFont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S_ECO_CAIB_G_201912_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A4" sqref="A4"/>
    </sheetView>
  </sheetViews>
  <sheetFormatPr baseColWidth="10" defaultRowHeight="15" x14ac:dyDescent="0.25"/>
  <cols>
    <col min="1" max="1" width="50.85546875" customWidth="1"/>
    <col min="2" max="7" width="17.85546875" customWidth="1"/>
  </cols>
  <sheetData>
    <row r="1" spans="1:7" ht="15" customHeight="1" thickBot="1" x14ac:dyDescent="0.3">
      <c r="A1" s="17" t="s">
        <v>42</v>
      </c>
      <c r="B1" s="18"/>
      <c r="C1" s="18"/>
      <c r="D1" s="18"/>
      <c r="E1" s="18"/>
      <c r="F1" s="18"/>
      <c r="G1" s="19"/>
    </row>
    <row r="2" spans="1:7" ht="15" customHeight="1" thickBot="1" x14ac:dyDescent="0.3">
      <c r="A2" s="1" t="s">
        <v>28</v>
      </c>
      <c r="B2" s="20" t="s">
        <v>29</v>
      </c>
      <c r="C2" s="21"/>
      <c r="D2" s="21"/>
      <c r="E2" s="21"/>
      <c r="F2" s="21"/>
      <c r="G2" s="22"/>
    </row>
    <row r="3" spans="1:7" ht="15" customHeight="1" thickBot="1" x14ac:dyDescent="0.3">
      <c r="A3" s="2" t="s">
        <v>27</v>
      </c>
      <c r="B3" s="3" t="s">
        <v>25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26</v>
      </c>
    </row>
    <row r="4" spans="1:7" ht="15" customHeight="1" x14ac:dyDescent="0.25">
      <c r="A4" s="6" t="s">
        <v>20</v>
      </c>
      <c r="B4" s="5"/>
      <c r="C4" s="5"/>
      <c r="D4" s="5"/>
      <c r="E4" s="5"/>
      <c r="F4" s="5"/>
      <c r="G4" s="5"/>
    </row>
    <row r="5" spans="1:7" ht="15" customHeight="1" x14ac:dyDescent="0.25">
      <c r="A5" s="7" t="s">
        <v>21</v>
      </c>
      <c r="B5" s="5"/>
      <c r="C5" s="5"/>
      <c r="D5" s="5"/>
      <c r="E5" s="5"/>
      <c r="F5" s="5"/>
      <c r="G5" s="5"/>
    </row>
    <row r="6" spans="1:7" ht="15" customHeight="1" x14ac:dyDescent="0.25">
      <c r="A6" s="9" t="s">
        <v>4</v>
      </c>
      <c r="B6" s="5"/>
      <c r="C6" s="5"/>
      <c r="D6" s="5"/>
      <c r="E6" s="5"/>
      <c r="F6" s="5"/>
      <c r="G6" s="5"/>
    </row>
    <row r="7" spans="1:7" ht="15" customHeight="1" x14ac:dyDescent="0.25">
      <c r="A7" s="11" t="s">
        <v>5</v>
      </c>
      <c r="B7" s="5">
        <v>1570359781.3</v>
      </c>
      <c r="C7" s="5">
        <v>1570359781.3</v>
      </c>
      <c r="D7" s="5"/>
      <c r="E7" s="5"/>
      <c r="F7" s="5">
        <v>1570359781.3</v>
      </c>
      <c r="G7" s="5"/>
    </row>
    <row r="8" spans="1:7" ht="15" customHeight="1" x14ac:dyDescent="0.25">
      <c r="A8" s="11" t="s">
        <v>6</v>
      </c>
      <c r="B8" s="5">
        <v>2652943130.0999999</v>
      </c>
      <c r="C8" s="5">
        <v>2652943130.0999999</v>
      </c>
      <c r="D8" s="5"/>
      <c r="E8" s="5"/>
      <c r="F8" s="5">
        <v>2652943130.0999999</v>
      </c>
      <c r="G8" s="5"/>
    </row>
    <row r="9" spans="1:7" ht="15" customHeight="1" x14ac:dyDescent="0.25">
      <c r="A9" s="11" t="s">
        <v>7</v>
      </c>
      <c r="B9" s="5">
        <v>121336862.87</v>
      </c>
      <c r="C9" s="5">
        <v>92266800.680000007</v>
      </c>
      <c r="D9" s="5">
        <v>1114.06</v>
      </c>
      <c r="E9" s="5">
        <v>29068948.129999999</v>
      </c>
      <c r="F9" s="5">
        <v>121336862.87</v>
      </c>
      <c r="G9" s="5"/>
    </row>
    <row r="10" spans="1:7" ht="15" customHeight="1" x14ac:dyDescent="0.25">
      <c r="A10" s="11" t="s">
        <v>8</v>
      </c>
      <c r="B10" s="5">
        <v>-385389555.85000002</v>
      </c>
      <c r="C10" s="5">
        <v>-385455950.38999999</v>
      </c>
      <c r="D10" s="5">
        <v>10528599.960000001</v>
      </c>
      <c r="E10" s="5">
        <v>1696747148.1900001</v>
      </c>
      <c r="F10" s="5">
        <v>1321819797.76</v>
      </c>
      <c r="G10" s="5">
        <v>1707209353.6099999</v>
      </c>
    </row>
    <row r="11" spans="1:7" ht="15" customHeight="1" x14ac:dyDescent="0.25">
      <c r="A11" s="11" t="s">
        <v>9</v>
      </c>
      <c r="B11" s="5">
        <v>4395123.18</v>
      </c>
      <c r="C11" s="5">
        <v>4106245.97</v>
      </c>
      <c r="D11" s="5">
        <v>0.14000000000000001</v>
      </c>
      <c r="E11" s="5">
        <v>288877.07</v>
      </c>
      <c r="F11" s="5">
        <v>4395123.18</v>
      </c>
      <c r="G11" s="5"/>
    </row>
    <row r="12" spans="1:7" ht="15" customHeight="1" x14ac:dyDescent="0.25">
      <c r="A12" s="8" t="s">
        <v>22</v>
      </c>
      <c r="B12" s="10">
        <f t="shared" ref="B12:G12" si="0">SUM(B7:B11)</f>
        <v>3963645341.5999994</v>
      </c>
      <c r="C12" s="10">
        <f t="shared" si="0"/>
        <v>3934220007.6599998</v>
      </c>
      <c r="D12" s="10">
        <f t="shared" si="0"/>
        <v>10529714.160000002</v>
      </c>
      <c r="E12" s="10">
        <f t="shared" si="0"/>
        <v>1726104973.3900001</v>
      </c>
      <c r="F12" s="10">
        <f t="shared" si="0"/>
        <v>5670854695.21</v>
      </c>
      <c r="G12" s="10">
        <f t="shared" si="0"/>
        <v>1707209353.6099999</v>
      </c>
    </row>
    <row r="13" spans="1:7" ht="15" customHeight="1" x14ac:dyDescent="0.25">
      <c r="A13" s="9" t="s">
        <v>10</v>
      </c>
      <c r="B13" s="5"/>
      <c r="C13" s="5"/>
      <c r="D13" s="5"/>
      <c r="E13" s="5"/>
      <c r="F13" s="5"/>
      <c r="G13" s="5"/>
    </row>
    <row r="14" spans="1:7" ht="15" customHeight="1" x14ac:dyDescent="0.25">
      <c r="A14" s="11" t="s">
        <v>11</v>
      </c>
      <c r="B14" s="5">
        <v>1611798351.0999999</v>
      </c>
      <c r="C14" s="5">
        <v>781709660.23000205</v>
      </c>
      <c r="D14" s="5">
        <v>6894922.1600000001</v>
      </c>
      <c r="E14" s="5">
        <v>823193768.71000099</v>
      </c>
      <c r="F14" s="5">
        <v>1611798351.0999999</v>
      </c>
      <c r="G14" s="5"/>
    </row>
    <row r="15" spans="1:7" ht="15" customHeight="1" x14ac:dyDescent="0.25">
      <c r="A15" s="11" t="s">
        <v>12</v>
      </c>
      <c r="B15" s="5">
        <v>739284170.59000099</v>
      </c>
      <c r="C15" s="5">
        <v>116762117.73999999</v>
      </c>
      <c r="D15" s="5">
        <v>2563845.09</v>
      </c>
      <c r="E15" s="5">
        <v>619958207.76000094</v>
      </c>
      <c r="F15" s="5">
        <v>739284170.59000099</v>
      </c>
      <c r="G15" s="5"/>
    </row>
    <row r="16" spans="1:7" ht="15" customHeight="1" x14ac:dyDescent="0.25">
      <c r="A16" s="11" t="s">
        <v>13</v>
      </c>
      <c r="B16" s="5">
        <v>126329175.11</v>
      </c>
      <c r="C16" s="5">
        <v>121433061.79000001</v>
      </c>
      <c r="D16" s="5">
        <v>114310.21</v>
      </c>
      <c r="E16" s="5">
        <v>4781803.1100000003</v>
      </c>
      <c r="F16" s="5">
        <v>126329175.11</v>
      </c>
      <c r="G16" s="5"/>
    </row>
    <row r="17" spans="1:7" ht="15" customHeight="1" x14ac:dyDescent="0.25">
      <c r="A17" s="11" t="s">
        <v>8</v>
      </c>
      <c r="B17" s="5">
        <v>1298045321.6900001</v>
      </c>
      <c r="C17" s="5">
        <v>2765861081.5500002</v>
      </c>
      <c r="D17" s="5"/>
      <c r="E17" s="5">
        <v>239031328.15000001</v>
      </c>
      <c r="F17" s="5">
        <v>3004892409.6999998</v>
      </c>
      <c r="G17" s="5">
        <v>1706847088.01</v>
      </c>
    </row>
    <row r="18" spans="1:7" ht="15" customHeight="1" x14ac:dyDescent="0.25">
      <c r="A18" s="11" t="s">
        <v>14</v>
      </c>
      <c r="B18" s="5"/>
      <c r="C18" s="5"/>
      <c r="D18" s="5"/>
      <c r="E18" s="5"/>
      <c r="F18" s="5"/>
      <c r="G18" s="5"/>
    </row>
    <row r="19" spans="1:7" ht="15" customHeight="1" x14ac:dyDescent="0.25">
      <c r="A19" s="8" t="s">
        <v>23</v>
      </c>
      <c r="B19" s="10">
        <f t="shared" ref="B19:G19" si="1">SUM(B14:B18)</f>
        <v>3775457018.4900012</v>
      </c>
      <c r="C19" s="10">
        <f t="shared" si="1"/>
        <v>3785765921.3100023</v>
      </c>
      <c r="D19" s="10">
        <f t="shared" si="1"/>
        <v>9573077.4600000009</v>
      </c>
      <c r="E19" s="10">
        <f t="shared" si="1"/>
        <v>1686965107.7300019</v>
      </c>
      <c r="F19" s="10">
        <f t="shared" si="1"/>
        <v>5482304106.500001</v>
      </c>
      <c r="G19" s="10">
        <f t="shared" si="1"/>
        <v>1706847088.01</v>
      </c>
    </row>
    <row r="20" spans="1:7" ht="15" customHeight="1" x14ac:dyDescent="0.25">
      <c r="A20" s="12" t="s">
        <v>24</v>
      </c>
      <c r="B20" s="10">
        <f t="shared" ref="B20:G20" si="2">B12-B19</f>
        <v>188188323.10999823</v>
      </c>
      <c r="C20" s="10">
        <f t="shared" si="2"/>
        <v>148454086.34999752</v>
      </c>
      <c r="D20" s="10">
        <f t="shared" si="2"/>
        <v>956636.70000000112</v>
      </c>
      <c r="E20" s="10">
        <f t="shared" si="2"/>
        <v>39139865.659998178</v>
      </c>
      <c r="F20" s="10">
        <f t="shared" si="2"/>
        <v>188550588.70999908</v>
      </c>
      <c r="G20" s="10">
        <f t="shared" si="2"/>
        <v>362265.59999990463</v>
      </c>
    </row>
    <row r="21" spans="1:7" ht="15" customHeight="1" x14ac:dyDescent="0.25">
      <c r="A21" s="7" t="s">
        <v>30</v>
      </c>
      <c r="B21" s="5"/>
      <c r="C21" s="5"/>
      <c r="D21" s="5"/>
      <c r="E21" s="5"/>
      <c r="F21" s="5"/>
      <c r="G21" s="5"/>
    </row>
    <row r="22" spans="1:7" ht="15" customHeight="1" x14ac:dyDescent="0.25">
      <c r="A22" s="9" t="s">
        <v>4</v>
      </c>
      <c r="B22" s="5"/>
      <c r="C22" s="5"/>
      <c r="D22" s="5"/>
      <c r="E22" s="5"/>
      <c r="F22" s="5"/>
      <c r="G22" s="5"/>
    </row>
    <row r="23" spans="1:7" ht="15" customHeight="1" x14ac:dyDescent="0.25">
      <c r="A23" s="11" t="s">
        <v>15</v>
      </c>
      <c r="B23" s="5">
        <v>4849951.59</v>
      </c>
      <c r="C23" s="5">
        <v>4849951.59</v>
      </c>
      <c r="D23" s="5"/>
      <c r="E23" s="5"/>
      <c r="F23" s="5">
        <v>4849951.59</v>
      </c>
      <c r="G23" s="5"/>
    </row>
    <row r="24" spans="1:7" ht="15" customHeight="1" x14ac:dyDescent="0.25">
      <c r="A24" s="11" t="s">
        <v>16</v>
      </c>
      <c r="B24" s="5">
        <v>59422810.170000002</v>
      </c>
      <c r="C24" s="5">
        <v>59422810.170000002</v>
      </c>
      <c r="D24" s="5">
        <v>5000</v>
      </c>
      <c r="E24" s="5">
        <v>44644144.840000004</v>
      </c>
      <c r="F24" s="5">
        <v>104071955.01000001</v>
      </c>
      <c r="G24" s="5">
        <v>44649144.840000004</v>
      </c>
    </row>
    <row r="25" spans="1:7" ht="15" customHeight="1" x14ac:dyDescent="0.25">
      <c r="A25" s="8" t="s">
        <v>31</v>
      </c>
      <c r="B25" s="10">
        <f t="shared" ref="B25:G25" si="3">SUM(B23:B24)</f>
        <v>64272761.760000005</v>
      </c>
      <c r="C25" s="10">
        <f t="shared" si="3"/>
        <v>64272761.760000005</v>
      </c>
      <c r="D25" s="10">
        <f>SUM(D23:D24)</f>
        <v>5000</v>
      </c>
      <c r="E25" s="10">
        <f t="shared" si="3"/>
        <v>44644144.840000004</v>
      </c>
      <c r="F25" s="10">
        <f t="shared" si="3"/>
        <v>108921906.60000001</v>
      </c>
      <c r="G25" s="10">
        <f t="shared" si="3"/>
        <v>44649144.840000004</v>
      </c>
    </row>
    <row r="26" spans="1:7" ht="15" customHeight="1" x14ac:dyDescent="0.25">
      <c r="A26" s="9" t="s">
        <v>10</v>
      </c>
      <c r="B26" s="5"/>
      <c r="C26" s="5"/>
      <c r="D26" s="5"/>
      <c r="E26" s="5"/>
      <c r="F26" s="5"/>
      <c r="G26" s="5"/>
    </row>
    <row r="27" spans="1:7" ht="15" customHeight="1" x14ac:dyDescent="0.25">
      <c r="A27" s="11" t="s">
        <v>17</v>
      </c>
      <c r="B27" s="5">
        <v>236250339.65000001</v>
      </c>
      <c r="C27" s="5">
        <v>199720168.34999999</v>
      </c>
      <c r="D27" s="5">
        <v>32863.51</v>
      </c>
      <c r="E27" s="5">
        <v>36497307.789999999</v>
      </c>
      <c r="F27" s="5">
        <v>236250339.65000001</v>
      </c>
      <c r="G27" s="5"/>
    </row>
    <row r="28" spans="1:7" ht="15" customHeight="1" x14ac:dyDescent="0.25">
      <c r="A28" s="11" t="s">
        <v>16</v>
      </c>
      <c r="B28" s="5">
        <v>380707489.30000001</v>
      </c>
      <c r="C28" s="5">
        <v>425100638.13999999</v>
      </c>
      <c r="D28" s="5"/>
      <c r="E28" s="5">
        <v>255996</v>
      </c>
      <c r="F28" s="5">
        <v>425356634.13999999</v>
      </c>
      <c r="G28" s="5">
        <v>44649144.840000004</v>
      </c>
    </row>
    <row r="29" spans="1:7" ht="15" customHeight="1" x14ac:dyDescent="0.25">
      <c r="A29" s="8" t="s">
        <v>32</v>
      </c>
      <c r="B29" s="10">
        <f t="shared" ref="B29:G29" si="4">SUM(B27:B28)</f>
        <v>616957828.95000005</v>
      </c>
      <c r="C29" s="10">
        <f t="shared" si="4"/>
        <v>624820806.49000001</v>
      </c>
      <c r="D29" s="10">
        <f t="shared" si="4"/>
        <v>32863.51</v>
      </c>
      <c r="E29" s="10">
        <f>SUM(E27:E28)</f>
        <v>36753303.789999999</v>
      </c>
      <c r="F29" s="10">
        <f t="shared" si="4"/>
        <v>661606973.78999996</v>
      </c>
      <c r="G29" s="10">
        <f t="shared" si="4"/>
        <v>44649144.840000004</v>
      </c>
    </row>
    <row r="30" spans="1:7" ht="15" customHeight="1" x14ac:dyDescent="0.25">
      <c r="A30" s="12" t="s">
        <v>33</v>
      </c>
      <c r="B30" s="10">
        <f t="shared" ref="B30:G30" si="5">B25-B29</f>
        <v>-552685067.19000006</v>
      </c>
      <c r="C30" s="10">
        <f t="shared" si="5"/>
        <v>-560548044.73000002</v>
      </c>
      <c r="D30" s="10">
        <f t="shared" si="5"/>
        <v>-27863.510000000002</v>
      </c>
      <c r="E30" s="10">
        <f t="shared" si="5"/>
        <v>7890841.0500000045</v>
      </c>
      <c r="F30" s="10">
        <f t="shared" si="5"/>
        <v>-552685067.18999994</v>
      </c>
      <c r="G30" s="10">
        <f t="shared" si="5"/>
        <v>0</v>
      </c>
    </row>
    <row r="31" spans="1:7" ht="15" customHeight="1" x14ac:dyDescent="0.25">
      <c r="A31" s="13" t="s">
        <v>34</v>
      </c>
      <c r="B31" s="14">
        <f>B20+B30</f>
        <v>-364496744.08000183</v>
      </c>
      <c r="C31" s="14">
        <f t="shared" ref="C31:G31" si="6">C20+C30</f>
        <v>-412093958.3800025</v>
      </c>
      <c r="D31" s="14">
        <f t="shared" si="6"/>
        <v>928773.19000000111</v>
      </c>
      <c r="E31" s="14">
        <f t="shared" si="6"/>
        <v>47030706.709998183</v>
      </c>
      <c r="F31" s="14">
        <f t="shared" si="6"/>
        <v>-364134478.48000085</v>
      </c>
      <c r="G31" s="14">
        <f t="shared" si="6"/>
        <v>362265.59999990463</v>
      </c>
    </row>
    <row r="32" spans="1:7" ht="15" customHeight="1" x14ac:dyDescent="0.25">
      <c r="A32" s="6" t="s">
        <v>35</v>
      </c>
      <c r="B32" s="5"/>
      <c r="C32" s="5"/>
      <c r="D32" s="5"/>
      <c r="E32" s="5"/>
      <c r="F32" s="5"/>
      <c r="G32" s="5"/>
    </row>
    <row r="33" spans="1:7" ht="15" customHeight="1" x14ac:dyDescent="0.25">
      <c r="A33" s="7" t="s">
        <v>36</v>
      </c>
      <c r="B33" s="5"/>
      <c r="C33" s="5"/>
      <c r="D33" s="5"/>
      <c r="E33" s="5"/>
      <c r="F33" s="5"/>
      <c r="G33" s="5"/>
    </row>
    <row r="34" spans="1:7" ht="15" customHeight="1" x14ac:dyDescent="0.25">
      <c r="A34" s="9" t="s">
        <v>4</v>
      </c>
      <c r="B34" s="5"/>
      <c r="C34" s="5"/>
      <c r="D34" s="5"/>
      <c r="E34" s="5"/>
      <c r="F34" s="5"/>
      <c r="G34" s="5"/>
    </row>
    <row r="35" spans="1:7" ht="15" customHeight="1" x14ac:dyDescent="0.25">
      <c r="A35" s="11" t="s">
        <v>18</v>
      </c>
      <c r="B35" s="5">
        <v>26769402.359999999</v>
      </c>
      <c r="C35" s="5">
        <v>26769402.359999999</v>
      </c>
      <c r="D35" s="16"/>
      <c r="F35" s="5">
        <v>26769402.359999999</v>
      </c>
      <c r="G35" s="5"/>
    </row>
    <row r="36" spans="1:7" ht="15" customHeight="1" x14ac:dyDescent="0.25">
      <c r="A36" s="9" t="s">
        <v>10</v>
      </c>
      <c r="B36" s="5"/>
      <c r="C36" s="5"/>
      <c r="D36" s="5"/>
      <c r="E36" s="5"/>
      <c r="F36" s="5"/>
      <c r="G36" s="5"/>
    </row>
    <row r="37" spans="1:7" ht="15" customHeight="1" x14ac:dyDescent="0.25">
      <c r="A37" s="11" t="s">
        <v>18</v>
      </c>
      <c r="B37" s="5">
        <v>31072847.59</v>
      </c>
      <c r="C37" s="5">
        <v>31072847.59</v>
      </c>
      <c r="D37" s="5"/>
      <c r="E37" s="5"/>
      <c r="F37" s="5">
        <v>31072847.59</v>
      </c>
      <c r="G37" s="5"/>
    </row>
    <row r="38" spans="1:7" ht="15" customHeight="1" x14ac:dyDescent="0.25">
      <c r="A38" s="12" t="s">
        <v>37</v>
      </c>
      <c r="B38" s="10">
        <f>B35-B37</f>
        <v>-4303445.2300000004</v>
      </c>
      <c r="C38" s="10">
        <f>C35-C37</f>
        <v>-4303445.2300000004</v>
      </c>
      <c r="D38" s="10">
        <f>D35-D37</f>
        <v>0</v>
      </c>
      <c r="E38" s="10">
        <f>E35-E37</f>
        <v>0</v>
      </c>
      <c r="F38" s="10">
        <f>F35-F37</f>
        <v>-4303445.2300000004</v>
      </c>
      <c r="G38" s="10">
        <f>G35-G37</f>
        <v>0</v>
      </c>
    </row>
    <row r="39" spans="1:7" ht="15" customHeight="1" x14ac:dyDescent="0.25">
      <c r="A39" s="7" t="s">
        <v>38</v>
      </c>
      <c r="B39" s="5"/>
      <c r="C39" s="5"/>
      <c r="D39" s="5"/>
      <c r="E39" s="5"/>
      <c r="F39" s="5"/>
      <c r="G39" s="5"/>
    </row>
    <row r="40" spans="1:7" ht="15" customHeight="1" x14ac:dyDescent="0.25">
      <c r="A40" s="9" t="s">
        <v>4</v>
      </c>
      <c r="B40" s="5"/>
      <c r="C40" s="5"/>
      <c r="D40" s="5"/>
      <c r="E40" s="5"/>
      <c r="F40" s="5"/>
      <c r="G40" s="5"/>
    </row>
    <row r="41" spans="1:7" ht="15" customHeight="1" x14ac:dyDescent="0.25">
      <c r="A41" s="11" t="s">
        <v>19</v>
      </c>
      <c r="B41" s="5">
        <v>1193944791.8499999</v>
      </c>
      <c r="C41" s="5">
        <v>1193944791.8499999</v>
      </c>
      <c r="D41" s="5"/>
      <c r="E41" s="5"/>
      <c r="F41" s="5">
        <v>1193944791.8499999</v>
      </c>
      <c r="G41" s="5"/>
    </row>
    <row r="42" spans="1:7" ht="15" customHeight="1" x14ac:dyDescent="0.25">
      <c r="A42" s="9" t="s">
        <v>10</v>
      </c>
      <c r="B42" s="5"/>
      <c r="C42" s="5"/>
      <c r="D42" s="5"/>
      <c r="E42" s="5"/>
      <c r="F42" s="5"/>
      <c r="G42" s="5"/>
    </row>
    <row r="43" spans="1:7" ht="15" customHeight="1" x14ac:dyDescent="0.25">
      <c r="A43" s="11" t="s">
        <v>19</v>
      </c>
      <c r="B43" s="5">
        <v>990332807.25999999</v>
      </c>
      <c r="C43" s="5">
        <v>988021850.5</v>
      </c>
      <c r="D43" s="5"/>
      <c r="E43" s="5">
        <v>2310956.7599999998</v>
      </c>
      <c r="F43" s="5">
        <v>990332807.25999999</v>
      </c>
      <c r="G43" s="5"/>
    </row>
    <row r="44" spans="1:7" ht="15" customHeight="1" x14ac:dyDescent="0.25">
      <c r="A44" s="12" t="s">
        <v>39</v>
      </c>
      <c r="B44" s="10">
        <f>B41-B43</f>
        <v>203611984.58999991</v>
      </c>
      <c r="C44" s="10">
        <f>C41-C43</f>
        <v>205922941.3499999</v>
      </c>
      <c r="D44" s="10">
        <f>D41-D43</f>
        <v>0</v>
      </c>
      <c r="E44" s="10">
        <f>E41-E43</f>
        <v>-2310956.7599999998</v>
      </c>
      <c r="F44" s="10">
        <f>F41-F43</f>
        <v>203611984.58999991</v>
      </c>
      <c r="G44" s="10">
        <f>G41-G43</f>
        <v>0</v>
      </c>
    </row>
    <row r="45" spans="1:7" ht="15" customHeight="1" x14ac:dyDescent="0.25">
      <c r="A45" s="13" t="s">
        <v>40</v>
      </c>
      <c r="B45" s="14">
        <f t="shared" ref="B45:G45" si="7">B38+B44</f>
        <v>199308539.35999992</v>
      </c>
      <c r="C45" s="14">
        <f t="shared" si="7"/>
        <v>201619496.11999992</v>
      </c>
      <c r="D45" s="14">
        <f t="shared" si="7"/>
        <v>0</v>
      </c>
      <c r="E45" s="14">
        <f t="shared" si="7"/>
        <v>-2310956.7599999998</v>
      </c>
      <c r="F45" s="14">
        <f t="shared" si="7"/>
        <v>199308539.35999992</v>
      </c>
      <c r="G45" s="14">
        <f t="shared" si="7"/>
        <v>0</v>
      </c>
    </row>
    <row r="46" spans="1:7" ht="15" customHeight="1" x14ac:dyDescent="0.25">
      <c r="A46" s="15" t="s">
        <v>41</v>
      </c>
      <c r="B46" s="14">
        <f>B31+B45</f>
        <v>-165188204.72000191</v>
      </c>
      <c r="C46" s="14">
        <f t="shared" ref="C46:G46" si="8">C31+C45</f>
        <v>-210474462.26000258</v>
      </c>
      <c r="D46" s="14">
        <f t="shared" si="8"/>
        <v>928773.19000000111</v>
      </c>
      <c r="E46" s="14">
        <f t="shared" si="8"/>
        <v>44719749.949998185</v>
      </c>
      <c r="F46" s="14">
        <f t="shared" si="8"/>
        <v>-164825939.12000093</v>
      </c>
      <c r="G46" s="14">
        <f t="shared" si="8"/>
        <v>362265.59999990463</v>
      </c>
    </row>
    <row r="47" spans="1:7" ht="15" customHeight="1" x14ac:dyDescent="0.25">
      <c r="A47" s="4"/>
      <c r="B47" s="5"/>
      <c r="C47" s="5"/>
      <c r="D47" s="5"/>
      <c r="E47" s="5"/>
      <c r="F47" s="5"/>
      <c r="G47" s="5"/>
    </row>
  </sheetData>
  <mergeCells count="2">
    <mergeCell ref="A1:G1"/>
    <mergeCell ref="B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PMP_CAIB</vt:lpstr>
      <vt:lpstr>PMP_CAIB!PS_ECO_CAIB_G_201912_es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Börner</dc:creator>
  <cp:lastModifiedBy>Daniel Börner</cp:lastModifiedBy>
  <dcterms:created xsi:type="dcterms:W3CDTF">2020-03-10T10:41:52Z</dcterms:created>
  <dcterms:modified xsi:type="dcterms:W3CDTF">2020-11-19T12:13:40Z</dcterms:modified>
</cp:coreProperties>
</file>