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bench\niki\niki_20221223\evolu\"/>
    </mc:Choice>
  </mc:AlternateContent>
  <xr:revisionPtr revIDLastSave="0" documentId="13_ncr:1_{33DD155F-91D9-4BE1-9BA1-8AD3E96689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gressos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02" i="1" l="1"/>
  <c r="X201" i="1" s="1"/>
  <c r="X198" i="1"/>
  <c r="X194" i="1"/>
  <c r="X190" i="1"/>
  <c r="X189" i="1" s="1"/>
  <c r="X179" i="1"/>
  <c r="X176" i="1"/>
  <c r="X173" i="1"/>
  <c r="X169" i="1"/>
  <c r="X165" i="1"/>
  <c r="X160" i="1"/>
  <c r="X154" i="1"/>
  <c r="X153" i="1" s="1"/>
  <c r="X149" i="1"/>
  <c r="X146" i="1"/>
  <c r="X142" i="1"/>
  <c r="X141" i="1" s="1"/>
  <c r="X138" i="1"/>
  <c r="X134" i="1"/>
  <c r="X130" i="1"/>
  <c r="X126" i="1"/>
  <c r="X122" i="1"/>
  <c r="X116" i="1" s="1"/>
  <c r="X117" i="1"/>
  <c r="X111" i="1"/>
  <c r="X108" i="1"/>
  <c r="X105" i="1"/>
  <c r="X99" i="1"/>
  <c r="X94" i="1"/>
  <c r="X88" i="1"/>
  <c r="X81" i="1" s="1"/>
  <c r="X82" i="1"/>
  <c r="X77" i="1"/>
  <c r="X73" i="1"/>
  <c r="X66" i="1"/>
  <c r="X62" i="1"/>
  <c r="X56" i="1"/>
  <c r="X48" i="1"/>
  <c r="X47" i="1" s="1"/>
  <c r="X44" i="1"/>
  <c r="X35" i="1"/>
  <c r="X32" i="1"/>
  <c r="X29" i="1"/>
  <c r="X25" i="1"/>
  <c r="X24" i="1" s="1"/>
  <c r="X19" i="1"/>
  <c r="X15" i="1" s="1"/>
  <c r="X16" i="1"/>
  <c r="W202" i="1"/>
  <c r="W201" i="1" s="1"/>
  <c r="W198" i="1"/>
  <c r="W194" i="1"/>
  <c r="W190" i="1"/>
  <c r="W189" i="1" s="1"/>
  <c r="W179" i="1"/>
  <c r="W176" i="1"/>
  <c r="W173" i="1"/>
  <c r="W169" i="1"/>
  <c r="W165" i="1"/>
  <c r="W160" i="1"/>
  <c r="W154" i="1"/>
  <c r="W153" i="1" s="1"/>
  <c r="W149" i="1"/>
  <c r="W146" i="1"/>
  <c r="W141" i="1" s="1"/>
  <c r="W142" i="1"/>
  <c r="W138" i="1"/>
  <c r="W134" i="1"/>
  <c r="W130" i="1"/>
  <c r="W126" i="1"/>
  <c r="W122" i="1"/>
  <c r="W117" i="1"/>
  <c r="W116" i="1" s="1"/>
  <c r="W111" i="1"/>
  <c r="W108" i="1"/>
  <c r="W105" i="1"/>
  <c r="W99" i="1"/>
  <c r="W88" i="1"/>
  <c r="W82" i="1"/>
  <c r="W77" i="1"/>
  <c r="W73" i="1"/>
  <c r="W66" i="1"/>
  <c r="W62" i="1"/>
  <c r="W56" i="1"/>
  <c r="W48" i="1"/>
  <c r="W47" i="1"/>
  <c r="W44" i="1"/>
  <c r="W35" i="1"/>
  <c r="W32" i="1"/>
  <c r="W29" i="1"/>
  <c r="W25" i="1"/>
  <c r="W24" i="1" s="1"/>
  <c r="W19" i="1"/>
  <c r="W16" i="1"/>
  <c r="W15" i="1" s="1"/>
  <c r="V202" i="1"/>
  <c r="V201" i="1" s="1"/>
  <c r="V198" i="1"/>
  <c r="V189" i="1" s="1"/>
  <c r="V194" i="1"/>
  <c r="V190" i="1"/>
  <c r="V179" i="1"/>
  <c r="V176" i="1"/>
  <c r="V173" i="1"/>
  <c r="V169" i="1"/>
  <c r="V165" i="1"/>
  <c r="V153" i="1" s="1"/>
  <c r="V160" i="1"/>
  <c r="V154" i="1"/>
  <c r="V149" i="1"/>
  <c r="V146" i="1"/>
  <c r="V142" i="1"/>
  <c r="V141" i="1" s="1"/>
  <c r="V138" i="1"/>
  <c r="V134" i="1"/>
  <c r="V130" i="1"/>
  <c r="V126" i="1"/>
  <c r="V122" i="1"/>
  <c r="V116" i="1" s="1"/>
  <c r="V117" i="1"/>
  <c r="V111" i="1"/>
  <c r="V108" i="1"/>
  <c r="V105" i="1"/>
  <c r="V99" i="1"/>
  <c r="V94" i="1"/>
  <c r="V88" i="1"/>
  <c r="V81" i="1" s="1"/>
  <c r="V82" i="1"/>
  <c r="V77" i="1"/>
  <c r="V73" i="1"/>
  <c r="V66" i="1"/>
  <c r="V62" i="1"/>
  <c r="V56" i="1"/>
  <c r="V48" i="1"/>
  <c r="V47" i="1" s="1"/>
  <c r="V44" i="1"/>
  <c r="V35" i="1"/>
  <c r="V32" i="1"/>
  <c r="V24" i="1" s="1"/>
  <c r="V29" i="1"/>
  <c r="V25" i="1"/>
  <c r="V19" i="1"/>
  <c r="V15" i="1" s="1"/>
  <c r="V16" i="1"/>
  <c r="U202" i="1"/>
  <c r="U201" i="1" s="1"/>
  <c r="T202" i="1"/>
  <c r="S202" i="1"/>
  <c r="S201" i="1" s="1"/>
  <c r="R202" i="1"/>
  <c r="R201" i="1" s="1"/>
  <c r="Q202" i="1"/>
  <c r="Q201" i="1" s="1"/>
  <c r="P202" i="1"/>
  <c r="P201" i="1" s="1"/>
  <c r="O202" i="1"/>
  <c r="O201" i="1" s="1"/>
  <c r="N202" i="1"/>
  <c r="N201" i="1" s="1"/>
  <c r="M202" i="1"/>
  <c r="M201" i="1" s="1"/>
  <c r="L202" i="1"/>
  <c r="K202" i="1"/>
  <c r="K201" i="1" s="1"/>
  <c r="J202" i="1"/>
  <c r="J201" i="1" s="1"/>
  <c r="I202" i="1"/>
  <c r="I201" i="1" s="1"/>
  <c r="H202" i="1"/>
  <c r="G202" i="1"/>
  <c r="G201" i="1" s="1"/>
  <c r="F202" i="1"/>
  <c r="F201" i="1" s="1"/>
  <c r="E202" i="1"/>
  <c r="E201" i="1" s="1"/>
  <c r="D202" i="1"/>
  <c r="C202" i="1"/>
  <c r="C201" i="1" s="1"/>
  <c r="T201" i="1"/>
  <c r="L201" i="1"/>
  <c r="H201" i="1"/>
  <c r="D201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H189" i="1" s="1"/>
  <c r="G198" i="1"/>
  <c r="F198" i="1"/>
  <c r="E198" i="1"/>
  <c r="D198" i="1"/>
  <c r="C198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U190" i="1"/>
  <c r="T190" i="1"/>
  <c r="T189" i="1" s="1"/>
  <c r="S190" i="1"/>
  <c r="R190" i="1"/>
  <c r="Q190" i="1"/>
  <c r="P190" i="1"/>
  <c r="P189" i="1" s="1"/>
  <c r="O190" i="1"/>
  <c r="N190" i="1"/>
  <c r="M190" i="1"/>
  <c r="L190" i="1"/>
  <c r="L189" i="1" s="1"/>
  <c r="K190" i="1"/>
  <c r="J190" i="1"/>
  <c r="I190" i="1"/>
  <c r="H190" i="1"/>
  <c r="G190" i="1"/>
  <c r="F190" i="1"/>
  <c r="E190" i="1"/>
  <c r="D190" i="1"/>
  <c r="D189" i="1" s="1"/>
  <c r="C190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U160" i="1"/>
  <c r="T160" i="1"/>
  <c r="S160" i="1"/>
  <c r="R160" i="1"/>
  <c r="Q160" i="1"/>
  <c r="P160" i="1"/>
  <c r="P153" i="1" s="1"/>
  <c r="O160" i="1"/>
  <c r="N160" i="1"/>
  <c r="M160" i="1"/>
  <c r="L160" i="1"/>
  <c r="K160" i="1"/>
  <c r="J160" i="1"/>
  <c r="I160" i="1"/>
  <c r="H160" i="1"/>
  <c r="H153" i="1" s="1"/>
  <c r="G160" i="1"/>
  <c r="F160" i="1"/>
  <c r="E160" i="1"/>
  <c r="D160" i="1"/>
  <c r="C160" i="1"/>
  <c r="U154" i="1"/>
  <c r="T154" i="1"/>
  <c r="T153" i="1" s="1"/>
  <c r="S154" i="1"/>
  <c r="R154" i="1"/>
  <c r="Q154" i="1"/>
  <c r="P154" i="1"/>
  <c r="O154" i="1"/>
  <c r="N154" i="1"/>
  <c r="M154" i="1"/>
  <c r="L154" i="1"/>
  <c r="L153" i="1" s="1"/>
  <c r="K154" i="1"/>
  <c r="J154" i="1"/>
  <c r="I154" i="1"/>
  <c r="H154" i="1"/>
  <c r="G154" i="1"/>
  <c r="F154" i="1"/>
  <c r="E154" i="1"/>
  <c r="D154" i="1"/>
  <c r="D153" i="1" s="1"/>
  <c r="C154" i="1"/>
  <c r="U149" i="1"/>
  <c r="T149" i="1"/>
  <c r="S149" i="1"/>
  <c r="R149" i="1"/>
  <c r="R141" i="1" s="1"/>
  <c r="Q149" i="1"/>
  <c r="P149" i="1"/>
  <c r="O149" i="1"/>
  <c r="N149" i="1"/>
  <c r="M149" i="1"/>
  <c r="L149" i="1"/>
  <c r="K149" i="1"/>
  <c r="J149" i="1"/>
  <c r="J141" i="1" s="1"/>
  <c r="I149" i="1"/>
  <c r="H149" i="1"/>
  <c r="G149" i="1"/>
  <c r="F149" i="1"/>
  <c r="E149" i="1"/>
  <c r="D149" i="1"/>
  <c r="C149" i="1"/>
  <c r="U146" i="1"/>
  <c r="T146" i="1"/>
  <c r="S146" i="1"/>
  <c r="R146" i="1"/>
  <c r="Q146" i="1"/>
  <c r="P146" i="1"/>
  <c r="O146" i="1"/>
  <c r="N146" i="1"/>
  <c r="N141" i="1" s="1"/>
  <c r="M146" i="1"/>
  <c r="L146" i="1"/>
  <c r="K146" i="1"/>
  <c r="J146" i="1"/>
  <c r="I146" i="1"/>
  <c r="H146" i="1"/>
  <c r="G146" i="1"/>
  <c r="F146" i="1"/>
  <c r="F141" i="1" s="1"/>
  <c r="E146" i="1"/>
  <c r="D146" i="1"/>
  <c r="C146" i="1"/>
  <c r="U142" i="1"/>
  <c r="T142" i="1"/>
  <c r="S142" i="1"/>
  <c r="R142" i="1"/>
  <c r="Q142" i="1"/>
  <c r="P142" i="1"/>
  <c r="P141" i="1" s="1"/>
  <c r="O142" i="1"/>
  <c r="N142" i="1"/>
  <c r="M142" i="1"/>
  <c r="L142" i="1"/>
  <c r="K142" i="1"/>
  <c r="J142" i="1"/>
  <c r="I142" i="1"/>
  <c r="H142" i="1"/>
  <c r="H141" i="1" s="1"/>
  <c r="G142" i="1"/>
  <c r="F142" i="1"/>
  <c r="E142" i="1"/>
  <c r="D142" i="1"/>
  <c r="C142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U117" i="1"/>
  <c r="T117" i="1"/>
  <c r="S117" i="1"/>
  <c r="S116" i="1" s="1"/>
  <c r="R117" i="1"/>
  <c r="Q117" i="1"/>
  <c r="P117" i="1"/>
  <c r="O117" i="1"/>
  <c r="O116" i="1" s="1"/>
  <c r="N117" i="1"/>
  <c r="M117" i="1"/>
  <c r="L117" i="1"/>
  <c r="K117" i="1"/>
  <c r="K116" i="1" s="1"/>
  <c r="J117" i="1"/>
  <c r="I117" i="1"/>
  <c r="H117" i="1"/>
  <c r="G117" i="1"/>
  <c r="G116" i="1" s="1"/>
  <c r="F117" i="1"/>
  <c r="E117" i="1"/>
  <c r="D117" i="1"/>
  <c r="C117" i="1"/>
  <c r="C116" i="1" s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U88" i="1"/>
  <c r="T88" i="1"/>
  <c r="S88" i="1"/>
  <c r="R88" i="1"/>
  <c r="Q88" i="1"/>
  <c r="P88" i="1"/>
  <c r="O88" i="1"/>
  <c r="O81" i="1" s="1"/>
  <c r="N88" i="1"/>
  <c r="M88" i="1"/>
  <c r="L88" i="1"/>
  <c r="K88" i="1"/>
  <c r="J88" i="1"/>
  <c r="I88" i="1"/>
  <c r="H88" i="1"/>
  <c r="G88" i="1"/>
  <c r="G81" i="1" s="1"/>
  <c r="F88" i="1"/>
  <c r="E88" i="1"/>
  <c r="D88" i="1"/>
  <c r="C88" i="1"/>
  <c r="U82" i="1"/>
  <c r="T82" i="1"/>
  <c r="S82" i="1"/>
  <c r="R82" i="1"/>
  <c r="R81" i="1" s="1"/>
  <c r="Q82" i="1"/>
  <c r="P82" i="1"/>
  <c r="O82" i="1"/>
  <c r="N82" i="1"/>
  <c r="M82" i="1"/>
  <c r="M81" i="1" s="1"/>
  <c r="L82" i="1"/>
  <c r="K82" i="1"/>
  <c r="J82" i="1"/>
  <c r="J81" i="1" s="1"/>
  <c r="I82" i="1"/>
  <c r="H82" i="1"/>
  <c r="G82" i="1"/>
  <c r="F82" i="1"/>
  <c r="E82" i="1"/>
  <c r="E81" i="1" s="1"/>
  <c r="D82" i="1"/>
  <c r="C82" i="1"/>
  <c r="U81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U56" i="1"/>
  <c r="U47" i="1" s="1"/>
  <c r="T56" i="1"/>
  <c r="T47" i="1" s="1"/>
  <c r="S56" i="1"/>
  <c r="R56" i="1"/>
  <c r="Q56" i="1"/>
  <c r="P56" i="1"/>
  <c r="O56" i="1"/>
  <c r="N56" i="1"/>
  <c r="M56" i="1"/>
  <c r="L56" i="1"/>
  <c r="L47" i="1" s="1"/>
  <c r="K56" i="1"/>
  <c r="J56" i="1"/>
  <c r="I56" i="1"/>
  <c r="H56" i="1"/>
  <c r="G56" i="1"/>
  <c r="F56" i="1"/>
  <c r="E56" i="1"/>
  <c r="D56" i="1"/>
  <c r="D47" i="1" s="1"/>
  <c r="C56" i="1"/>
  <c r="U48" i="1"/>
  <c r="T48" i="1"/>
  <c r="S48" i="1"/>
  <c r="R48" i="1"/>
  <c r="Q48" i="1"/>
  <c r="P48" i="1"/>
  <c r="P47" i="1" s="1"/>
  <c r="O48" i="1"/>
  <c r="N48" i="1"/>
  <c r="M48" i="1"/>
  <c r="L48" i="1"/>
  <c r="K48" i="1"/>
  <c r="J48" i="1"/>
  <c r="I48" i="1"/>
  <c r="H48" i="1"/>
  <c r="H47" i="1" s="1"/>
  <c r="G48" i="1"/>
  <c r="F48" i="1"/>
  <c r="E48" i="1"/>
  <c r="D48" i="1"/>
  <c r="C48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U32" i="1"/>
  <c r="T32" i="1"/>
  <c r="S32" i="1"/>
  <c r="R32" i="1"/>
  <c r="Q32" i="1"/>
  <c r="P32" i="1"/>
  <c r="O32" i="1"/>
  <c r="N32" i="1"/>
  <c r="M32" i="1"/>
  <c r="L32" i="1"/>
  <c r="K32" i="1"/>
  <c r="K24" i="1" s="1"/>
  <c r="J32" i="1"/>
  <c r="I32" i="1"/>
  <c r="H32" i="1"/>
  <c r="G32" i="1"/>
  <c r="F32" i="1"/>
  <c r="E32" i="1"/>
  <c r="D32" i="1"/>
  <c r="C32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U16" i="1"/>
  <c r="T16" i="1"/>
  <c r="T15" i="1" s="1"/>
  <c r="S16" i="1"/>
  <c r="S15" i="1" s="1"/>
  <c r="R16" i="1"/>
  <c r="Q16" i="1"/>
  <c r="P16" i="1"/>
  <c r="P15" i="1" s="1"/>
  <c r="O16" i="1"/>
  <c r="N16" i="1"/>
  <c r="M16" i="1"/>
  <c r="L16" i="1"/>
  <c r="K16" i="1"/>
  <c r="K15" i="1" s="1"/>
  <c r="J16" i="1"/>
  <c r="I16" i="1"/>
  <c r="H16" i="1"/>
  <c r="H15" i="1" s="1"/>
  <c r="G16" i="1"/>
  <c r="F16" i="1"/>
  <c r="E16" i="1"/>
  <c r="D16" i="1"/>
  <c r="D15" i="1" s="1"/>
  <c r="C16" i="1"/>
  <c r="C15" i="1" s="1"/>
  <c r="X206" i="1" l="1"/>
  <c r="W206" i="1"/>
  <c r="V206" i="1"/>
  <c r="C81" i="1"/>
  <c r="L24" i="1"/>
  <c r="Q24" i="1"/>
  <c r="F153" i="1"/>
  <c r="E47" i="1"/>
  <c r="M47" i="1"/>
  <c r="F81" i="1"/>
  <c r="N81" i="1"/>
  <c r="I116" i="1"/>
  <c r="Q116" i="1"/>
  <c r="J189" i="1"/>
  <c r="R189" i="1"/>
  <c r="K81" i="1"/>
  <c r="S24" i="1"/>
  <c r="S206" i="1" s="1"/>
  <c r="D24" i="1"/>
  <c r="I24" i="1"/>
  <c r="N24" i="1"/>
  <c r="R47" i="1"/>
  <c r="Q47" i="1"/>
  <c r="G24" i="1"/>
  <c r="Q81" i="1"/>
  <c r="M116" i="1"/>
  <c r="D141" i="1"/>
  <c r="T141" i="1"/>
  <c r="T206" i="1" s="1"/>
  <c r="F189" i="1"/>
  <c r="S81" i="1"/>
  <c r="C24" i="1"/>
  <c r="T24" i="1"/>
  <c r="F24" i="1"/>
  <c r="J47" i="1"/>
  <c r="I47" i="1"/>
  <c r="N153" i="1"/>
  <c r="I81" i="1"/>
  <c r="E116" i="1"/>
  <c r="U116" i="1"/>
  <c r="L141" i="1"/>
  <c r="N189" i="1"/>
  <c r="G15" i="1"/>
  <c r="O15" i="1"/>
  <c r="L15" i="1"/>
  <c r="L206" i="1" s="1"/>
  <c r="H24" i="1"/>
  <c r="P24" i="1"/>
  <c r="E24" i="1"/>
  <c r="M24" i="1"/>
  <c r="U24" i="1"/>
  <c r="J24" i="1"/>
  <c r="R24" i="1"/>
  <c r="O24" i="1"/>
  <c r="F47" i="1"/>
  <c r="N47" i="1"/>
  <c r="J153" i="1"/>
  <c r="R153" i="1"/>
  <c r="C47" i="1"/>
  <c r="K47" i="1"/>
  <c r="S47" i="1"/>
  <c r="D116" i="1"/>
  <c r="L116" i="1"/>
  <c r="T116" i="1"/>
  <c r="E141" i="1"/>
  <c r="M141" i="1"/>
  <c r="U141" i="1"/>
  <c r="C153" i="1"/>
  <c r="K153" i="1"/>
  <c r="K206" i="1" s="1"/>
  <c r="S153" i="1"/>
  <c r="I189" i="1"/>
  <c r="M189" i="1"/>
  <c r="Q189" i="1"/>
  <c r="E15" i="1"/>
  <c r="I15" i="1"/>
  <c r="M15" i="1"/>
  <c r="Q15" i="1"/>
  <c r="U15" i="1"/>
  <c r="F15" i="1"/>
  <c r="J15" i="1"/>
  <c r="N15" i="1"/>
  <c r="R15" i="1"/>
  <c r="D81" i="1"/>
  <c r="H81" i="1"/>
  <c r="H206" i="1" s="1"/>
  <c r="L81" i="1"/>
  <c r="P81" i="1"/>
  <c r="P206" i="1" s="1"/>
  <c r="T81" i="1"/>
  <c r="G47" i="1"/>
  <c r="O47" i="1"/>
  <c r="H116" i="1"/>
  <c r="P116" i="1"/>
  <c r="I141" i="1"/>
  <c r="Q141" i="1"/>
  <c r="G153" i="1"/>
  <c r="O153" i="1"/>
  <c r="E189" i="1"/>
  <c r="U189" i="1"/>
  <c r="F116" i="1"/>
  <c r="J116" i="1"/>
  <c r="N116" i="1"/>
  <c r="R116" i="1"/>
  <c r="C141" i="1"/>
  <c r="G141" i="1"/>
  <c r="K141" i="1"/>
  <c r="O141" i="1"/>
  <c r="S141" i="1"/>
  <c r="E153" i="1"/>
  <c r="I153" i="1"/>
  <c r="M153" i="1"/>
  <c r="Q153" i="1"/>
  <c r="U153" i="1"/>
  <c r="C189" i="1"/>
  <c r="G189" i="1"/>
  <c r="K189" i="1"/>
  <c r="O189" i="1"/>
  <c r="S189" i="1"/>
  <c r="D206" i="1"/>
  <c r="M206" i="1" l="1"/>
  <c r="Q206" i="1"/>
  <c r="O206" i="1"/>
  <c r="R206" i="1"/>
  <c r="N206" i="1"/>
  <c r="G206" i="1"/>
  <c r="C206" i="1"/>
  <c r="J206" i="1"/>
  <c r="F206" i="1"/>
  <c r="I206" i="1"/>
  <c r="U206" i="1"/>
  <c r="E206" i="1"/>
</calcChain>
</file>

<file path=xl/sharedStrings.xml><?xml version="1.0" encoding="utf-8"?>
<sst xmlns="http://schemas.openxmlformats.org/spreadsheetml/2006/main" count="177" uniqueCount="177">
  <si>
    <t>ESTRUCTURA ECONÒMICA</t>
  </si>
  <si>
    <t>Capítol/article/concepte</t>
  </si>
  <si>
    <t>1.- Imposts directes</t>
  </si>
  <si>
    <t>10.- Sobre la renda</t>
  </si>
  <si>
    <t>100.- Sobre la renda de les persones físiques</t>
  </si>
  <si>
    <t>11.- Sobre el capital</t>
  </si>
  <si>
    <t>110.- Sobre successions i donacions</t>
  </si>
  <si>
    <t>111.- Sobre el patrimoni de les persones físiques</t>
  </si>
  <si>
    <t>112.- Sobre dipòsits en institucions bancàries/de crèdit</t>
  </si>
  <si>
    <t>2.- Imposts indirectes</t>
  </si>
  <si>
    <t>20.- Sobre transmissions patrimonials i actes jurídics documentats</t>
  </si>
  <si>
    <t>200.- Sobre transmissions "inter vius"</t>
  </si>
  <si>
    <t>201.- Sobre actes jurídics documentats</t>
  </si>
  <si>
    <t>21.- Sobre el valor afegit</t>
  </si>
  <si>
    <t>210.- Sobre el valor afegit</t>
  </si>
  <si>
    <t>22.- Sobre consums específics</t>
  </si>
  <si>
    <t>220.- Imposts especials</t>
  </si>
  <si>
    <t>28.- Altres imposts indirectes</t>
  </si>
  <si>
    <t>281.- Impost sobre el turisme sostenible</t>
  </si>
  <si>
    <t>282.- Impost sobre el joc</t>
  </si>
  <si>
    <t>283.- Cànon de sanejament d'aigües</t>
  </si>
  <si>
    <t>284.- Sobre circulació de vehicles de lloguer sense conductor</t>
  </si>
  <si>
    <t>284.- Sobre danys mediambiental causats per vehicles de lloguer</t>
  </si>
  <si>
    <t>285.- Sobre danys mediambientals causats per grans superficies ...</t>
  </si>
  <si>
    <t>286.- Sobre envasos de begudes</t>
  </si>
  <si>
    <t>29.- Imposts indirectes extingits, luxe</t>
  </si>
  <si>
    <t>290.-  Imposts indirectes extingits, luxe</t>
  </si>
  <si>
    <t>3.- Taxes, preus públics i altres ingressos</t>
  </si>
  <si>
    <t>30.- Taxes</t>
  </si>
  <si>
    <t>300.- Taxes de joc</t>
  </si>
  <si>
    <t>301.- Taxes i cànons de l'ordenació de les telecomunicacions</t>
  </si>
  <si>
    <t>302.- Taxes per direcció i inspecció d'obres</t>
  </si>
  <si>
    <t>303.- Taxes acadèmiques, drets de matrícula, expedició de títols i altres similars</t>
  </si>
  <si>
    <t>307.- Drets d'exàmen</t>
  </si>
  <si>
    <t>309.- Altres taxes</t>
  </si>
  <si>
    <t>31.- Preus públics</t>
  </si>
  <si>
    <t>310.- Drets de matrícula a cursos i seminaris</t>
  </si>
  <si>
    <t>311.- Entrades a museus, exposicions, espectacles</t>
  </si>
  <si>
    <t>312.- Drets d'allotjament, restauració i residència</t>
  </si>
  <si>
    <t>319.- Altres preus públics</t>
  </si>
  <si>
    <t>32.- Altres ingressos procedents de la prestació de serveis</t>
  </si>
  <si>
    <t>327.- Altres ingressos procedents de la prestació de serveis d'assistència sanitària</t>
  </si>
  <si>
    <t>329.- Altres ingressos procedents de la prestació de serveis</t>
  </si>
  <si>
    <t>33.- Venda de béns</t>
  </si>
  <si>
    <t>330.- Venda de publicacions pròpies</t>
  </si>
  <si>
    <t>332.- Venda de fotocòpies i d'altres productes de reprografia</t>
  </si>
  <si>
    <t>333.- Venda de medicaments</t>
  </si>
  <si>
    <t>334.- Venda de productes agropecuaris</t>
  </si>
  <si>
    <t>339.- Venda d'altres béns</t>
  </si>
  <si>
    <t>38.- Reintegraments d'operacions corrents</t>
  </si>
  <si>
    <t>380.- Reintegraments d'exercicis tancats</t>
  </si>
  <si>
    <t>381.- Reintegraments del pressupost corrent</t>
  </si>
  <si>
    <t>39.- Altres ingressos</t>
  </si>
  <si>
    <t>391.- Recàrrecs i multes</t>
  </si>
  <si>
    <t>399.- Ingressos diversos</t>
  </si>
  <si>
    <t>4.- Transferències corrents</t>
  </si>
  <si>
    <t>40.- De l'Estat</t>
  </si>
  <si>
    <t>400.- De l'Administració General</t>
  </si>
  <si>
    <t>401.- D'organismes autònoms</t>
  </si>
  <si>
    <t>402.- De la Seguretat Social</t>
  </si>
  <si>
    <t>403.- De fundacions estatals</t>
  </si>
  <si>
    <t>44.- D'empreses públiques i d'altres ens públics de la CAIB</t>
  </si>
  <si>
    <t>440.- D'empreses públiques societàries de la CAIB</t>
  </si>
  <si>
    <t>441.- D'empreses públiques no societàries i d'altres ens públics de la CAIB</t>
  </si>
  <si>
    <t>443.- De consorcis en que participa la CAIB</t>
  </si>
  <si>
    <t>444.- De fundacions del sector públic autonòmic</t>
  </si>
  <si>
    <t>45.- De comunitats autònomes</t>
  </si>
  <si>
    <t>450.- De la CAIB</t>
  </si>
  <si>
    <t>450.- De la CAIB, ajusts de consolidació</t>
  </si>
  <si>
    <t>451.- D'altres comunitats autònomes</t>
  </si>
  <si>
    <t>46.- De corporacions locals</t>
  </si>
  <si>
    <t>460.- D'ajuntaments</t>
  </si>
  <si>
    <t>461.- De consells insulars</t>
  </si>
  <si>
    <t>464.- D'empreses públiques i d'altres ens públics de corporacions local</t>
  </si>
  <si>
    <t>469.- D'altres ens territorials</t>
  </si>
  <si>
    <t>47.- D'empreses privades</t>
  </si>
  <si>
    <t>470.- D'empreses privades</t>
  </si>
  <si>
    <t>48.- De famílies i institucions sense finalitat lucrativa</t>
  </si>
  <si>
    <t>480.- De famílies i institucions sense finalitat lucrativa</t>
  </si>
  <si>
    <t>49.- De l'exterior</t>
  </si>
  <si>
    <t>490.- Del Fons Social Europeu</t>
  </si>
  <si>
    <t>492.- Altres transferències de la UE</t>
  </si>
  <si>
    <t>499.- Altres transferències de l'exterior</t>
  </si>
  <si>
    <t>5.- Ingressos patrimonials</t>
  </si>
  <si>
    <t>51.- Interessos de bestretes i préstecs concedits</t>
  </si>
  <si>
    <t>514.- A empreses públiques i a altres ens públics</t>
  </si>
  <si>
    <t>516.- A corporacions locals i altres ens territorials</t>
  </si>
  <si>
    <t>518.- A famílies i institucions sense finalitat de lucre</t>
  </si>
  <si>
    <t>52.- Interessos de dipòsits</t>
  </si>
  <si>
    <t>520.- Interessos de comptes bancàries</t>
  </si>
  <si>
    <t>529.- Interesos d'altres dipòsits</t>
  </si>
  <si>
    <t>53.- Dividends i participació en beneficis</t>
  </si>
  <si>
    <t>534.- D'empreses públiques i d'altres ens públics</t>
  </si>
  <si>
    <t>537.- D'empreses privades</t>
  </si>
  <si>
    <t>54.- Rendes de béns immobles</t>
  </si>
  <si>
    <t>540.- Lloguers i productes d'immobles</t>
  </si>
  <si>
    <t>549.- Altres rendes de béns immobles</t>
  </si>
  <si>
    <t>55.- Productes de concessions i aprofitaments especials</t>
  </si>
  <si>
    <t>550.- Productes de concessions administratives</t>
  </si>
  <si>
    <t>559.- Altres concessions i aprofitaments</t>
  </si>
  <si>
    <t>59.- Altres ingressos patrimonials</t>
  </si>
  <si>
    <t>599.- Altres ingressos patrimnonials</t>
  </si>
  <si>
    <t>6.- Alienació d'inversions reals</t>
  </si>
  <si>
    <t>60.- Alienació de terrenys</t>
  </si>
  <si>
    <t>600.- Alienació de solars</t>
  </si>
  <si>
    <t>601.- Alienació de finques rústiques</t>
  </si>
  <si>
    <t>61.- Alienació d'altres inversions</t>
  </si>
  <si>
    <t>619.- Alienació d'altres inversions reals</t>
  </si>
  <si>
    <t>68.- Reintegraments per operacions de capital</t>
  </si>
  <si>
    <t>680.- Reintegraments d'exercicis tancats</t>
  </si>
  <si>
    <t>681.- Reintegraments del pressupost corrent</t>
  </si>
  <si>
    <t>7.- Transferències de capital</t>
  </si>
  <si>
    <t>70.- De l'Estat</t>
  </si>
  <si>
    <t>700.- De l'Administració General</t>
  </si>
  <si>
    <t>701.- D'organismes autònoms</t>
  </si>
  <si>
    <t>702.- De la Seguretat Social</t>
  </si>
  <si>
    <t>704.- De societats mercantils estatals, entitats empresarials i altres ens públics</t>
  </si>
  <si>
    <t>74.- D'empreses públiques i d'altres ens públics de la CAIB</t>
  </si>
  <si>
    <t>740.- D'empreses públiques societàries de la CAIB</t>
  </si>
  <si>
    <t>741.- D'empreses públiques no societàries i d'altres ens públics de la CAIB</t>
  </si>
  <si>
    <t>743.- De consorcis en que participa la CAIB</t>
  </si>
  <si>
    <t>75.- De comunitats autònomes</t>
  </si>
  <si>
    <t>750.- De la CAIB</t>
  </si>
  <si>
    <t>750.- De la AGIB, ajusts de consolidació</t>
  </si>
  <si>
    <t>76.- De corporacions locals</t>
  </si>
  <si>
    <t>760.- D'ajuntaments</t>
  </si>
  <si>
    <t>761.- De consells insulars</t>
  </si>
  <si>
    <t>77.- D'empreses privades</t>
  </si>
  <si>
    <t>770.- D'empreses privades</t>
  </si>
  <si>
    <t>78.- De famílies i institucions sense finalitat lucrativa</t>
  </si>
  <si>
    <t>780.- De famílies i institucions sense finalitat lucrativa</t>
  </si>
  <si>
    <t>79.- De l'exterior</t>
  </si>
  <si>
    <t>790.- Del Fons Europeu de Desenvolupament Regional</t>
  </si>
  <si>
    <t>791.- Dels Fons de Cohesió</t>
  </si>
  <si>
    <t>792.- Del fons per al finançament de la Política Agrícola Comuna</t>
  </si>
  <si>
    <t>793.- Del FEOGA-Garantia</t>
  </si>
  <si>
    <t>794.- Del Fons Social Europeu</t>
  </si>
  <si>
    <t>795.- Dels fons de pesca</t>
  </si>
  <si>
    <t>796.- Altres transferències de la UE</t>
  </si>
  <si>
    <t>799.- Altres transferències de l'exterior</t>
  </si>
  <si>
    <t>8.- Actius financers</t>
  </si>
  <si>
    <t>82.- Reintegraments de préstecs concedits al sector públic</t>
  </si>
  <si>
    <t>821.- Reintegraments de préstecs concedits al sector públic a c/t</t>
  </si>
  <si>
    <t>821.- Reintegraments de préstecs concedits al sector públic a l/t</t>
  </si>
  <si>
    <t>83.- Reintegraments de préstecs concedits fora del sector públic</t>
  </si>
  <si>
    <t>830.- Reintegraments de préstecs concedits fora del sector públic a c/t</t>
  </si>
  <si>
    <t>831.- Reintegraments de préstecs concedits fora del sector públic a l/t</t>
  </si>
  <si>
    <t>87.- Romanents de tresoreria</t>
  </si>
  <si>
    <t>870.- Romanent de tresoreria</t>
  </si>
  <si>
    <t>9.- Passius financers</t>
  </si>
  <si>
    <t>91.- Préstecs rebuts en moneda nacional</t>
  </si>
  <si>
    <t>911.- Prèstecs rebuts a l/t d'ens del sector públic</t>
  </si>
  <si>
    <t>913.- Préstecs rebuts a l/t d'ens que no pertanyen al sector públic</t>
  </si>
  <si>
    <t>Total</t>
  </si>
  <si>
    <t>AGÈNCIA TRIBUTARIA DE LES IB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</si>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</sst>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-0.249977111117893"/>
        <bgColor theme="9" tint="-0.249977111117893"/>
      </patternFill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/>
      <bottom style="thin">
        <color theme="9"/>
      </bottom>
      <diagonal/>
    </border>
    <border>
      <left/>
      <right/>
      <top style="double">
        <color theme="9" tint="-0.249977111117893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3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indent="1"/>
    </xf>
    <xf numFmtId="0" fontId="1" fillId="0" borderId="2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4" fillId="0" borderId="4" xfId="0" applyFont="1" applyBorder="1" applyAlignment="1">
      <alignment horizontal="left"/>
    </xf>
    <xf numFmtId="0" fontId="2" fillId="5" borderId="1" xfId="0" quotePrefix="1" applyFont="1" applyFill="1" applyBorder="1" applyAlignment="1">
      <alignment horizontal="right"/>
    </xf>
    <xf numFmtId="4" fontId="3" fillId="3" borderId="2" xfId="0" applyNumberFormat="1" applyFont="1" applyFill="1" applyBorder="1"/>
    <xf numFmtId="4" fontId="1" fillId="4" borderId="3" xfId="0" applyNumberFormat="1" applyFont="1" applyFill="1" applyBorder="1"/>
    <xf numFmtId="4" fontId="1" fillId="0" borderId="2" xfId="0" applyNumberFormat="1" applyFont="1" applyBorder="1"/>
    <xf numFmtId="4" fontId="1" fillId="0" borderId="0" xfId="0" applyNumberFormat="1" applyFont="1" applyBorder="1"/>
    <xf numFmtId="4" fontId="1" fillId="0" borderId="7" xfId="0" applyNumberFormat="1" applyFont="1" applyBorder="1"/>
    <xf numFmtId="4" fontId="4" fillId="0" borderId="4" xfId="0" applyNumberFormat="1" applyFont="1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2194560</xdr:colOff>
      <xdr:row>11</xdr:row>
      <xdr:rowOff>74295</xdr:rowOff>
    </xdr:to>
    <xdr:pic>
      <xdr:nvPicPr>
        <xdr:cNvPr id="2" name="Imagen 3" descr="logo colo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94560" cy="1499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X206"/>
  <sheetViews>
    <sheetView tabSelected="1" workbookViewId="0">
      <pane xSplit="1" topLeftCell="V1" activePane="topRight" state="frozen"/>
      <selection pane="topRight" activeCell="A15" sqref="A15"/>
    </sheetView>
  </sheetViews>
  <sheetFormatPr baseColWidth="10" defaultColWidth="11.5703125" defaultRowHeight="11.25" x14ac:dyDescent="0.2"/>
  <cols>
    <col min="1" max="1" width="55" style="1" bestFit="1" customWidth="1"/>
    <col min="2" max="2" width="1.7109375" style="1" customWidth="1"/>
    <col min="3" max="21" width="12.7109375" style="1" customWidth="1"/>
    <col min="22" max="16384" width="11.5703125" style="1"/>
  </cols>
  <sheetData>
    <row r="12" spans="1:24" ht="12" thickBot="1" x14ac:dyDescent="0.25"/>
    <row r="13" spans="1:24" ht="15.75" customHeight="1" thickBot="1" x14ac:dyDescent="0.25">
      <c r="A13" s="16" t="s">
        <v>0</v>
      </c>
      <c r="C13" s="14" t="s">
        <v>154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2" thickBot="1" x14ac:dyDescent="0.25">
      <c r="A14" s="17" t="s">
        <v>1</v>
      </c>
      <c r="C14" s="7" t="s">
        <v>155</v>
      </c>
      <c r="D14" s="7" t="s">
        <v>156</v>
      </c>
      <c r="E14" s="7" t="s">
        <v>157</v>
      </c>
      <c r="F14" s="7" t="s">
        <v>158</v>
      </c>
      <c r="G14" s="7" t="s">
        <v>159</v>
      </c>
      <c r="H14" s="7" t="s">
        <v>160</v>
      </c>
      <c r="I14" s="7" t="s">
        <v>161</v>
      </c>
      <c r="J14" s="7" t="s">
        <v>162</v>
      </c>
      <c r="K14" s="7" t="s">
        <v>163</v>
      </c>
      <c r="L14" s="7" t="s">
        <v>164</v>
      </c>
      <c r="M14" s="7" t="s">
        <v>165</v>
      </c>
      <c r="N14" s="7" t="s">
        <v>166</v>
      </c>
      <c r="O14" s="7" t="s">
        <v>167</v>
      </c>
      <c r="P14" s="7" t="s">
        <v>168</v>
      </c>
      <c r="Q14" s="7" t="s">
        <v>169</v>
      </c>
      <c r="R14" s="7" t="s">
        <v>170</v>
      </c>
      <c r="S14" s="7" t="s">
        <v>171</v>
      </c>
      <c r="T14" s="7" t="s">
        <v>172</v>
      </c>
      <c r="U14" s="7" t="s">
        <v>173</v>
      </c>
      <c r="V14" s="7" t="s">
        <v>174</v>
      </c>
      <c r="W14" s="7" t="s">
        <v>175</v>
      </c>
      <c r="X14" s="7" t="s">
        <v>176</v>
      </c>
    </row>
    <row r="15" spans="1:24" x14ac:dyDescent="0.2">
      <c r="A15" s="2" t="s">
        <v>2</v>
      </c>
      <c r="C15" s="8">
        <f t="shared" ref="C15:J15" si="0">C16+C19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>K16+K19</f>
        <v>0</v>
      </c>
      <c r="L15" s="8">
        <f t="shared" ref="L15:U15" si="1">L16+L19</f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  <c r="R15" s="8">
        <f t="shared" si="1"/>
        <v>0</v>
      </c>
      <c r="S15" s="8">
        <f t="shared" si="1"/>
        <v>0</v>
      </c>
      <c r="T15" s="8">
        <f t="shared" si="1"/>
        <v>0</v>
      </c>
      <c r="U15" s="8">
        <f t="shared" si="1"/>
        <v>0</v>
      </c>
      <c r="V15" s="8">
        <f t="shared" ref="V15:W15" si="2">V16+V19</f>
        <v>0</v>
      </c>
      <c r="W15" s="8">
        <f t="shared" si="2"/>
        <v>0</v>
      </c>
      <c r="X15" s="8">
        <f t="shared" ref="X15" si="3">X16+X19</f>
        <v>0</v>
      </c>
    </row>
    <row r="16" spans="1:24" x14ac:dyDescent="0.2">
      <c r="A16" s="3" t="s">
        <v>3</v>
      </c>
      <c r="C16" s="9">
        <f t="shared" ref="C16:J16" si="4">SUM(C17)</f>
        <v>0</v>
      </c>
      <c r="D16" s="9">
        <f t="shared" si="4"/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  <c r="J16" s="9">
        <f t="shared" si="4"/>
        <v>0</v>
      </c>
      <c r="K16" s="9">
        <f>SUM(K17)</f>
        <v>0</v>
      </c>
      <c r="L16" s="9">
        <f t="shared" ref="L16:X16" si="5">SUM(L17)</f>
        <v>0</v>
      </c>
      <c r="M16" s="9">
        <f t="shared" si="5"/>
        <v>0</v>
      </c>
      <c r="N16" s="9">
        <f t="shared" si="5"/>
        <v>0</v>
      </c>
      <c r="O16" s="9">
        <f t="shared" si="5"/>
        <v>0</v>
      </c>
      <c r="P16" s="9">
        <f t="shared" si="5"/>
        <v>0</v>
      </c>
      <c r="Q16" s="9">
        <f t="shared" si="5"/>
        <v>0</v>
      </c>
      <c r="R16" s="9">
        <f t="shared" si="5"/>
        <v>0</v>
      </c>
      <c r="S16" s="9">
        <f t="shared" si="5"/>
        <v>0</v>
      </c>
      <c r="T16" s="9">
        <f t="shared" si="5"/>
        <v>0</v>
      </c>
      <c r="U16" s="9">
        <f t="shared" si="5"/>
        <v>0</v>
      </c>
      <c r="V16" s="9">
        <f t="shared" si="5"/>
        <v>0</v>
      </c>
      <c r="W16" s="9">
        <f t="shared" si="5"/>
        <v>0</v>
      </c>
      <c r="X16" s="9">
        <f t="shared" si="5"/>
        <v>0</v>
      </c>
    </row>
    <row r="17" spans="1:24" x14ac:dyDescent="0.2">
      <c r="A17" s="4" t="s">
        <v>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</row>
    <row r="18" spans="1:24" x14ac:dyDescent="0.2">
      <c r="A18" s="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x14ac:dyDescent="0.2">
      <c r="A19" s="3" t="s">
        <v>5</v>
      </c>
      <c r="C19" s="9">
        <f>SUM(C20:C22)</f>
        <v>0</v>
      </c>
      <c r="D19" s="9">
        <f t="shared" ref="D19:U19" si="6">SUM(D20:D22)</f>
        <v>0</v>
      </c>
      <c r="E19" s="9">
        <f t="shared" si="6"/>
        <v>0</v>
      </c>
      <c r="F19" s="9">
        <f t="shared" si="6"/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9">
        <f t="shared" si="6"/>
        <v>0</v>
      </c>
      <c r="O19" s="9">
        <f t="shared" si="6"/>
        <v>0</v>
      </c>
      <c r="P19" s="9">
        <f t="shared" si="6"/>
        <v>0</v>
      </c>
      <c r="Q19" s="9">
        <f t="shared" si="6"/>
        <v>0</v>
      </c>
      <c r="R19" s="9">
        <f t="shared" si="6"/>
        <v>0</v>
      </c>
      <c r="S19" s="9">
        <f t="shared" si="6"/>
        <v>0</v>
      </c>
      <c r="T19" s="9">
        <f t="shared" si="6"/>
        <v>0</v>
      </c>
      <c r="U19" s="9">
        <f t="shared" si="6"/>
        <v>0</v>
      </c>
      <c r="V19" s="9">
        <f t="shared" ref="V19:W19" si="7">SUM(V20:V22)</f>
        <v>0</v>
      </c>
      <c r="W19" s="9">
        <f t="shared" si="7"/>
        <v>0</v>
      </c>
      <c r="X19" s="9">
        <f t="shared" ref="X19" si="8">SUM(X20:X22)</f>
        <v>0</v>
      </c>
    </row>
    <row r="20" spans="1:24" x14ac:dyDescent="0.2">
      <c r="A20" s="4" t="s">
        <v>6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</row>
    <row r="21" spans="1:24" x14ac:dyDescent="0.2">
      <c r="A21" s="4" t="s">
        <v>7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</row>
    <row r="22" spans="1:24" x14ac:dyDescent="0.2">
      <c r="A22" s="4" t="s">
        <v>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</row>
    <row r="23" spans="1:24" x14ac:dyDescent="0.2">
      <c r="A23" s="4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  <c r="U23" s="11"/>
      <c r="V23" s="11"/>
      <c r="W23" s="11"/>
      <c r="X23" s="11"/>
    </row>
    <row r="24" spans="1:24" x14ac:dyDescent="0.2">
      <c r="A24" s="2" t="s">
        <v>9</v>
      </c>
      <c r="C24" s="8">
        <f t="shared" ref="C24:U24" si="9">C25+C29+C32+C35+C44</f>
        <v>0</v>
      </c>
      <c r="D24" s="8">
        <f t="shared" si="9"/>
        <v>0</v>
      </c>
      <c r="E24" s="8">
        <f t="shared" si="9"/>
        <v>0</v>
      </c>
      <c r="F24" s="8">
        <f t="shared" si="9"/>
        <v>0</v>
      </c>
      <c r="G24" s="8">
        <f t="shared" si="9"/>
        <v>0</v>
      </c>
      <c r="H24" s="8">
        <f t="shared" si="9"/>
        <v>0</v>
      </c>
      <c r="I24" s="8">
        <f t="shared" si="9"/>
        <v>0</v>
      </c>
      <c r="J24" s="8">
        <f t="shared" si="9"/>
        <v>0</v>
      </c>
      <c r="K24" s="8">
        <f t="shared" si="9"/>
        <v>0</v>
      </c>
      <c r="L24" s="8">
        <f t="shared" si="9"/>
        <v>0</v>
      </c>
      <c r="M24" s="8">
        <f t="shared" si="9"/>
        <v>0</v>
      </c>
      <c r="N24" s="8">
        <f t="shared" si="9"/>
        <v>0</v>
      </c>
      <c r="O24" s="8">
        <f t="shared" si="9"/>
        <v>0</v>
      </c>
      <c r="P24" s="8">
        <f t="shared" si="9"/>
        <v>0</v>
      </c>
      <c r="Q24" s="8">
        <f t="shared" si="9"/>
        <v>0</v>
      </c>
      <c r="R24" s="8">
        <f t="shared" si="9"/>
        <v>0</v>
      </c>
      <c r="S24" s="8">
        <f t="shared" si="9"/>
        <v>0</v>
      </c>
      <c r="T24" s="8">
        <f t="shared" si="9"/>
        <v>0</v>
      </c>
      <c r="U24" s="8">
        <f t="shared" si="9"/>
        <v>0</v>
      </c>
      <c r="V24" s="8">
        <f t="shared" ref="V24:W24" si="10">V25+V29+V32+V35+V44</f>
        <v>0</v>
      </c>
      <c r="W24" s="8">
        <f t="shared" si="10"/>
        <v>0</v>
      </c>
      <c r="X24" s="8">
        <f t="shared" ref="X24" si="11">X25+X29+X32+X35+X44</f>
        <v>0</v>
      </c>
    </row>
    <row r="25" spans="1:24" x14ac:dyDescent="0.2">
      <c r="A25" s="3" t="s">
        <v>10</v>
      </c>
      <c r="C25" s="9">
        <f t="shared" ref="C25:J25" si="12">SUM(C26:C27)</f>
        <v>0</v>
      </c>
      <c r="D25" s="9">
        <f t="shared" si="12"/>
        <v>0</v>
      </c>
      <c r="E25" s="9">
        <f t="shared" si="12"/>
        <v>0</v>
      </c>
      <c r="F25" s="9">
        <f t="shared" si="12"/>
        <v>0</v>
      </c>
      <c r="G25" s="9">
        <f t="shared" si="12"/>
        <v>0</v>
      </c>
      <c r="H25" s="9">
        <f t="shared" si="12"/>
        <v>0</v>
      </c>
      <c r="I25" s="9">
        <f t="shared" si="12"/>
        <v>0</v>
      </c>
      <c r="J25" s="9">
        <f t="shared" si="12"/>
        <v>0</v>
      </c>
      <c r="K25" s="9">
        <f>SUM(K26:K27)</f>
        <v>0</v>
      </c>
      <c r="L25" s="9">
        <f t="shared" ref="L25:U25" si="13">SUM(L26:L27)</f>
        <v>0</v>
      </c>
      <c r="M25" s="9">
        <f t="shared" si="13"/>
        <v>0</v>
      </c>
      <c r="N25" s="9">
        <f t="shared" si="13"/>
        <v>0</v>
      </c>
      <c r="O25" s="9">
        <f t="shared" si="13"/>
        <v>0</v>
      </c>
      <c r="P25" s="9">
        <f t="shared" si="13"/>
        <v>0</v>
      </c>
      <c r="Q25" s="9">
        <f t="shared" si="13"/>
        <v>0</v>
      </c>
      <c r="R25" s="9">
        <f t="shared" si="13"/>
        <v>0</v>
      </c>
      <c r="S25" s="9">
        <f t="shared" si="13"/>
        <v>0</v>
      </c>
      <c r="T25" s="9">
        <f t="shared" si="13"/>
        <v>0</v>
      </c>
      <c r="U25" s="9">
        <f t="shared" si="13"/>
        <v>0</v>
      </c>
      <c r="V25" s="9">
        <f t="shared" ref="V25:W25" si="14">SUM(V26:V27)</f>
        <v>0</v>
      </c>
      <c r="W25" s="9">
        <f t="shared" si="14"/>
        <v>0</v>
      </c>
      <c r="X25" s="9">
        <f t="shared" ref="X25" si="15">SUM(X26:X27)</f>
        <v>0</v>
      </c>
    </row>
    <row r="26" spans="1:24" x14ac:dyDescent="0.2">
      <c r="A26" s="4" t="s">
        <v>11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</row>
    <row r="27" spans="1:24" x14ac:dyDescent="0.2">
      <c r="A27" s="4" t="s">
        <v>12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</row>
    <row r="28" spans="1:24" x14ac:dyDescent="0.2">
      <c r="A28" s="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x14ac:dyDescent="0.2">
      <c r="A29" s="3" t="s">
        <v>13</v>
      </c>
      <c r="C29" s="9">
        <f t="shared" ref="C29:J29" si="16">SUM(C30)</f>
        <v>0</v>
      </c>
      <c r="D29" s="9">
        <f t="shared" si="16"/>
        <v>0</v>
      </c>
      <c r="E29" s="9">
        <f t="shared" si="16"/>
        <v>0</v>
      </c>
      <c r="F29" s="9">
        <f t="shared" si="16"/>
        <v>0</v>
      </c>
      <c r="G29" s="9">
        <f t="shared" si="16"/>
        <v>0</v>
      </c>
      <c r="H29" s="9">
        <f t="shared" si="16"/>
        <v>0</v>
      </c>
      <c r="I29" s="9">
        <f t="shared" si="16"/>
        <v>0</v>
      </c>
      <c r="J29" s="9">
        <f t="shared" si="16"/>
        <v>0</v>
      </c>
      <c r="K29" s="9">
        <f>SUM(K30)</f>
        <v>0</v>
      </c>
      <c r="L29" s="9">
        <f t="shared" ref="L29:X29" si="17">SUM(L30)</f>
        <v>0</v>
      </c>
      <c r="M29" s="9">
        <f t="shared" si="17"/>
        <v>0</v>
      </c>
      <c r="N29" s="9">
        <f t="shared" si="17"/>
        <v>0</v>
      </c>
      <c r="O29" s="9">
        <f t="shared" si="17"/>
        <v>0</v>
      </c>
      <c r="P29" s="9">
        <f t="shared" si="17"/>
        <v>0</v>
      </c>
      <c r="Q29" s="9">
        <f t="shared" si="17"/>
        <v>0</v>
      </c>
      <c r="R29" s="9">
        <f t="shared" si="17"/>
        <v>0</v>
      </c>
      <c r="S29" s="9">
        <f t="shared" si="17"/>
        <v>0</v>
      </c>
      <c r="T29" s="9">
        <f t="shared" si="17"/>
        <v>0</v>
      </c>
      <c r="U29" s="9">
        <f t="shared" si="17"/>
        <v>0</v>
      </c>
      <c r="V29" s="9">
        <f t="shared" si="17"/>
        <v>0</v>
      </c>
      <c r="W29" s="9">
        <f t="shared" si="17"/>
        <v>0</v>
      </c>
      <c r="X29" s="9">
        <f t="shared" si="17"/>
        <v>0</v>
      </c>
    </row>
    <row r="30" spans="1:24" x14ac:dyDescent="0.2">
      <c r="A30" s="4" t="s">
        <v>14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x14ac:dyDescent="0.2">
      <c r="A31" s="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x14ac:dyDescent="0.2">
      <c r="A32" s="3" t="s">
        <v>15</v>
      </c>
      <c r="C32" s="9">
        <f>SUM(C33)</f>
        <v>0</v>
      </c>
      <c r="D32" s="9">
        <f t="shared" ref="D32:J32" si="18">SUM(D33)</f>
        <v>0</v>
      </c>
      <c r="E32" s="9">
        <f t="shared" si="18"/>
        <v>0</v>
      </c>
      <c r="F32" s="9">
        <f t="shared" si="18"/>
        <v>0</v>
      </c>
      <c r="G32" s="9">
        <f t="shared" si="18"/>
        <v>0</v>
      </c>
      <c r="H32" s="9">
        <f t="shared" si="18"/>
        <v>0</v>
      </c>
      <c r="I32" s="9">
        <f t="shared" si="18"/>
        <v>0</v>
      </c>
      <c r="J32" s="9">
        <f t="shared" si="18"/>
        <v>0</v>
      </c>
      <c r="K32" s="9">
        <f>SUM(K33)</f>
        <v>0</v>
      </c>
      <c r="L32" s="9">
        <f t="shared" ref="L32:X32" si="19">SUM(L33)</f>
        <v>0</v>
      </c>
      <c r="M32" s="9">
        <f t="shared" si="19"/>
        <v>0</v>
      </c>
      <c r="N32" s="9">
        <f t="shared" si="19"/>
        <v>0</v>
      </c>
      <c r="O32" s="9">
        <f t="shared" si="19"/>
        <v>0</v>
      </c>
      <c r="P32" s="9">
        <f t="shared" si="19"/>
        <v>0</v>
      </c>
      <c r="Q32" s="9">
        <f t="shared" si="19"/>
        <v>0</v>
      </c>
      <c r="R32" s="9">
        <f t="shared" si="19"/>
        <v>0</v>
      </c>
      <c r="S32" s="9">
        <f t="shared" si="19"/>
        <v>0</v>
      </c>
      <c r="T32" s="9">
        <f t="shared" si="19"/>
        <v>0</v>
      </c>
      <c r="U32" s="9">
        <f t="shared" si="19"/>
        <v>0</v>
      </c>
      <c r="V32" s="9">
        <f t="shared" si="19"/>
        <v>0</v>
      </c>
      <c r="W32" s="9">
        <f t="shared" si="19"/>
        <v>0</v>
      </c>
      <c r="X32" s="9">
        <f t="shared" si="19"/>
        <v>0</v>
      </c>
    </row>
    <row r="33" spans="1:24" x14ac:dyDescent="0.2">
      <c r="A33" s="4" t="s">
        <v>16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x14ac:dyDescent="0.2">
      <c r="A34" s="5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x14ac:dyDescent="0.2">
      <c r="A35" s="3" t="s">
        <v>17</v>
      </c>
      <c r="C35" s="9">
        <f>SUM(C36:C42)</f>
        <v>0</v>
      </c>
      <c r="D35" s="9">
        <f t="shared" ref="D35:U35" si="20">SUM(D36:D42)</f>
        <v>0</v>
      </c>
      <c r="E35" s="9">
        <f t="shared" si="20"/>
        <v>0</v>
      </c>
      <c r="F35" s="9">
        <f t="shared" si="20"/>
        <v>0</v>
      </c>
      <c r="G35" s="9">
        <f t="shared" si="20"/>
        <v>0</v>
      </c>
      <c r="H35" s="9">
        <f t="shared" si="20"/>
        <v>0</v>
      </c>
      <c r="I35" s="9">
        <f t="shared" si="20"/>
        <v>0</v>
      </c>
      <c r="J35" s="9">
        <f t="shared" si="20"/>
        <v>0</v>
      </c>
      <c r="K35" s="9">
        <f t="shared" si="20"/>
        <v>0</v>
      </c>
      <c r="L35" s="9">
        <f t="shared" si="20"/>
        <v>0</v>
      </c>
      <c r="M35" s="9">
        <f t="shared" si="20"/>
        <v>0</v>
      </c>
      <c r="N35" s="9">
        <f t="shared" si="20"/>
        <v>0</v>
      </c>
      <c r="O35" s="9">
        <f t="shared" si="20"/>
        <v>0</v>
      </c>
      <c r="P35" s="9">
        <f t="shared" si="20"/>
        <v>0</v>
      </c>
      <c r="Q35" s="9">
        <f t="shared" si="20"/>
        <v>0</v>
      </c>
      <c r="R35" s="9">
        <f t="shared" si="20"/>
        <v>0</v>
      </c>
      <c r="S35" s="9">
        <f t="shared" si="20"/>
        <v>0</v>
      </c>
      <c r="T35" s="9">
        <f t="shared" si="20"/>
        <v>0</v>
      </c>
      <c r="U35" s="9">
        <f t="shared" si="20"/>
        <v>0</v>
      </c>
      <c r="V35" s="9">
        <f t="shared" ref="V35:W35" si="21">SUM(V36:V42)</f>
        <v>0</v>
      </c>
      <c r="W35" s="9">
        <f t="shared" si="21"/>
        <v>0</v>
      </c>
      <c r="X35" s="9">
        <f t="shared" ref="X35" si="22">SUM(X36:X42)</f>
        <v>0</v>
      </c>
    </row>
    <row r="36" spans="1:24" x14ac:dyDescent="0.2">
      <c r="A36" s="4" t="s">
        <v>18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</row>
    <row r="37" spans="1:24" x14ac:dyDescent="0.2">
      <c r="A37" s="4" t="s">
        <v>19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</row>
    <row r="38" spans="1:24" x14ac:dyDescent="0.2">
      <c r="A38" s="4" t="s">
        <v>20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</row>
    <row r="39" spans="1:24" x14ac:dyDescent="0.2">
      <c r="A39" s="4" t="s">
        <v>21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</row>
    <row r="40" spans="1:24" x14ac:dyDescent="0.2">
      <c r="A40" s="4" t="s">
        <v>22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</row>
    <row r="41" spans="1:24" x14ac:dyDescent="0.2">
      <c r="A41" s="4" t="s">
        <v>23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</row>
    <row r="42" spans="1:24" x14ac:dyDescent="0.2">
      <c r="A42" s="4" t="s">
        <v>24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</row>
    <row r="43" spans="1:24" x14ac:dyDescent="0.2">
      <c r="A43" s="4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1"/>
      <c r="U43" s="11"/>
      <c r="V43" s="11"/>
      <c r="W43" s="11"/>
      <c r="X43" s="11"/>
    </row>
    <row r="44" spans="1:24" x14ac:dyDescent="0.2">
      <c r="A44" s="3" t="s">
        <v>25</v>
      </c>
      <c r="C44" s="9">
        <f>SUM(C45)</f>
        <v>0</v>
      </c>
      <c r="D44" s="9">
        <f t="shared" ref="D44:J44" si="23">SUM(D45)</f>
        <v>0</v>
      </c>
      <c r="E44" s="9">
        <f t="shared" si="23"/>
        <v>0</v>
      </c>
      <c r="F44" s="9">
        <f t="shared" si="23"/>
        <v>0</v>
      </c>
      <c r="G44" s="9">
        <f t="shared" si="23"/>
        <v>0</v>
      </c>
      <c r="H44" s="9">
        <f t="shared" si="23"/>
        <v>0</v>
      </c>
      <c r="I44" s="9">
        <f t="shared" si="23"/>
        <v>0</v>
      </c>
      <c r="J44" s="9">
        <f t="shared" si="23"/>
        <v>0</v>
      </c>
      <c r="K44" s="9">
        <f>SUM(K45)</f>
        <v>0</v>
      </c>
      <c r="L44" s="9">
        <f t="shared" ref="L44:X44" si="24">SUM(L45)</f>
        <v>0</v>
      </c>
      <c r="M44" s="9">
        <f t="shared" si="24"/>
        <v>0</v>
      </c>
      <c r="N44" s="9">
        <f t="shared" si="24"/>
        <v>0</v>
      </c>
      <c r="O44" s="9">
        <f t="shared" si="24"/>
        <v>0</v>
      </c>
      <c r="P44" s="9">
        <f t="shared" si="24"/>
        <v>0</v>
      </c>
      <c r="Q44" s="9">
        <f t="shared" si="24"/>
        <v>0</v>
      </c>
      <c r="R44" s="9">
        <f t="shared" si="24"/>
        <v>0</v>
      </c>
      <c r="S44" s="9">
        <f t="shared" si="24"/>
        <v>0</v>
      </c>
      <c r="T44" s="9">
        <f t="shared" si="24"/>
        <v>0</v>
      </c>
      <c r="U44" s="9">
        <f t="shared" si="24"/>
        <v>0</v>
      </c>
      <c r="V44" s="9">
        <f t="shared" si="24"/>
        <v>0</v>
      </c>
      <c r="W44" s="9">
        <f t="shared" si="24"/>
        <v>0</v>
      </c>
      <c r="X44" s="9">
        <f t="shared" si="24"/>
        <v>0</v>
      </c>
    </row>
    <row r="45" spans="1:24" x14ac:dyDescent="0.2">
      <c r="A45" s="4" t="s">
        <v>26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</row>
    <row r="46" spans="1:24" x14ac:dyDescent="0.2">
      <c r="A46" s="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x14ac:dyDescent="0.2">
      <c r="A47" s="2" t="s">
        <v>27</v>
      </c>
      <c r="C47" s="8">
        <f t="shared" ref="C47:J47" si="25">C48+C56+C62+C66+C73+C77</f>
        <v>0</v>
      </c>
      <c r="D47" s="8">
        <f t="shared" si="25"/>
        <v>0</v>
      </c>
      <c r="E47" s="8">
        <f t="shared" si="25"/>
        <v>0</v>
      </c>
      <c r="F47" s="8">
        <f t="shared" si="25"/>
        <v>0</v>
      </c>
      <c r="G47" s="8">
        <f t="shared" si="25"/>
        <v>0</v>
      </c>
      <c r="H47" s="8">
        <f t="shared" si="25"/>
        <v>0</v>
      </c>
      <c r="I47" s="8">
        <f t="shared" si="25"/>
        <v>0</v>
      </c>
      <c r="J47" s="8">
        <f t="shared" si="25"/>
        <v>1740400</v>
      </c>
      <c r="K47" s="8">
        <f>K48+K56+K62+K66+K73+K77</f>
        <v>1740000</v>
      </c>
      <c r="L47" s="8">
        <f t="shared" ref="L47:U47" si="26">L48+L56+L62+L66+L73+L77</f>
        <v>1740000</v>
      </c>
      <c r="M47" s="8">
        <f t="shared" si="26"/>
        <v>27466</v>
      </c>
      <c r="N47" s="8">
        <f t="shared" si="26"/>
        <v>60000</v>
      </c>
      <c r="O47" s="8">
        <f t="shared" si="26"/>
        <v>29000</v>
      </c>
      <c r="P47" s="8">
        <f t="shared" si="26"/>
        <v>30000</v>
      </c>
      <c r="Q47" s="8">
        <f t="shared" si="26"/>
        <v>30000</v>
      </c>
      <c r="R47" s="8">
        <f t="shared" si="26"/>
        <v>24000</v>
      </c>
      <c r="S47" s="8">
        <f t="shared" si="26"/>
        <v>13860</v>
      </c>
      <c r="T47" s="8">
        <f t="shared" si="26"/>
        <v>400</v>
      </c>
      <c r="U47" s="8">
        <f t="shared" si="26"/>
        <v>0</v>
      </c>
      <c r="V47" s="8">
        <f t="shared" ref="V47:W47" si="27">V48+V56+V62+V66+V73+V77</f>
        <v>0</v>
      </c>
      <c r="W47" s="8">
        <f t="shared" si="27"/>
        <v>0</v>
      </c>
      <c r="X47" s="8">
        <f t="shared" ref="X47" si="28">X48+X56+X62+X66+X73+X77</f>
        <v>0</v>
      </c>
    </row>
    <row r="48" spans="1:24" x14ac:dyDescent="0.2">
      <c r="A48" s="3" t="s">
        <v>28</v>
      </c>
      <c r="C48" s="9">
        <f t="shared" ref="C48:J48" si="29">SUM(C49:C54)</f>
        <v>0</v>
      </c>
      <c r="D48" s="9">
        <f t="shared" si="29"/>
        <v>0</v>
      </c>
      <c r="E48" s="9">
        <f t="shared" si="29"/>
        <v>0</v>
      </c>
      <c r="F48" s="9">
        <f t="shared" si="29"/>
        <v>0</v>
      </c>
      <c r="G48" s="9">
        <f t="shared" si="29"/>
        <v>0</v>
      </c>
      <c r="H48" s="9">
        <f t="shared" si="29"/>
        <v>0</v>
      </c>
      <c r="I48" s="9">
        <f t="shared" si="29"/>
        <v>0</v>
      </c>
      <c r="J48" s="9">
        <f t="shared" si="29"/>
        <v>0</v>
      </c>
      <c r="K48" s="9">
        <f>SUM(K49:K54)</f>
        <v>0</v>
      </c>
      <c r="L48" s="9">
        <f t="shared" ref="L48:U48" si="30">SUM(L49:L54)</f>
        <v>0</v>
      </c>
      <c r="M48" s="9">
        <f t="shared" si="30"/>
        <v>0</v>
      </c>
      <c r="N48" s="9">
        <f t="shared" si="30"/>
        <v>0</v>
      </c>
      <c r="O48" s="9">
        <f t="shared" si="30"/>
        <v>0</v>
      </c>
      <c r="P48" s="9">
        <f t="shared" si="30"/>
        <v>0</v>
      </c>
      <c r="Q48" s="9">
        <f t="shared" si="30"/>
        <v>0</v>
      </c>
      <c r="R48" s="9">
        <f t="shared" si="30"/>
        <v>0</v>
      </c>
      <c r="S48" s="9">
        <f t="shared" si="30"/>
        <v>0</v>
      </c>
      <c r="T48" s="9">
        <f t="shared" si="30"/>
        <v>0</v>
      </c>
      <c r="U48" s="9">
        <f t="shared" si="30"/>
        <v>0</v>
      </c>
      <c r="V48" s="9">
        <f t="shared" ref="V48:W48" si="31">SUM(V49:V54)</f>
        <v>0</v>
      </c>
      <c r="W48" s="9">
        <f t="shared" si="31"/>
        <v>0</v>
      </c>
      <c r="X48" s="9">
        <f t="shared" ref="X48" si="32">SUM(X49:X54)</f>
        <v>0</v>
      </c>
    </row>
    <row r="49" spans="1:24" x14ac:dyDescent="0.2">
      <c r="A49" s="4" t="s">
        <v>29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</row>
    <row r="50" spans="1:24" x14ac:dyDescent="0.2">
      <c r="A50" s="4" t="s">
        <v>30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</row>
    <row r="51" spans="1:24" x14ac:dyDescent="0.2">
      <c r="A51" s="4" t="s">
        <v>31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</row>
    <row r="52" spans="1:24" x14ac:dyDescent="0.2">
      <c r="A52" s="4" t="s">
        <v>32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</row>
    <row r="53" spans="1:24" x14ac:dyDescent="0.2">
      <c r="A53" s="4" t="s">
        <v>33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</row>
    <row r="54" spans="1:24" x14ac:dyDescent="0.2">
      <c r="A54" s="4" t="s">
        <v>34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</row>
    <row r="55" spans="1:24" x14ac:dyDescent="0.2">
      <c r="A55" s="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x14ac:dyDescent="0.2">
      <c r="A56" s="3" t="s">
        <v>35</v>
      </c>
      <c r="C56" s="9">
        <f t="shared" ref="C56:U56" si="33">SUM(C57:C60)</f>
        <v>0</v>
      </c>
      <c r="D56" s="9">
        <f t="shared" si="33"/>
        <v>0</v>
      </c>
      <c r="E56" s="9">
        <f t="shared" si="33"/>
        <v>0</v>
      </c>
      <c r="F56" s="9">
        <f t="shared" si="33"/>
        <v>0</v>
      </c>
      <c r="G56" s="9">
        <f t="shared" si="33"/>
        <v>0</v>
      </c>
      <c r="H56" s="9">
        <f t="shared" si="33"/>
        <v>0</v>
      </c>
      <c r="I56" s="9">
        <f t="shared" si="33"/>
        <v>0</v>
      </c>
      <c r="J56" s="9">
        <f t="shared" si="33"/>
        <v>0</v>
      </c>
      <c r="K56" s="9">
        <f t="shared" si="33"/>
        <v>0</v>
      </c>
      <c r="L56" s="9">
        <f t="shared" si="33"/>
        <v>0</v>
      </c>
      <c r="M56" s="9">
        <f t="shared" si="33"/>
        <v>0</v>
      </c>
      <c r="N56" s="9">
        <f t="shared" si="33"/>
        <v>0</v>
      </c>
      <c r="O56" s="9">
        <f t="shared" si="33"/>
        <v>0</v>
      </c>
      <c r="P56" s="9">
        <f t="shared" si="33"/>
        <v>0</v>
      </c>
      <c r="Q56" s="9">
        <f t="shared" si="33"/>
        <v>0</v>
      </c>
      <c r="R56" s="9">
        <f t="shared" si="33"/>
        <v>0</v>
      </c>
      <c r="S56" s="9">
        <f t="shared" si="33"/>
        <v>0</v>
      </c>
      <c r="T56" s="9">
        <f t="shared" si="33"/>
        <v>0</v>
      </c>
      <c r="U56" s="9">
        <f t="shared" si="33"/>
        <v>0</v>
      </c>
      <c r="V56" s="9">
        <f t="shared" ref="V56:W56" si="34">SUM(V57:V60)</f>
        <v>0</v>
      </c>
      <c r="W56" s="9">
        <f t="shared" si="34"/>
        <v>0</v>
      </c>
      <c r="X56" s="9">
        <f t="shared" ref="X56" si="35">SUM(X57:X60)</f>
        <v>0</v>
      </c>
    </row>
    <row r="57" spans="1:24" x14ac:dyDescent="0.2">
      <c r="A57" s="4" t="s">
        <v>36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</row>
    <row r="58" spans="1:24" x14ac:dyDescent="0.2">
      <c r="A58" s="4" t="s">
        <v>37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</row>
    <row r="59" spans="1:24" x14ac:dyDescent="0.2">
      <c r="A59" s="4" t="s">
        <v>38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</row>
    <row r="60" spans="1:24" x14ac:dyDescent="0.2">
      <c r="A60" s="4" t="s">
        <v>39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</row>
    <row r="61" spans="1:24" x14ac:dyDescent="0.2">
      <c r="A61" s="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x14ac:dyDescent="0.2">
      <c r="A62" s="3" t="s">
        <v>40</v>
      </c>
      <c r="C62" s="9">
        <f t="shared" ref="C62:J62" si="36">SUM(C63:C64)</f>
        <v>0</v>
      </c>
      <c r="D62" s="9">
        <f t="shared" si="36"/>
        <v>0</v>
      </c>
      <c r="E62" s="9">
        <f t="shared" si="36"/>
        <v>0</v>
      </c>
      <c r="F62" s="9">
        <f t="shared" si="36"/>
        <v>0</v>
      </c>
      <c r="G62" s="9">
        <f t="shared" si="36"/>
        <v>0</v>
      </c>
      <c r="H62" s="9">
        <f t="shared" si="36"/>
        <v>0</v>
      </c>
      <c r="I62" s="9">
        <f t="shared" si="36"/>
        <v>0</v>
      </c>
      <c r="J62" s="9">
        <f t="shared" si="36"/>
        <v>0</v>
      </c>
      <c r="K62" s="9">
        <f>SUM(K63:K64)</f>
        <v>0</v>
      </c>
      <c r="L62" s="9">
        <f t="shared" ref="L62:U62" si="37">SUM(L63:L64)</f>
        <v>0</v>
      </c>
      <c r="M62" s="9">
        <f t="shared" si="37"/>
        <v>0</v>
      </c>
      <c r="N62" s="9">
        <f t="shared" si="37"/>
        <v>0</v>
      </c>
      <c r="O62" s="9">
        <f t="shared" si="37"/>
        <v>0</v>
      </c>
      <c r="P62" s="9">
        <f t="shared" si="37"/>
        <v>0</v>
      </c>
      <c r="Q62" s="9">
        <f t="shared" si="37"/>
        <v>0</v>
      </c>
      <c r="R62" s="9">
        <f t="shared" si="37"/>
        <v>0</v>
      </c>
      <c r="S62" s="9">
        <f t="shared" si="37"/>
        <v>0</v>
      </c>
      <c r="T62" s="9">
        <f t="shared" si="37"/>
        <v>0</v>
      </c>
      <c r="U62" s="9">
        <f t="shared" si="37"/>
        <v>0</v>
      </c>
      <c r="V62" s="9">
        <f t="shared" ref="V62:W62" si="38">SUM(V63:V64)</f>
        <v>0</v>
      </c>
      <c r="W62" s="9">
        <f t="shared" si="38"/>
        <v>0</v>
      </c>
      <c r="X62" s="9">
        <f t="shared" ref="X62" si="39">SUM(X63:X64)</f>
        <v>0</v>
      </c>
    </row>
    <row r="63" spans="1:24" x14ac:dyDescent="0.2">
      <c r="A63" s="4" t="s">
        <v>41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</row>
    <row r="64" spans="1:24" x14ac:dyDescent="0.2">
      <c r="A64" s="4" t="s">
        <v>42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</row>
    <row r="65" spans="1:24" x14ac:dyDescent="0.2">
      <c r="A65" s="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x14ac:dyDescent="0.2">
      <c r="A66" s="3" t="s">
        <v>43</v>
      </c>
      <c r="C66" s="9">
        <f t="shared" ref="C66:J66" si="40">SUM(C67:C71)</f>
        <v>0</v>
      </c>
      <c r="D66" s="9">
        <f t="shared" si="40"/>
        <v>0</v>
      </c>
      <c r="E66" s="9">
        <f t="shared" si="40"/>
        <v>0</v>
      </c>
      <c r="F66" s="9">
        <f t="shared" si="40"/>
        <v>0</v>
      </c>
      <c r="G66" s="9">
        <f t="shared" si="40"/>
        <v>0</v>
      </c>
      <c r="H66" s="9">
        <f t="shared" si="40"/>
        <v>0</v>
      </c>
      <c r="I66" s="9">
        <f t="shared" si="40"/>
        <v>0</v>
      </c>
      <c r="J66" s="9">
        <f t="shared" si="40"/>
        <v>400</v>
      </c>
      <c r="K66" s="9">
        <f>SUM(K67:K71)</f>
        <v>0</v>
      </c>
      <c r="L66" s="9">
        <f t="shared" ref="L66:U66" si="41">SUM(L67:L71)</f>
        <v>0</v>
      </c>
      <c r="M66" s="9">
        <f t="shared" si="41"/>
        <v>27466</v>
      </c>
      <c r="N66" s="9">
        <f t="shared" si="41"/>
        <v>60000</v>
      </c>
      <c r="O66" s="9">
        <f t="shared" si="41"/>
        <v>29000</v>
      </c>
      <c r="P66" s="9">
        <f t="shared" si="41"/>
        <v>30000</v>
      </c>
      <c r="Q66" s="9">
        <f t="shared" si="41"/>
        <v>30000</v>
      </c>
      <c r="R66" s="9">
        <f t="shared" si="41"/>
        <v>24000</v>
      </c>
      <c r="S66" s="9">
        <f t="shared" si="41"/>
        <v>13860</v>
      </c>
      <c r="T66" s="9">
        <f t="shared" si="41"/>
        <v>400</v>
      </c>
      <c r="U66" s="9">
        <f t="shared" si="41"/>
        <v>0</v>
      </c>
      <c r="V66" s="9">
        <f t="shared" ref="V66:W66" si="42">SUM(V67:V71)</f>
        <v>0</v>
      </c>
      <c r="W66" s="9">
        <f t="shared" si="42"/>
        <v>0</v>
      </c>
      <c r="X66" s="9">
        <f t="shared" ref="X66" si="43">SUM(X67:X71)</f>
        <v>0</v>
      </c>
    </row>
    <row r="67" spans="1:24" x14ac:dyDescent="0.2">
      <c r="A67" s="4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</row>
    <row r="68" spans="1:24" x14ac:dyDescent="0.2">
      <c r="A68" s="4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</row>
    <row r="69" spans="1:24" x14ac:dyDescent="0.2">
      <c r="A69" s="4" t="s">
        <v>46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</row>
    <row r="70" spans="1:24" x14ac:dyDescent="0.2">
      <c r="A70" s="4" t="s">
        <v>47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</row>
    <row r="71" spans="1:24" x14ac:dyDescent="0.2">
      <c r="A71" s="4" t="s">
        <v>48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400</v>
      </c>
      <c r="K71" s="10">
        <v>0</v>
      </c>
      <c r="L71" s="10">
        <v>0</v>
      </c>
      <c r="M71" s="10">
        <v>27466</v>
      </c>
      <c r="N71" s="10">
        <v>60000</v>
      </c>
      <c r="O71" s="12">
        <v>29000</v>
      </c>
      <c r="P71" s="12">
        <v>30000</v>
      </c>
      <c r="Q71" s="12">
        <v>30000</v>
      </c>
      <c r="R71" s="12">
        <v>24000</v>
      </c>
      <c r="S71" s="10">
        <v>13860</v>
      </c>
      <c r="T71" s="11">
        <v>400</v>
      </c>
      <c r="U71" s="11">
        <v>0</v>
      </c>
      <c r="V71" s="11">
        <v>0</v>
      </c>
      <c r="W71" s="11">
        <v>0</v>
      </c>
      <c r="X71" s="11">
        <v>0</v>
      </c>
    </row>
    <row r="72" spans="1:24" x14ac:dyDescent="0.2">
      <c r="A72" s="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x14ac:dyDescent="0.2">
      <c r="A73" s="3" t="s">
        <v>49</v>
      </c>
      <c r="C73" s="9">
        <f t="shared" ref="C73:J73" si="44">SUM(C74:C75)</f>
        <v>0</v>
      </c>
      <c r="D73" s="9">
        <f t="shared" si="44"/>
        <v>0</v>
      </c>
      <c r="E73" s="9">
        <f t="shared" si="44"/>
        <v>0</v>
      </c>
      <c r="F73" s="9">
        <f t="shared" si="44"/>
        <v>0</v>
      </c>
      <c r="G73" s="9">
        <f t="shared" si="44"/>
        <v>0</v>
      </c>
      <c r="H73" s="9">
        <f t="shared" si="44"/>
        <v>0</v>
      </c>
      <c r="I73" s="9">
        <f t="shared" si="44"/>
        <v>0</v>
      </c>
      <c r="J73" s="9">
        <f t="shared" si="44"/>
        <v>0</v>
      </c>
      <c r="K73" s="9">
        <f>SUM(K74:K75)</f>
        <v>0</v>
      </c>
      <c r="L73" s="9">
        <f t="shared" ref="L73:U73" si="45">SUM(L74:L75)</f>
        <v>0</v>
      </c>
      <c r="M73" s="9">
        <f t="shared" si="45"/>
        <v>0</v>
      </c>
      <c r="N73" s="9">
        <f t="shared" si="45"/>
        <v>0</v>
      </c>
      <c r="O73" s="9">
        <f t="shared" si="45"/>
        <v>0</v>
      </c>
      <c r="P73" s="9">
        <f t="shared" si="45"/>
        <v>0</v>
      </c>
      <c r="Q73" s="9">
        <f t="shared" si="45"/>
        <v>0</v>
      </c>
      <c r="R73" s="9">
        <f t="shared" si="45"/>
        <v>0</v>
      </c>
      <c r="S73" s="9">
        <f t="shared" si="45"/>
        <v>0</v>
      </c>
      <c r="T73" s="9">
        <f t="shared" si="45"/>
        <v>0</v>
      </c>
      <c r="U73" s="9">
        <f t="shared" si="45"/>
        <v>0</v>
      </c>
      <c r="V73" s="9">
        <f t="shared" ref="V73:W73" si="46">SUM(V74:V75)</f>
        <v>0</v>
      </c>
      <c r="W73" s="9">
        <f t="shared" si="46"/>
        <v>0</v>
      </c>
      <c r="X73" s="9">
        <f t="shared" ref="X73" si="47">SUM(X74:X75)</f>
        <v>0</v>
      </c>
    </row>
    <row r="74" spans="1:24" x14ac:dyDescent="0.2">
      <c r="A74" s="4" t="s">
        <v>50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</row>
    <row r="75" spans="1:24" x14ac:dyDescent="0.2">
      <c r="A75" s="4" t="s">
        <v>51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</row>
    <row r="76" spans="1:24" x14ac:dyDescent="0.2">
      <c r="A76" s="5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x14ac:dyDescent="0.2">
      <c r="A77" s="3" t="s">
        <v>52</v>
      </c>
      <c r="C77" s="9">
        <f t="shared" ref="C77:I77" si="48">SUM(C78:C79)</f>
        <v>0</v>
      </c>
      <c r="D77" s="9">
        <f t="shared" si="48"/>
        <v>0</v>
      </c>
      <c r="E77" s="9">
        <f t="shared" si="48"/>
        <v>0</v>
      </c>
      <c r="F77" s="9">
        <f t="shared" si="48"/>
        <v>0</v>
      </c>
      <c r="G77" s="9">
        <f t="shared" si="48"/>
        <v>0</v>
      </c>
      <c r="H77" s="9">
        <f t="shared" si="48"/>
        <v>0</v>
      </c>
      <c r="I77" s="9">
        <f t="shared" si="48"/>
        <v>0</v>
      </c>
      <c r="J77" s="9">
        <f>SUM(J78:J79)</f>
        <v>1740000</v>
      </c>
      <c r="K77" s="9">
        <f>SUM(K78:K79)</f>
        <v>1740000</v>
      </c>
      <c r="L77" s="9">
        <f t="shared" ref="L77:U77" si="49">SUM(L78:L79)</f>
        <v>1740000</v>
      </c>
      <c r="M77" s="9">
        <f t="shared" si="49"/>
        <v>0</v>
      </c>
      <c r="N77" s="9">
        <f t="shared" si="49"/>
        <v>0</v>
      </c>
      <c r="O77" s="9">
        <f t="shared" si="49"/>
        <v>0</v>
      </c>
      <c r="P77" s="9">
        <f t="shared" si="49"/>
        <v>0</v>
      </c>
      <c r="Q77" s="9">
        <f t="shared" si="49"/>
        <v>0</v>
      </c>
      <c r="R77" s="9">
        <f t="shared" si="49"/>
        <v>0</v>
      </c>
      <c r="S77" s="9">
        <f t="shared" si="49"/>
        <v>0</v>
      </c>
      <c r="T77" s="9">
        <f t="shared" si="49"/>
        <v>0</v>
      </c>
      <c r="U77" s="9">
        <f t="shared" si="49"/>
        <v>0</v>
      </c>
      <c r="V77" s="9">
        <f t="shared" ref="V77:W77" si="50">SUM(V78:V79)</f>
        <v>0</v>
      </c>
      <c r="W77" s="9">
        <f t="shared" si="50"/>
        <v>0</v>
      </c>
      <c r="X77" s="9">
        <f t="shared" ref="X77" si="51">SUM(X78:X79)</f>
        <v>0</v>
      </c>
    </row>
    <row r="78" spans="1:24" x14ac:dyDescent="0.2">
      <c r="A78" s="4" t="s">
        <v>53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1740000</v>
      </c>
      <c r="K78" s="10">
        <v>1740000</v>
      </c>
      <c r="L78" s="10">
        <v>1740000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</row>
    <row r="79" spans="1:24" x14ac:dyDescent="0.2">
      <c r="A79" s="4" t="s">
        <v>54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</row>
    <row r="80" spans="1:24" x14ac:dyDescent="0.2">
      <c r="A80" s="4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1"/>
      <c r="U80" s="11"/>
      <c r="V80" s="11"/>
      <c r="W80" s="11"/>
      <c r="X80" s="11"/>
    </row>
    <row r="81" spans="1:24" x14ac:dyDescent="0.2">
      <c r="A81" s="2" t="s">
        <v>55</v>
      </c>
      <c r="C81" s="8">
        <f t="shared" ref="C81:U81" si="52">C82+C88+C94+C99+C105+C108+C111</f>
        <v>0</v>
      </c>
      <c r="D81" s="8">
        <f t="shared" si="52"/>
        <v>0</v>
      </c>
      <c r="E81" s="8">
        <f t="shared" si="52"/>
        <v>0</v>
      </c>
      <c r="F81" s="8">
        <f t="shared" si="52"/>
        <v>0</v>
      </c>
      <c r="G81" s="8">
        <f t="shared" si="52"/>
        <v>0</v>
      </c>
      <c r="H81" s="8">
        <f t="shared" si="52"/>
        <v>0</v>
      </c>
      <c r="I81" s="8">
        <f t="shared" si="52"/>
        <v>0</v>
      </c>
      <c r="J81" s="8">
        <f t="shared" si="52"/>
        <v>12944608</v>
      </c>
      <c r="K81" s="8">
        <f t="shared" si="52"/>
        <v>11003250</v>
      </c>
      <c r="L81" s="8">
        <f t="shared" si="52"/>
        <v>11003250</v>
      </c>
      <c r="M81" s="8">
        <f t="shared" si="52"/>
        <v>9463120</v>
      </c>
      <c r="N81" s="8">
        <f t="shared" si="52"/>
        <v>8043652</v>
      </c>
      <c r="O81" s="8">
        <f t="shared" si="52"/>
        <v>8010000</v>
      </c>
      <c r="P81" s="8">
        <f t="shared" si="52"/>
        <v>8912698</v>
      </c>
      <c r="Q81" s="8">
        <f t="shared" si="52"/>
        <v>9067347</v>
      </c>
      <c r="R81" s="8">
        <f t="shared" si="52"/>
        <v>10210880</v>
      </c>
      <c r="S81" s="8">
        <f t="shared" si="52"/>
        <v>10284340</v>
      </c>
      <c r="T81" s="8">
        <f t="shared" si="52"/>
        <v>10624000</v>
      </c>
      <c r="U81" s="8">
        <f t="shared" si="52"/>
        <v>10624000</v>
      </c>
      <c r="V81" s="8">
        <f t="shared" ref="V81:W81" si="53">V82+V88+V94+V99+V105+V108+V111</f>
        <v>10624000</v>
      </c>
      <c r="W81" s="8">
        <v>11904865</v>
      </c>
      <c r="X81" s="8">
        <f t="shared" ref="X81" si="54">X82+X88+X94+X99+X105+X108+X111</f>
        <v>15213362</v>
      </c>
    </row>
    <row r="82" spans="1:24" x14ac:dyDescent="0.2">
      <c r="A82" s="3" t="s">
        <v>56</v>
      </c>
      <c r="C82" s="9">
        <f t="shared" ref="C82:J82" si="55">SUM(C83:C86)</f>
        <v>0</v>
      </c>
      <c r="D82" s="9">
        <f t="shared" si="55"/>
        <v>0</v>
      </c>
      <c r="E82" s="9">
        <f t="shared" si="55"/>
        <v>0</v>
      </c>
      <c r="F82" s="9">
        <f t="shared" si="55"/>
        <v>0</v>
      </c>
      <c r="G82" s="9">
        <f t="shared" si="55"/>
        <v>0</v>
      </c>
      <c r="H82" s="9">
        <f t="shared" si="55"/>
        <v>0</v>
      </c>
      <c r="I82" s="9">
        <f t="shared" si="55"/>
        <v>0</v>
      </c>
      <c r="J82" s="9">
        <f t="shared" si="55"/>
        <v>0</v>
      </c>
      <c r="K82" s="9">
        <f>SUM(K83:K86)</f>
        <v>0</v>
      </c>
      <c r="L82" s="9">
        <f t="shared" ref="L82:U82" si="56">SUM(L83:L86)</f>
        <v>0</v>
      </c>
      <c r="M82" s="9">
        <f t="shared" si="56"/>
        <v>0</v>
      </c>
      <c r="N82" s="9">
        <f t="shared" si="56"/>
        <v>0</v>
      </c>
      <c r="O82" s="9">
        <f t="shared" si="56"/>
        <v>0</v>
      </c>
      <c r="P82" s="9">
        <f t="shared" si="56"/>
        <v>0</v>
      </c>
      <c r="Q82" s="9">
        <f t="shared" si="56"/>
        <v>0</v>
      </c>
      <c r="R82" s="9">
        <f t="shared" si="56"/>
        <v>0</v>
      </c>
      <c r="S82" s="9">
        <f t="shared" si="56"/>
        <v>0</v>
      </c>
      <c r="T82" s="9">
        <f t="shared" si="56"/>
        <v>0</v>
      </c>
      <c r="U82" s="9">
        <f t="shared" si="56"/>
        <v>0</v>
      </c>
      <c r="V82" s="9">
        <f t="shared" ref="V82:W82" si="57">SUM(V83:V86)</f>
        <v>0</v>
      </c>
      <c r="W82" s="9">
        <f t="shared" si="57"/>
        <v>0</v>
      </c>
      <c r="X82" s="9">
        <f t="shared" ref="X82" si="58">SUM(X83:X86)</f>
        <v>0</v>
      </c>
    </row>
    <row r="83" spans="1:24" x14ac:dyDescent="0.2">
      <c r="A83" s="4" t="s">
        <v>57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</row>
    <row r="84" spans="1:24" x14ac:dyDescent="0.2">
      <c r="A84" s="4" t="s">
        <v>58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</row>
    <row r="85" spans="1:24" x14ac:dyDescent="0.2">
      <c r="A85" s="4" t="s">
        <v>59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</row>
    <row r="86" spans="1:24" x14ac:dyDescent="0.2">
      <c r="A86" s="4" t="s">
        <v>60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</row>
    <row r="87" spans="1:24" x14ac:dyDescent="0.2">
      <c r="A87" s="5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1:24" x14ac:dyDescent="0.2">
      <c r="A88" s="3" t="s">
        <v>61</v>
      </c>
      <c r="C88" s="9">
        <f t="shared" ref="C88:J88" si="59">SUM(C89:C92)</f>
        <v>0</v>
      </c>
      <c r="D88" s="9">
        <f t="shared" si="59"/>
        <v>0</v>
      </c>
      <c r="E88" s="9">
        <f t="shared" si="59"/>
        <v>0</v>
      </c>
      <c r="F88" s="9">
        <f t="shared" si="59"/>
        <v>0</v>
      </c>
      <c r="G88" s="9">
        <f t="shared" si="59"/>
        <v>0</v>
      </c>
      <c r="H88" s="9">
        <f t="shared" si="59"/>
        <v>0</v>
      </c>
      <c r="I88" s="9">
        <f t="shared" si="59"/>
        <v>0</v>
      </c>
      <c r="J88" s="9">
        <f t="shared" si="59"/>
        <v>0</v>
      </c>
      <c r="K88" s="9">
        <f>SUM(K89:K92)</f>
        <v>0</v>
      </c>
      <c r="L88" s="9">
        <f t="shared" ref="L88:U88" si="60">SUM(L89:L92)</f>
        <v>0</v>
      </c>
      <c r="M88" s="9">
        <f t="shared" si="60"/>
        <v>0</v>
      </c>
      <c r="N88" s="9">
        <f t="shared" si="60"/>
        <v>0</v>
      </c>
      <c r="O88" s="9">
        <f t="shared" si="60"/>
        <v>0</v>
      </c>
      <c r="P88" s="9">
        <f t="shared" si="60"/>
        <v>0</v>
      </c>
      <c r="Q88" s="9">
        <f t="shared" si="60"/>
        <v>0</v>
      </c>
      <c r="R88" s="9">
        <f t="shared" si="60"/>
        <v>0</v>
      </c>
      <c r="S88" s="9">
        <f t="shared" si="60"/>
        <v>0</v>
      </c>
      <c r="T88" s="9">
        <f t="shared" si="60"/>
        <v>0</v>
      </c>
      <c r="U88" s="9">
        <f t="shared" si="60"/>
        <v>0</v>
      </c>
      <c r="V88" s="9">
        <f t="shared" ref="V88:W88" si="61">SUM(V89:V92)</f>
        <v>0</v>
      </c>
      <c r="W88" s="9">
        <f t="shared" si="61"/>
        <v>0</v>
      </c>
      <c r="X88" s="9">
        <f t="shared" ref="X88" si="62">SUM(X89:X92)</f>
        <v>0</v>
      </c>
    </row>
    <row r="89" spans="1:24" x14ac:dyDescent="0.2">
      <c r="A89" s="4" t="s">
        <v>62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</row>
    <row r="90" spans="1:24" x14ac:dyDescent="0.2">
      <c r="A90" s="4" t="s">
        <v>63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</row>
    <row r="91" spans="1:24" x14ac:dyDescent="0.2">
      <c r="A91" s="4" t="s">
        <v>64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</row>
    <row r="92" spans="1:24" x14ac:dyDescent="0.2">
      <c r="A92" s="4" t="s">
        <v>65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</row>
    <row r="93" spans="1:24" x14ac:dyDescent="0.2">
      <c r="A93" s="5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1:24" x14ac:dyDescent="0.2">
      <c r="A94" s="3" t="s">
        <v>66</v>
      </c>
      <c r="C94" s="9">
        <f t="shared" ref="C94:U94" si="63">SUM(C95:C97)</f>
        <v>0</v>
      </c>
      <c r="D94" s="9">
        <f t="shared" si="63"/>
        <v>0</v>
      </c>
      <c r="E94" s="9">
        <f t="shared" si="63"/>
        <v>0</v>
      </c>
      <c r="F94" s="9">
        <f t="shared" si="63"/>
        <v>0</v>
      </c>
      <c r="G94" s="9">
        <f t="shared" si="63"/>
        <v>0</v>
      </c>
      <c r="H94" s="9">
        <f t="shared" si="63"/>
        <v>0</v>
      </c>
      <c r="I94" s="9">
        <f t="shared" si="63"/>
        <v>0</v>
      </c>
      <c r="J94" s="9">
        <f t="shared" si="63"/>
        <v>12944608</v>
      </c>
      <c r="K94" s="9">
        <f t="shared" si="63"/>
        <v>11003250</v>
      </c>
      <c r="L94" s="9">
        <f t="shared" si="63"/>
        <v>11003250</v>
      </c>
      <c r="M94" s="9">
        <f t="shared" si="63"/>
        <v>9463120</v>
      </c>
      <c r="N94" s="9">
        <f t="shared" si="63"/>
        <v>8043652</v>
      </c>
      <c r="O94" s="9">
        <f t="shared" si="63"/>
        <v>8010000</v>
      </c>
      <c r="P94" s="9">
        <f t="shared" si="63"/>
        <v>8912698</v>
      </c>
      <c r="Q94" s="9">
        <f t="shared" si="63"/>
        <v>9067347</v>
      </c>
      <c r="R94" s="9">
        <f t="shared" si="63"/>
        <v>10210880</v>
      </c>
      <c r="S94" s="9">
        <f t="shared" si="63"/>
        <v>10284340</v>
      </c>
      <c r="T94" s="9">
        <f t="shared" si="63"/>
        <v>10624000</v>
      </c>
      <c r="U94" s="9">
        <f t="shared" si="63"/>
        <v>10624000</v>
      </c>
      <c r="V94" s="9">
        <f t="shared" ref="V94:W94" si="64">SUM(V95:V97)</f>
        <v>10624000</v>
      </c>
      <c r="W94" s="9">
        <v>11904865</v>
      </c>
      <c r="X94" s="9">
        <f t="shared" ref="X94" si="65">SUM(X95:X97)</f>
        <v>15213362</v>
      </c>
    </row>
    <row r="95" spans="1:24" x14ac:dyDescent="0.2">
      <c r="A95" s="4" t="s">
        <v>67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12944608</v>
      </c>
      <c r="K95" s="10">
        <v>11003250</v>
      </c>
      <c r="L95" s="10">
        <v>11003250</v>
      </c>
      <c r="M95" s="10">
        <v>9463120</v>
      </c>
      <c r="N95" s="10">
        <v>8043652</v>
      </c>
      <c r="O95" s="10">
        <v>8010000</v>
      </c>
      <c r="P95" s="12">
        <v>8912698</v>
      </c>
      <c r="Q95" s="12">
        <v>9067347</v>
      </c>
      <c r="R95" s="12">
        <v>10210880</v>
      </c>
      <c r="S95" s="10">
        <v>10284340</v>
      </c>
      <c r="T95" s="11">
        <v>10624000</v>
      </c>
      <c r="U95" s="11">
        <v>10624000</v>
      </c>
      <c r="V95" s="11">
        <v>10624000</v>
      </c>
      <c r="W95" s="11">
        <v>11904865</v>
      </c>
      <c r="X95" s="11">
        <v>15213362</v>
      </c>
    </row>
    <row r="96" spans="1:24" x14ac:dyDescent="0.2">
      <c r="A96" s="4" t="s">
        <v>68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</row>
    <row r="97" spans="1:24" x14ac:dyDescent="0.2">
      <c r="A97" s="4" t="s">
        <v>69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</row>
    <row r="98" spans="1:24" x14ac:dyDescent="0.2">
      <c r="A98" s="5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1:24" x14ac:dyDescent="0.2">
      <c r="A99" s="3" t="s">
        <v>70</v>
      </c>
      <c r="C99" s="9">
        <f t="shared" ref="C99:J99" si="66">SUM(C100:C103)</f>
        <v>0</v>
      </c>
      <c r="D99" s="9">
        <f t="shared" si="66"/>
        <v>0</v>
      </c>
      <c r="E99" s="9">
        <f t="shared" si="66"/>
        <v>0</v>
      </c>
      <c r="F99" s="9">
        <f t="shared" si="66"/>
        <v>0</v>
      </c>
      <c r="G99" s="9">
        <f t="shared" si="66"/>
        <v>0</v>
      </c>
      <c r="H99" s="9">
        <f t="shared" si="66"/>
        <v>0</v>
      </c>
      <c r="I99" s="9">
        <f t="shared" si="66"/>
        <v>0</v>
      </c>
      <c r="J99" s="9">
        <f t="shared" si="66"/>
        <v>0</v>
      </c>
      <c r="K99" s="9">
        <f>SUM(K100:K103)</f>
        <v>0</v>
      </c>
      <c r="L99" s="9">
        <f t="shared" ref="L99:U99" si="67">SUM(L100:L103)</f>
        <v>0</v>
      </c>
      <c r="M99" s="9">
        <f t="shared" si="67"/>
        <v>0</v>
      </c>
      <c r="N99" s="9">
        <f t="shared" si="67"/>
        <v>0</v>
      </c>
      <c r="O99" s="9">
        <f t="shared" si="67"/>
        <v>0</v>
      </c>
      <c r="P99" s="9">
        <f t="shared" si="67"/>
        <v>0</v>
      </c>
      <c r="Q99" s="9">
        <f t="shared" si="67"/>
        <v>0</v>
      </c>
      <c r="R99" s="9">
        <f t="shared" si="67"/>
        <v>0</v>
      </c>
      <c r="S99" s="9">
        <f t="shared" si="67"/>
        <v>0</v>
      </c>
      <c r="T99" s="9">
        <f t="shared" si="67"/>
        <v>0</v>
      </c>
      <c r="U99" s="9">
        <f t="shared" si="67"/>
        <v>0</v>
      </c>
      <c r="V99" s="9">
        <f t="shared" ref="V99:W99" si="68">SUM(V100:V103)</f>
        <v>0</v>
      </c>
      <c r="W99" s="9">
        <f t="shared" si="68"/>
        <v>0</v>
      </c>
      <c r="X99" s="9">
        <f t="shared" ref="X99" si="69">SUM(X100:X103)</f>
        <v>0</v>
      </c>
    </row>
    <row r="100" spans="1:24" x14ac:dyDescent="0.2">
      <c r="A100" s="4" t="s">
        <v>71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</row>
    <row r="101" spans="1:24" x14ac:dyDescent="0.2">
      <c r="A101" s="4" t="s">
        <v>72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</row>
    <row r="102" spans="1:24" x14ac:dyDescent="0.2">
      <c r="A102" s="4" t="s">
        <v>73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</row>
    <row r="103" spans="1:24" x14ac:dyDescent="0.2">
      <c r="A103" s="4" t="s">
        <v>74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</row>
    <row r="104" spans="1:24" x14ac:dyDescent="0.2">
      <c r="A104" s="5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x14ac:dyDescent="0.2">
      <c r="A105" s="3" t="s">
        <v>75</v>
      </c>
      <c r="C105" s="9">
        <f>SUM(C106)</f>
        <v>0</v>
      </c>
      <c r="D105" s="9">
        <f t="shared" ref="D105:J105" si="70">SUM(D106)</f>
        <v>0</v>
      </c>
      <c r="E105" s="9">
        <f t="shared" si="70"/>
        <v>0</v>
      </c>
      <c r="F105" s="9">
        <f t="shared" si="70"/>
        <v>0</v>
      </c>
      <c r="G105" s="9">
        <f t="shared" si="70"/>
        <v>0</v>
      </c>
      <c r="H105" s="9">
        <f t="shared" si="70"/>
        <v>0</v>
      </c>
      <c r="I105" s="9">
        <f t="shared" si="70"/>
        <v>0</v>
      </c>
      <c r="J105" s="9">
        <f t="shared" si="70"/>
        <v>0</v>
      </c>
      <c r="K105" s="9">
        <f>SUM(K106)</f>
        <v>0</v>
      </c>
      <c r="L105" s="9">
        <f t="shared" ref="L105:X105" si="71">SUM(L106)</f>
        <v>0</v>
      </c>
      <c r="M105" s="9">
        <f t="shared" si="71"/>
        <v>0</v>
      </c>
      <c r="N105" s="9">
        <f t="shared" si="71"/>
        <v>0</v>
      </c>
      <c r="O105" s="9">
        <f t="shared" si="71"/>
        <v>0</v>
      </c>
      <c r="P105" s="9">
        <f t="shared" si="71"/>
        <v>0</v>
      </c>
      <c r="Q105" s="9">
        <f t="shared" si="71"/>
        <v>0</v>
      </c>
      <c r="R105" s="9">
        <f t="shared" si="71"/>
        <v>0</v>
      </c>
      <c r="S105" s="9">
        <f t="shared" si="71"/>
        <v>0</v>
      </c>
      <c r="T105" s="9">
        <f t="shared" si="71"/>
        <v>0</v>
      </c>
      <c r="U105" s="9">
        <f t="shared" si="71"/>
        <v>0</v>
      </c>
      <c r="V105" s="9">
        <f t="shared" si="71"/>
        <v>0</v>
      </c>
      <c r="W105" s="9">
        <f t="shared" si="71"/>
        <v>0</v>
      </c>
      <c r="X105" s="9">
        <f t="shared" si="71"/>
        <v>0</v>
      </c>
    </row>
    <row r="106" spans="1:24" x14ac:dyDescent="0.2">
      <c r="A106" s="4" t="s">
        <v>76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</row>
    <row r="107" spans="1:24" x14ac:dyDescent="0.2">
      <c r="A107" s="5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1:24" x14ac:dyDescent="0.2">
      <c r="A108" s="3" t="s">
        <v>77</v>
      </c>
      <c r="C108" s="9">
        <f>SUM(C109)</f>
        <v>0</v>
      </c>
      <c r="D108" s="9">
        <f t="shared" ref="D108:J108" si="72">SUM(D109)</f>
        <v>0</v>
      </c>
      <c r="E108" s="9">
        <f t="shared" si="72"/>
        <v>0</v>
      </c>
      <c r="F108" s="9">
        <f t="shared" si="72"/>
        <v>0</v>
      </c>
      <c r="G108" s="9">
        <f t="shared" si="72"/>
        <v>0</v>
      </c>
      <c r="H108" s="9">
        <f t="shared" si="72"/>
        <v>0</v>
      </c>
      <c r="I108" s="9">
        <f t="shared" si="72"/>
        <v>0</v>
      </c>
      <c r="J108" s="9">
        <f t="shared" si="72"/>
        <v>0</v>
      </c>
      <c r="K108" s="9">
        <f>SUM(K109)</f>
        <v>0</v>
      </c>
      <c r="L108" s="9">
        <f t="shared" ref="L108:X108" si="73">SUM(L109)</f>
        <v>0</v>
      </c>
      <c r="M108" s="9">
        <f t="shared" si="73"/>
        <v>0</v>
      </c>
      <c r="N108" s="9">
        <f t="shared" si="73"/>
        <v>0</v>
      </c>
      <c r="O108" s="9">
        <f t="shared" si="73"/>
        <v>0</v>
      </c>
      <c r="P108" s="9">
        <f t="shared" si="73"/>
        <v>0</v>
      </c>
      <c r="Q108" s="9">
        <f t="shared" si="73"/>
        <v>0</v>
      </c>
      <c r="R108" s="9">
        <f t="shared" si="73"/>
        <v>0</v>
      </c>
      <c r="S108" s="9">
        <f t="shared" si="73"/>
        <v>0</v>
      </c>
      <c r="T108" s="9">
        <f t="shared" si="73"/>
        <v>0</v>
      </c>
      <c r="U108" s="9">
        <f t="shared" si="73"/>
        <v>0</v>
      </c>
      <c r="V108" s="9">
        <f t="shared" si="73"/>
        <v>0</v>
      </c>
      <c r="W108" s="9">
        <f t="shared" si="73"/>
        <v>0</v>
      </c>
      <c r="X108" s="9">
        <f t="shared" si="73"/>
        <v>0</v>
      </c>
    </row>
    <row r="109" spans="1:24" x14ac:dyDescent="0.2">
      <c r="A109" s="4" t="s">
        <v>78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</row>
    <row r="110" spans="1:24" x14ac:dyDescent="0.2">
      <c r="A110" s="5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24" x14ac:dyDescent="0.2">
      <c r="A111" s="3" t="s">
        <v>79</v>
      </c>
      <c r="C111" s="9">
        <f t="shared" ref="C111:J111" si="74">SUM(C112:C114)</f>
        <v>0</v>
      </c>
      <c r="D111" s="9">
        <f t="shared" si="74"/>
        <v>0</v>
      </c>
      <c r="E111" s="9">
        <f t="shared" si="74"/>
        <v>0</v>
      </c>
      <c r="F111" s="9">
        <f t="shared" si="74"/>
        <v>0</v>
      </c>
      <c r="G111" s="9">
        <f t="shared" si="74"/>
        <v>0</v>
      </c>
      <c r="H111" s="9">
        <f t="shared" si="74"/>
        <v>0</v>
      </c>
      <c r="I111" s="9">
        <f t="shared" si="74"/>
        <v>0</v>
      </c>
      <c r="J111" s="9">
        <f t="shared" si="74"/>
        <v>0</v>
      </c>
      <c r="K111" s="9">
        <f>SUM(K112:K114)</f>
        <v>0</v>
      </c>
      <c r="L111" s="9">
        <f t="shared" ref="L111:U111" si="75">SUM(L112:L114)</f>
        <v>0</v>
      </c>
      <c r="M111" s="9">
        <f t="shared" si="75"/>
        <v>0</v>
      </c>
      <c r="N111" s="9">
        <f t="shared" si="75"/>
        <v>0</v>
      </c>
      <c r="O111" s="9">
        <f t="shared" si="75"/>
        <v>0</v>
      </c>
      <c r="P111" s="9">
        <f t="shared" si="75"/>
        <v>0</v>
      </c>
      <c r="Q111" s="9">
        <f t="shared" si="75"/>
        <v>0</v>
      </c>
      <c r="R111" s="9">
        <f t="shared" si="75"/>
        <v>0</v>
      </c>
      <c r="S111" s="9">
        <f t="shared" si="75"/>
        <v>0</v>
      </c>
      <c r="T111" s="9">
        <f t="shared" si="75"/>
        <v>0</v>
      </c>
      <c r="U111" s="9">
        <f t="shared" si="75"/>
        <v>0</v>
      </c>
      <c r="V111" s="9">
        <f t="shared" ref="V111:W111" si="76">SUM(V112:V114)</f>
        <v>0</v>
      </c>
      <c r="W111" s="9">
        <f t="shared" si="76"/>
        <v>0</v>
      </c>
      <c r="X111" s="9">
        <f t="shared" ref="X111" si="77">SUM(X112:X114)</f>
        <v>0</v>
      </c>
    </row>
    <row r="112" spans="1:24" x14ac:dyDescent="0.2">
      <c r="A112" s="4" t="s">
        <v>80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</row>
    <row r="113" spans="1:24" x14ac:dyDescent="0.2">
      <c r="A113" s="4" t="s">
        <v>81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</row>
    <row r="114" spans="1:24" x14ac:dyDescent="0.2">
      <c r="A114" s="4" t="s">
        <v>82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</row>
    <row r="115" spans="1:24" x14ac:dyDescent="0.2">
      <c r="A115" s="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1"/>
      <c r="U115" s="11"/>
      <c r="V115" s="11"/>
      <c r="W115" s="11"/>
      <c r="X115" s="11"/>
    </row>
    <row r="116" spans="1:24" x14ac:dyDescent="0.2">
      <c r="A116" s="2" t="s">
        <v>83</v>
      </c>
      <c r="C116" s="8">
        <f>C117+C122+C126+C130+C134+C138</f>
        <v>0</v>
      </c>
      <c r="D116" s="8">
        <f t="shared" ref="D116:U116" si="78">D117+D122+D126+D130+D134+D138</f>
        <v>0</v>
      </c>
      <c r="E116" s="8">
        <f t="shared" si="78"/>
        <v>0</v>
      </c>
      <c r="F116" s="8">
        <f t="shared" si="78"/>
        <v>0</v>
      </c>
      <c r="G116" s="8">
        <f t="shared" si="78"/>
        <v>0</v>
      </c>
      <c r="H116" s="8">
        <f t="shared" si="78"/>
        <v>0</v>
      </c>
      <c r="I116" s="8">
        <f t="shared" si="78"/>
        <v>0</v>
      </c>
      <c r="J116" s="8">
        <f t="shared" si="78"/>
        <v>0</v>
      </c>
      <c r="K116" s="8">
        <f t="shared" si="78"/>
        <v>39847</v>
      </c>
      <c r="L116" s="8">
        <f t="shared" si="78"/>
        <v>39847</v>
      </c>
      <c r="M116" s="8">
        <f t="shared" si="78"/>
        <v>109000</v>
      </c>
      <c r="N116" s="8">
        <f t="shared" si="78"/>
        <v>84598</v>
      </c>
      <c r="O116" s="8">
        <f t="shared" si="78"/>
        <v>19965</v>
      </c>
      <c r="P116" s="8">
        <f t="shared" si="78"/>
        <v>20000</v>
      </c>
      <c r="Q116" s="8">
        <f t="shared" si="78"/>
        <v>5000</v>
      </c>
      <c r="R116" s="8">
        <f t="shared" si="78"/>
        <v>400</v>
      </c>
      <c r="S116" s="8">
        <f t="shared" si="78"/>
        <v>10</v>
      </c>
      <c r="T116" s="8">
        <f t="shared" si="78"/>
        <v>160</v>
      </c>
      <c r="U116" s="8">
        <f t="shared" si="78"/>
        <v>0</v>
      </c>
      <c r="V116" s="8">
        <f t="shared" ref="V116:W116" si="79">V117+V122+V126+V130+V134+V138</f>
        <v>0</v>
      </c>
      <c r="W116" s="8">
        <f t="shared" si="79"/>
        <v>0</v>
      </c>
      <c r="X116" s="8">
        <f t="shared" ref="X116" si="80">X117+X122+X126+X130+X134+X138</f>
        <v>0</v>
      </c>
    </row>
    <row r="117" spans="1:24" x14ac:dyDescent="0.2">
      <c r="A117" s="3" t="s">
        <v>84</v>
      </c>
      <c r="C117" s="9">
        <f t="shared" ref="C117:P117" si="81">SUM(C118:C120)</f>
        <v>0</v>
      </c>
      <c r="D117" s="9">
        <f t="shared" si="81"/>
        <v>0</v>
      </c>
      <c r="E117" s="9">
        <f t="shared" si="81"/>
        <v>0</v>
      </c>
      <c r="F117" s="9">
        <f t="shared" si="81"/>
        <v>0</v>
      </c>
      <c r="G117" s="9">
        <f t="shared" si="81"/>
        <v>0</v>
      </c>
      <c r="H117" s="9">
        <f t="shared" si="81"/>
        <v>0</v>
      </c>
      <c r="I117" s="9">
        <f t="shared" si="81"/>
        <v>0</v>
      </c>
      <c r="J117" s="9">
        <f t="shared" si="81"/>
        <v>0</v>
      </c>
      <c r="K117" s="9">
        <f t="shared" si="81"/>
        <v>0</v>
      </c>
      <c r="L117" s="9">
        <f t="shared" si="81"/>
        <v>0</v>
      </c>
      <c r="M117" s="9">
        <f t="shared" si="81"/>
        <v>0</v>
      </c>
      <c r="N117" s="9">
        <f t="shared" si="81"/>
        <v>0</v>
      </c>
      <c r="O117" s="9">
        <f t="shared" si="81"/>
        <v>0</v>
      </c>
      <c r="P117" s="9">
        <f t="shared" si="81"/>
        <v>0</v>
      </c>
      <c r="Q117" s="9">
        <f>SUM(Q118:Q120)</f>
        <v>0</v>
      </c>
      <c r="R117" s="9">
        <f>SUM(R118:R120)</f>
        <v>0</v>
      </c>
      <c r="S117" s="9">
        <f t="shared" ref="S117:U117" si="82">SUM(S118:S120)</f>
        <v>0</v>
      </c>
      <c r="T117" s="9">
        <f t="shared" si="82"/>
        <v>0</v>
      </c>
      <c r="U117" s="9">
        <f t="shared" si="82"/>
        <v>0</v>
      </c>
      <c r="V117" s="9">
        <f t="shared" ref="V117:W117" si="83">SUM(V118:V120)</f>
        <v>0</v>
      </c>
      <c r="W117" s="9">
        <f t="shared" si="83"/>
        <v>0</v>
      </c>
      <c r="X117" s="9">
        <f t="shared" ref="X117" si="84">SUM(X118:X120)</f>
        <v>0</v>
      </c>
    </row>
    <row r="118" spans="1:24" x14ac:dyDescent="0.2">
      <c r="A118" s="4" t="s">
        <v>85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</row>
    <row r="119" spans="1:24" x14ac:dyDescent="0.2">
      <c r="A119" s="4" t="s">
        <v>86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</row>
    <row r="120" spans="1:24" x14ac:dyDescent="0.2">
      <c r="A120" s="4" t="s">
        <v>87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</row>
    <row r="121" spans="1:24" x14ac:dyDescent="0.2">
      <c r="A121" s="5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 x14ac:dyDescent="0.2">
      <c r="A122" s="3" t="s">
        <v>88</v>
      </c>
      <c r="C122" s="9">
        <f t="shared" ref="C122:U122" si="85">SUM(C123:C124)</f>
        <v>0</v>
      </c>
      <c r="D122" s="9">
        <f t="shared" si="85"/>
        <v>0</v>
      </c>
      <c r="E122" s="9">
        <f t="shared" si="85"/>
        <v>0</v>
      </c>
      <c r="F122" s="9">
        <f t="shared" si="85"/>
        <v>0</v>
      </c>
      <c r="G122" s="9">
        <f t="shared" si="85"/>
        <v>0</v>
      </c>
      <c r="H122" s="9">
        <f t="shared" si="85"/>
        <v>0</v>
      </c>
      <c r="I122" s="9">
        <f t="shared" si="85"/>
        <v>0</v>
      </c>
      <c r="J122" s="9">
        <f t="shared" si="85"/>
        <v>0</v>
      </c>
      <c r="K122" s="9">
        <f t="shared" si="85"/>
        <v>39847</v>
      </c>
      <c r="L122" s="9">
        <f t="shared" si="85"/>
        <v>39847</v>
      </c>
      <c r="M122" s="9">
        <f t="shared" si="85"/>
        <v>109000</v>
      </c>
      <c r="N122" s="9">
        <f t="shared" si="85"/>
        <v>84598</v>
      </c>
      <c r="O122" s="9">
        <f t="shared" si="85"/>
        <v>19965</v>
      </c>
      <c r="P122" s="9">
        <f t="shared" si="85"/>
        <v>20000</v>
      </c>
      <c r="Q122" s="9">
        <f t="shared" si="85"/>
        <v>5000</v>
      </c>
      <c r="R122" s="9">
        <f t="shared" si="85"/>
        <v>400</v>
      </c>
      <c r="S122" s="9">
        <f t="shared" si="85"/>
        <v>10</v>
      </c>
      <c r="T122" s="9">
        <f t="shared" si="85"/>
        <v>160</v>
      </c>
      <c r="U122" s="9">
        <f t="shared" si="85"/>
        <v>0</v>
      </c>
      <c r="V122" s="9">
        <f t="shared" ref="V122:W122" si="86">SUM(V123:V124)</f>
        <v>0</v>
      </c>
      <c r="W122" s="9">
        <f t="shared" si="86"/>
        <v>0</v>
      </c>
      <c r="X122" s="9">
        <f t="shared" ref="X122" si="87">SUM(X123:X124)</f>
        <v>0</v>
      </c>
    </row>
    <row r="123" spans="1:24" x14ac:dyDescent="0.2">
      <c r="A123" s="4" t="s">
        <v>89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39847</v>
      </c>
      <c r="L123" s="10">
        <v>39847</v>
      </c>
      <c r="M123" s="10">
        <v>109000</v>
      </c>
      <c r="N123" s="10">
        <v>84598</v>
      </c>
      <c r="O123" s="10">
        <v>19965</v>
      </c>
      <c r="P123" s="12">
        <v>20000</v>
      </c>
      <c r="Q123" s="12">
        <v>5000</v>
      </c>
      <c r="R123" s="12">
        <v>400</v>
      </c>
      <c r="S123" s="10">
        <v>10</v>
      </c>
      <c r="T123" s="11">
        <v>160</v>
      </c>
      <c r="U123" s="11">
        <v>0</v>
      </c>
      <c r="V123" s="11">
        <v>0</v>
      </c>
      <c r="W123" s="11">
        <v>0</v>
      </c>
      <c r="X123" s="11">
        <v>0</v>
      </c>
    </row>
    <row r="124" spans="1:24" x14ac:dyDescent="0.2">
      <c r="A124" s="4" t="s">
        <v>90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</row>
    <row r="125" spans="1:24" x14ac:dyDescent="0.2">
      <c r="A125" s="5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x14ac:dyDescent="0.2">
      <c r="A126" s="3" t="s">
        <v>91</v>
      </c>
      <c r="C126" s="9">
        <f t="shared" ref="C126:U126" si="88">SUM(C127:C128)</f>
        <v>0</v>
      </c>
      <c r="D126" s="9">
        <f t="shared" si="88"/>
        <v>0</v>
      </c>
      <c r="E126" s="9">
        <f t="shared" si="88"/>
        <v>0</v>
      </c>
      <c r="F126" s="9">
        <f t="shared" si="88"/>
        <v>0</v>
      </c>
      <c r="G126" s="9">
        <f t="shared" si="88"/>
        <v>0</v>
      </c>
      <c r="H126" s="9">
        <f t="shared" si="88"/>
        <v>0</v>
      </c>
      <c r="I126" s="9">
        <f t="shared" si="88"/>
        <v>0</v>
      </c>
      <c r="J126" s="9">
        <f t="shared" si="88"/>
        <v>0</v>
      </c>
      <c r="K126" s="9">
        <f t="shared" si="88"/>
        <v>0</v>
      </c>
      <c r="L126" s="9">
        <f t="shared" si="88"/>
        <v>0</v>
      </c>
      <c r="M126" s="9">
        <f t="shared" si="88"/>
        <v>0</v>
      </c>
      <c r="N126" s="9">
        <f t="shared" si="88"/>
        <v>0</v>
      </c>
      <c r="O126" s="9">
        <f t="shared" si="88"/>
        <v>0</v>
      </c>
      <c r="P126" s="9">
        <f t="shared" si="88"/>
        <v>0</v>
      </c>
      <c r="Q126" s="9">
        <f t="shared" si="88"/>
        <v>0</v>
      </c>
      <c r="R126" s="9">
        <f t="shared" si="88"/>
        <v>0</v>
      </c>
      <c r="S126" s="9">
        <f t="shared" si="88"/>
        <v>0</v>
      </c>
      <c r="T126" s="9">
        <f t="shared" si="88"/>
        <v>0</v>
      </c>
      <c r="U126" s="9">
        <f t="shared" si="88"/>
        <v>0</v>
      </c>
      <c r="V126" s="9">
        <f t="shared" ref="V126:W126" si="89">SUM(V127:V128)</f>
        <v>0</v>
      </c>
      <c r="W126" s="9">
        <f t="shared" si="89"/>
        <v>0</v>
      </c>
      <c r="X126" s="9">
        <f t="shared" ref="X126" si="90">SUM(X127:X128)</f>
        <v>0</v>
      </c>
    </row>
    <row r="127" spans="1:24" x14ac:dyDescent="0.2">
      <c r="A127" s="4" t="s">
        <v>92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</row>
    <row r="128" spans="1:24" x14ac:dyDescent="0.2">
      <c r="A128" s="4" t="s">
        <v>93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</row>
    <row r="129" spans="1:24" x14ac:dyDescent="0.2">
      <c r="A129" s="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1"/>
      <c r="U129" s="11"/>
      <c r="V129" s="11"/>
      <c r="W129" s="11"/>
      <c r="X129" s="11"/>
    </row>
    <row r="130" spans="1:24" x14ac:dyDescent="0.2">
      <c r="A130" s="3" t="s">
        <v>94</v>
      </c>
      <c r="C130" s="9">
        <f>SUM(C131:C132)</f>
        <v>0</v>
      </c>
      <c r="D130" s="9">
        <f t="shared" ref="D130:U130" si="91">SUM(D131:D132)</f>
        <v>0</v>
      </c>
      <c r="E130" s="9">
        <f t="shared" si="91"/>
        <v>0</v>
      </c>
      <c r="F130" s="9">
        <f t="shared" si="91"/>
        <v>0</v>
      </c>
      <c r="G130" s="9">
        <f t="shared" si="91"/>
        <v>0</v>
      </c>
      <c r="H130" s="9">
        <f t="shared" si="91"/>
        <v>0</v>
      </c>
      <c r="I130" s="9">
        <f t="shared" si="91"/>
        <v>0</v>
      </c>
      <c r="J130" s="9">
        <f t="shared" si="91"/>
        <v>0</v>
      </c>
      <c r="K130" s="9">
        <f t="shared" si="91"/>
        <v>0</v>
      </c>
      <c r="L130" s="9">
        <f t="shared" si="91"/>
        <v>0</v>
      </c>
      <c r="M130" s="9">
        <f t="shared" si="91"/>
        <v>0</v>
      </c>
      <c r="N130" s="9">
        <f t="shared" si="91"/>
        <v>0</v>
      </c>
      <c r="O130" s="9">
        <f t="shared" si="91"/>
        <v>0</v>
      </c>
      <c r="P130" s="9">
        <f t="shared" si="91"/>
        <v>0</v>
      </c>
      <c r="Q130" s="9">
        <f t="shared" si="91"/>
        <v>0</v>
      </c>
      <c r="R130" s="9">
        <f t="shared" si="91"/>
        <v>0</v>
      </c>
      <c r="S130" s="9">
        <f t="shared" si="91"/>
        <v>0</v>
      </c>
      <c r="T130" s="9">
        <f t="shared" si="91"/>
        <v>0</v>
      </c>
      <c r="U130" s="9">
        <f t="shared" si="91"/>
        <v>0</v>
      </c>
      <c r="V130" s="9">
        <f t="shared" ref="V130:W130" si="92">SUM(V131:V132)</f>
        <v>0</v>
      </c>
      <c r="W130" s="9">
        <f t="shared" si="92"/>
        <v>0</v>
      </c>
      <c r="X130" s="9">
        <f t="shared" ref="X130" si="93">SUM(X131:X132)</f>
        <v>0</v>
      </c>
    </row>
    <row r="131" spans="1:24" x14ac:dyDescent="0.2">
      <c r="A131" s="4" t="s">
        <v>95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</row>
    <row r="132" spans="1:24" x14ac:dyDescent="0.2">
      <c r="A132" s="4" t="s">
        <v>96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</row>
    <row r="133" spans="1:24" x14ac:dyDescent="0.2">
      <c r="A133" s="5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:24" x14ac:dyDescent="0.2">
      <c r="A134" s="3" t="s">
        <v>97</v>
      </c>
      <c r="C134" s="9">
        <f t="shared" ref="C134:J134" si="94">SUM(C135:C136)</f>
        <v>0</v>
      </c>
      <c r="D134" s="9">
        <f t="shared" si="94"/>
        <v>0</v>
      </c>
      <c r="E134" s="9">
        <f t="shared" si="94"/>
        <v>0</v>
      </c>
      <c r="F134" s="9">
        <f t="shared" si="94"/>
        <v>0</v>
      </c>
      <c r="G134" s="9">
        <f t="shared" si="94"/>
        <v>0</v>
      </c>
      <c r="H134" s="9">
        <f t="shared" si="94"/>
        <v>0</v>
      </c>
      <c r="I134" s="9">
        <f t="shared" si="94"/>
        <v>0</v>
      </c>
      <c r="J134" s="9">
        <f t="shared" si="94"/>
        <v>0</v>
      </c>
      <c r="K134" s="9">
        <f>SUM(K135:K136)</f>
        <v>0</v>
      </c>
      <c r="L134" s="9">
        <f t="shared" ref="L134:U134" si="95">SUM(L135:L136)</f>
        <v>0</v>
      </c>
      <c r="M134" s="9">
        <f t="shared" si="95"/>
        <v>0</v>
      </c>
      <c r="N134" s="9">
        <f t="shared" si="95"/>
        <v>0</v>
      </c>
      <c r="O134" s="9">
        <f t="shared" si="95"/>
        <v>0</v>
      </c>
      <c r="P134" s="9">
        <f t="shared" si="95"/>
        <v>0</v>
      </c>
      <c r="Q134" s="9">
        <f t="shared" si="95"/>
        <v>0</v>
      </c>
      <c r="R134" s="9">
        <f t="shared" si="95"/>
        <v>0</v>
      </c>
      <c r="S134" s="9">
        <f t="shared" si="95"/>
        <v>0</v>
      </c>
      <c r="T134" s="9">
        <f t="shared" si="95"/>
        <v>0</v>
      </c>
      <c r="U134" s="9">
        <f t="shared" si="95"/>
        <v>0</v>
      </c>
      <c r="V134" s="9">
        <f t="shared" ref="V134:W134" si="96">SUM(V135:V136)</f>
        <v>0</v>
      </c>
      <c r="W134" s="9">
        <f t="shared" si="96"/>
        <v>0</v>
      </c>
      <c r="X134" s="9">
        <f t="shared" ref="X134" si="97">SUM(X135:X136)</f>
        <v>0</v>
      </c>
    </row>
    <row r="135" spans="1:24" x14ac:dyDescent="0.2">
      <c r="A135" s="4" t="s">
        <v>98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</row>
    <row r="136" spans="1:24" x14ac:dyDescent="0.2">
      <c r="A136" s="4" t="s">
        <v>99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</row>
    <row r="137" spans="1:24" x14ac:dyDescent="0.2">
      <c r="A137" s="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1"/>
      <c r="U137" s="11"/>
      <c r="V137" s="11"/>
      <c r="W137" s="11"/>
      <c r="X137" s="11"/>
    </row>
    <row r="138" spans="1:24" x14ac:dyDescent="0.2">
      <c r="A138" s="3" t="s">
        <v>100</v>
      </c>
      <c r="C138" s="9">
        <f>SUM(C139)</f>
        <v>0</v>
      </c>
      <c r="D138" s="9">
        <f t="shared" ref="D138:J138" si="98">SUM(D139)</f>
        <v>0</v>
      </c>
      <c r="E138" s="9">
        <f t="shared" si="98"/>
        <v>0</v>
      </c>
      <c r="F138" s="9">
        <f t="shared" si="98"/>
        <v>0</v>
      </c>
      <c r="G138" s="9">
        <f t="shared" si="98"/>
        <v>0</v>
      </c>
      <c r="H138" s="9">
        <f t="shared" si="98"/>
        <v>0</v>
      </c>
      <c r="I138" s="9">
        <f t="shared" si="98"/>
        <v>0</v>
      </c>
      <c r="J138" s="9">
        <f t="shared" si="98"/>
        <v>0</v>
      </c>
      <c r="K138" s="9">
        <f>SUM(K139)</f>
        <v>0</v>
      </c>
      <c r="L138" s="9">
        <f t="shared" ref="L138:X138" si="99">SUM(L139)</f>
        <v>0</v>
      </c>
      <c r="M138" s="9">
        <f t="shared" si="99"/>
        <v>0</v>
      </c>
      <c r="N138" s="9">
        <f t="shared" si="99"/>
        <v>0</v>
      </c>
      <c r="O138" s="9">
        <f t="shared" si="99"/>
        <v>0</v>
      </c>
      <c r="P138" s="9">
        <f t="shared" si="99"/>
        <v>0</v>
      </c>
      <c r="Q138" s="9">
        <f t="shared" si="99"/>
        <v>0</v>
      </c>
      <c r="R138" s="9">
        <f t="shared" si="99"/>
        <v>0</v>
      </c>
      <c r="S138" s="9">
        <f t="shared" si="99"/>
        <v>0</v>
      </c>
      <c r="T138" s="9">
        <f t="shared" si="99"/>
        <v>0</v>
      </c>
      <c r="U138" s="9">
        <f t="shared" si="99"/>
        <v>0</v>
      </c>
      <c r="V138" s="9">
        <f t="shared" si="99"/>
        <v>0</v>
      </c>
      <c r="W138" s="9">
        <f t="shared" si="99"/>
        <v>0</v>
      </c>
      <c r="X138" s="9">
        <f t="shared" si="99"/>
        <v>0</v>
      </c>
    </row>
    <row r="139" spans="1:24" x14ac:dyDescent="0.2">
      <c r="A139" s="4" t="s">
        <v>101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</row>
    <row r="140" spans="1:24" x14ac:dyDescent="0.2">
      <c r="A140" s="5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 x14ac:dyDescent="0.2">
      <c r="A141" s="2" t="s">
        <v>102</v>
      </c>
      <c r="C141" s="8">
        <f t="shared" ref="C141:J141" si="100">C142+C146+C149</f>
        <v>0</v>
      </c>
      <c r="D141" s="8">
        <f t="shared" si="100"/>
        <v>0</v>
      </c>
      <c r="E141" s="8">
        <f t="shared" si="100"/>
        <v>0</v>
      </c>
      <c r="F141" s="8">
        <f t="shared" si="100"/>
        <v>0</v>
      </c>
      <c r="G141" s="8">
        <f t="shared" si="100"/>
        <v>0</v>
      </c>
      <c r="H141" s="8">
        <f t="shared" si="100"/>
        <v>0</v>
      </c>
      <c r="I141" s="8">
        <f t="shared" si="100"/>
        <v>0</v>
      </c>
      <c r="J141" s="8">
        <f t="shared" si="100"/>
        <v>0</v>
      </c>
      <c r="K141" s="8">
        <f>K142+K146+K149</f>
        <v>0</v>
      </c>
      <c r="L141" s="8">
        <f t="shared" ref="L141:U141" si="101">L142+L146+L149</f>
        <v>0</v>
      </c>
      <c r="M141" s="8">
        <f t="shared" si="101"/>
        <v>0</v>
      </c>
      <c r="N141" s="8">
        <f t="shared" si="101"/>
        <v>0</v>
      </c>
      <c r="O141" s="8">
        <f t="shared" si="101"/>
        <v>0</v>
      </c>
      <c r="P141" s="8">
        <f t="shared" si="101"/>
        <v>0</v>
      </c>
      <c r="Q141" s="8">
        <f t="shared" si="101"/>
        <v>0</v>
      </c>
      <c r="R141" s="8">
        <f t="shared" si="101"/>
        <v>0</v>
      </c>
      <c r="S141" s="8">
        <f t="shared" si="101"/>
        <v>0</v>
      </c>
      <c r="T141" s="8">
        <f t="shared" si="101"/>
        <v>0</v>
      </c>
      <c r="U141" s="8">
        <f t="shared" si="101"/>
        <v>0</v>
      </c>
      <c r="V141" s="8">
        <f t="shared" ref="V141:W141" si="102">V142+V146+V149</f>
        <v>0</v>
      </c>
      <c r="W141" s="8">
        <f t="shared" si="102"/>
        <v>0</v>
      </c>
      <c r="X141" s="8">
        <f t="shared" ref="X141" si="103">X142+X146+X149</f>
        <v>0</v>
      </c>
    </row>
    <row r="142" spans="1:24" x14ac:dyDescent="0.2">
      <c r="A142" s="3" t="s">
        <v>103</v>
      </c>
      <c r="C142" s="9">
        <f t="shared" ref="C142:U142" si="104">SUM(C143:C144)</f>
        <v>0</v>
      </c>
      <c r="D142" s="9">
        <f t="shared" si="104"/>
        <v>0</v>
      </c>
      <c r="E142" s="9">
        <f t="shared" si="104"/>
        <v>0</v>
      </c>
      <c r="F142" s="9">
        <f t="shared" si="104"/>
        <v>0</v>
      </c>
      <c r="G142" s="9">
        <f t="shared" si="104"/>
        <v>0</v>
      </c>
      <c r="H142" s="9">
        <f t="shared" si="104"/>
        <v>0</v>
      </c>
      <c r="I142" s="9">
        <f t="shared" si="104"/>
        <v>0</v>
      </c>
      <c r="J142" s="9">
        <f t="shared" si="104"/>
        <v>0</v>
      </c>
      <c r="K142" s="9">
        <f t="shared" si="104"/>
        <v>0</v>
      </c>
      <c r="L142" s="9">
        <f t="shared" si="104"/>
        <v>0</v>
      </c>
      <c r="M142" s="9">
        <f t="shared" si="104"/>
        <v>0</v>
      </c>
      <c r="N142" s="9">
        <f t="shared" si="104"/>
        <v>0</v>
      </c>
      <c r="O142" s="9">
        <f t="shared" si="104"/>
        <v>0</v>
      </c>
      <c r="P142" s="9">
        <f t="shared" si="104"/>
        <v>0</v>
      </c>
      <c r="Q142" s="9">
        <f t="shared" si="104"/>
        <v>0</v>
      </c>
      <c r="R142" s="9">
        <f t="shared" si="104"/>
        <v>0</v>
      </c>
      <c r="S142" s="9">
        <f t="shared" si="104"/>
        <v>0</v>
      </c>
      <c r="T142" s="9">
        <f t="shared" si="104"/>
        <v>0</v>
      </c>
      <c r="U142" s="9">
        <f t="shared" si="104"/>
        <v>0</v>
      </c>
      <c r="V142" s="9">
        <f t="shared" ref="V142:W142" si="105">SUM(V143:V144)</f>
        <v>0</v>
      </c>
      <c r="W142" s="9">
        <f t="shared" si="105"/>
        <v>0</v>
      </c>
      <c r="X142" s="9">
        <f t="shared" ref="X142" si="106">SUM(X143:X144)</f>
        <v>0</v>
      </c>
    </row>
    <row r="143" spans="1:24" x14ac:dyDescent="0.2">
      <c r="A143" s="4" t="s">
        <v>104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</row>
    <row r="144" spans="1:24" x14ac:dyDescent="0.2">
      <c r="A144" s="4" t="s">
        <v>105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</row>
    <row r="145" spans="1:24" x14ac:dyDescent="0.2">
      <c r="A145" s="5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24" x14ac:dyDescent="0.2">
      <c r="A146" s="3" t="s">
        <v>106</v>
      </c>
      <c r="C146" s="9">
        <f>SUM(C147)</f>
        <v>0</v>
      </c>
      <c r="D146" s="9">
        <f t="shared" ref="D146:J146" si="107">SUM(D147)</f>
        <v>0</v>
      </c>
      <c r="E146" s="9">
        <f t="shared" si="107"/>
        <v>0</v>
      </c>
      <c r="F146" s="9">
        <f t="shared" si="107"/>
        <v>0</v>
      </c>
      <c r="G146" s="9">
        <f t="shared" si="107"/>
        <v>0</v>
      </c>
      <c r="H146" s="9">
        <f t="shared" si="107"/>
        <v>0</v>
      </c>
      <c r="I146" s="9">
        <f t="shared" si="107"/>
        <v>0</v>
      </c>
      <c r="J146" s="9">
        <f t="shared" si="107"/>
        <v>0</v>
      </c>
      <c r="K146" s="9">
        <f>SUM(K147)</f>
        <v>0</v>
      </c>
      <c r="L146" s="9">
        <f t="shared" ref="L146:X146" si="108">SUM(L147)</f>
        <v>0</v>
      </c>
      <c r="M146" s="9">
        <f t="shared" si="108"/>
        <v>0</v>
      </c>
      <c r="N146" s="9">
        <f t="shared" si="108"/>
        <v>0</v>
      </c>
      <c r="O146" s="9">
        <f t="shared" si="108"/>
        <v>0</v>
      </c>
      <c r="P146" s="9">
        <f t="shared" si="108"/>
        <v>0</v>
      </c>
      <c r="Q146" s="9">
        <f t="shared" si="108"/>
        <v>0</v>
      </c>
      <c r="R146" s="9">
        <f t="shared" si="108"/>
        <v>0</v>
      </c>
      <c r="S146" s="9">
        <f t="shared" si="108"/>
        <v>0</v>
      </c>
      <c r="T146" s="9">
        <f t="shared" si="108"/>
        <v>0</v>
      </c>
      <c r="U146" s="9">
        <f t="shared" si="108"/>
        <v>0</v>
      </c>
      <c r="V146" s="9">
        <f t="shared" si="108"/>
        <v>0</v>
      </c>
      <c r="W146" s="9">
        <f t="shared" si="108"/>
        <v>0</v>
      </c>
      <c r="X146" s="9">
        <f t="shared" si="108"/>
        <v>0</v>
      </c>
    </row>
    <row r="147" spans="1:24" x14ac:dyDescent="0.2">
      <c r="A147" s="4" t="s">
        <v>107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</row>
    <row r="148" spans="1:24" x14ac:dyDescent="0.2">
      <c r="A148" s="5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x14ac:dyDescent="0.2">
      <c r="A149" s="3" t="s">
        <v>108</v>
      </c>
      <c r="C149" s="9">
        <f t="shared" ref="C149:J149" si="109">SUM(C150:C151)</f>
        <v>0</v>
      </c>
      <c r="D149" s="9">
        <f t="shared" si="109"/>
        <v>0</v>
      </c>
      <c r="E149" s="9">
        <f t="shared" si="109"/>
        <v>0</v>
      </c>
      <c r="F149" s="9">
        <f t="shared" si="109"/>
        <v>0</v>
      </c>
      <c r="G149" s="9">
        <f t="shared" si="109"/>
        <v>0</v>
      </c>
      <c r="H149" s="9">
        <f t="shared" si="109"/>
        <v>0</v>
      </c>
      <c r="I149" s="9">
        <f t="shared" si="109"/>
        <v>0</v>
      </c>
      <c r="J149" s="9">
        <f t="shared" si="109"/>
        <v>0</v>
      </c>
      <c r="K149" s="9">
        <f>SUM(K150:K151)</f>
        <v>0</v>
      </c>
      <c r="L149" s="9">
        <f t="shared" ref="L149:U149" si="110">SUM(L150:L151)</f>
        <v>0</v>
      </c>
      <c r="M149" s="9">
        <f t="shared" si="110"/>
        <v>0</v>
      </c>
      <c r="N149" s="9">
        <f t="shared" si="110"/>
        <v>0</v>
      </c>
      <c r="O149" s="9">
        <f t="shared" si="110"/>
        <v>0</v>
      </c>
      <c r="P149" s="9">
        <f t="shared" si="110"/>
        <v>0</v>
      </c>
      <c r="Q149" s="9">
        <f t="shared" si="110"/>
        <v>0</v>
      </c>
      <c r="R149" s="9">
        <f t="shared" si="110"/>
        <v>0</v>
      </c>
      <c r="S149" s="9">
        <f t="shared" si="110"/>
        <v>0</v>
      </c>
      <c r="T149" s="9">
        <f t="shared" si="110"/>
        <v>0</v>
      </c>
      <c r="U149" s="9">
        <f t="shared" si="110"/>
        <v>0</v>
      </c>
      <c r="V149" s="9">
        <f t="shared" ref="V149:W149" si="111">SUM(V150:V151)</f>
        <v>0</v>
      </c>
      <c r="W149" s="9">
        <f t="shared" si="111"/>
        <v>0</v>
      </c>
      <c r="X149" s="9">
        <f t="shared" ref="X149" si="112">SUM(X150:X151)</f>
        <v>0</v>
      </c>
    </row>
    <row r="150" spans="1:24" x14ac:dyDescent="0.2">
      <c r="A150" s="4" t="s">
        <v>109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</row>
    <row r="151" spans="1:24" x14ac:dyDescent="0.2">
      <c r="A151" s="4" t="s">
        <v>110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</row>
    <row r="152" spans="1:24" x14ac:dyDescent="0.2">
      <c r="A152" s="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1"/>
      <c r="U152" s="11"/>
      <c r="V152" s="11"/>
      <c r="W152" s="11"/>
      <c r="X152" s="11"/>
    </row>
    <row r="153" spans="1:24" x14ac:dyDescent="0.2">
      <c r="A153" s="2" t="s">
        <v>111</v>
      </c>
      <c r="C153" s="8">
        <f t="shared" ref="C153:S153" si="113">C154+C160+C165+C169+C173+C176+C179</f>
        <v>0</v>
      </c>
      <c r="D153" s="8">
        <f t="shared" si="113"/>
        <v>0</v>
      </c>
      <c r="E153" s="8">
        <f t="shared" si="113"/>
        <v>0</v>
      </c>
      <c r="F153" s="8">
        <f t="shared" si="113"/>
        <v>0</v>
      </c>
      <c r="G153" s="8">
        <f t="shared" si="113"/>
        <v>0</v>
      </c>
      <c r="H153" s="8">
        <f t="shared" si="113"/>
        <v>0</v>
      </c>
      <c r="I153" s="8">
        <f t="shared" si="113"/>
        <v>0</v>
      </c>
      <c r="J153" s="8">
        <f t="shared" si="113"/>
        <v>1200000</v>
      </c>
      <c r="K153" s="8">
        <f t="shared" si="113"/>
        <v>1020000</v>
      </c>
      <c r="L153" s="8">
        <f t="shared" si="113"/>
        <v>1020000</v>
      </c>
      <c r="M153" s="8">
        <f t="shared" si="113"/>
        <v>670904</v>
      </c>
      <c r="N153" s="8">
        <f t="shared" si="113"/>
        <v>100000</v>
      </c>
      <c r="O153" s="8">
        <f t="shared" si="113"/>
        <v>90000</v>
      </c>
      <c r="P153" s="8">
        <f t="shared" si="113"/>
        <v>90000</v>
      </c>
      <c r="Q153" s="8">
        <f t="shared" si="113"/>
        <v>90000</v>
      </c>
      <c r="R153" s="8">
        <f t="shared" si="113"/>
        <v>90000</v>
      </c>
      <c r="S153" s="8">
        <f t="shared" si="113"/>
        <v>85000</v>
      </c>
      <c r="T153" s="8">
        <f>T154+T160+T165+T169+T173+T176+T179</f>
        <v>5000</v>
      </c>
      <c r="U153" s="8">
        <f>U154+U160+U165+U169+U173+U176+U179</f>
        <v>5000</v>
      </c>
      <c r="V153" s="8">
        <f>V154+V160+V165+V169+V173+V176+V179</f>
        <v>5000</v>
      </c>
      <c r="W153" s="8">
        <f>W154+W160+W165+W169+W173+W176+W179</f>
        <v>5000</v>
      </c>
      <c r="X153" s="8">
        <f>X154+X160+X165+X169+X173+X176+X179</f>
        <v>12500</v>
      </c>
    </row>
    <row r="154" spans="1:24" x14ac:dyDescent="0.2">
      <c r="A154" s="3" t="s">
        <v>112</v>
      </c>
      <c r="C154" s="9">
        <f t="shared" ref="C154:J154" si="114">SUM(C155:C158)</f>
        <v>0</v>
      </c>
      <c r="D154" s="9">
        <f t="shared" si="114"/>
        <v>0</v>
      </c>
      <c r="E154" s="9">
        <f t="shared" si="114"/>
        <v>0</v>
      </c>
      <c r="F154" s="9">
        <f t="shared" si="114"/>
        <v>0</v>
      </c>
      <c r="G154" s="9">
        <f t="shared" si="114"/>
        <v>0</v>
      </c>
      <c r="H154" s="9">
        <f t="shared" si="114"/>
        <v>0</v>
      </c>
      <c r="I154" s="9">
        <f t="shared" si="114"/>
        <v>0</v>
      </c>
      <c r="J154" s="9">
        <f t="shared" si="114"/>
        <v>0</v>
      </c>
      <c r="K154" s="9">
        <f>SUM(K155:K158)</f>
        <v>0</v>
      </c>
      <c r="L154" s="9">
        <f t="shared" ref="L154:U154" si="115">SUM(L155:L158)</f>
        <v>0</v>
      </c>
      <c r="M154" s="9">
        <f t="shared" si="115"/>
        <v>0</v>
      </c>
      <c r="N154" s="9">
        <f t="shared" si="115"/>
        <v>0</v>
      </c>
      <c r="O154" s="9">
        <f t="shared" si="115"/>
        <v>0</v>
      </c>
      <c r="P154" s="9">
        <f t="shared" si="115"/>
        <v>0</v>
      </c>
      <c r="Q154" s="9">
        <f t="shared" si="115"/>
        <v>0</v>
      </c>
      <c r="R154" s="9">
        <f t="shared" si="115"/>
        <v>0</v>
      </c>
      <c r="S154" s="9">
        <f t="shared" si="115"/>
        <v>0</v>
      </c>
      <c r="T154" s="9">
        <f t="shared" si="115"/>
        <v>0</v>
      </c>
      <c r="U154" s="9">
        <f t="shared" si="115"/>
        <v>0</v>
      </c>
      <c r="V154" s="9">
        <f t="shared" ref="V154:W154" si="116">SUM(V155:V158)</f>
        <v>0</v>
      </c>
      <c r="W154" s="9">
        <f t="shared" si="116"/>
        <v>0</v>
      </c>
      <c r="X154" s="9">
        <f t="shared" ref="X154" si="117">SUM(X155:X158)</f>
        <v>0</v>
      </c>
    </row>
    <row r="155" spans="1:24" x14ac:dyDescent="0.2">
      <c r="A155" s="4" t="s">
        <v>113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</row>
    <row r="156" spans="1:24" x14ac:dyDescent="0.2">
      <c r="A156" s="4" t="s">
        <v>114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</row>
    <row r="157" spans="1:24" x14ac:dyDescent="0.2">
      <c r="A157" s="4" t="s">
        <v>115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</row>
    <row r="158" spans="1:24" x14ac:dyDescent="0.2">
      <c r="A158" s="4" t="s">
        <v>116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</row>
    <row r="159" spans="1:24" x14ac:dyDescent="0.2">
      <c r="A159" s="5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x14ac:dyDescent="0.2">
      <c r="A160" s="3" t="s">
        <v>117</v>
      </c>
      <c r="C160" s="9">
        <f t="shared" ref="C160:U160" si="118">SUM(C161:C163)</f>
        <v>0</v>
      </c>
      <c r="D160" s="9">
        <f t="shared" si="118"/>
        <v>0</v>
      </c>
      <c r="E160" s="9">
        <f t="shared" si="118"/>
        <v>0</v>
      </c>
      <c r="F160" s="9">
        <f t="shared" si="118"/>
        <v>0</v>
      </c>
      <c r="G160" s="9">
        <f t="shared" si="118"/>
        <v>0</v>
      </c>
      <c r="H160" s="9">
        <f t="shared" si="118"/>
        <v>0</v>
      </c>
      <c r="I160" s="9">
        <f t="shared" si="118"/>
        <v>0</v>
      </c>
      <c r="J160" s="9">
        <f t="shared" si="118"/>
        <v>0</v>
      </c>
      <c r="K160" s="9">
        <f t="shared" si="118"/>
        <v>0</v>
      </c>
      <c r="L160" s="9">
        <f t="shared" si="118"/>
        <v>0</v>
      </c>
      <c r="M160" s="9">
        <f t="shared" si="118"/>
        <v>0</v>
      </c>
      <c r="N160" s="9">
        <f t="shared" si="118"/>
        <v>0</v>
      </c>
      <c r="O160" s="9">
        <f t="shared" si="118"/>
        <v>0</v>
      </c>
      <c r="P160" s="9">
        <f t="shared" si="118"/>
        <v>0</v>
      </c>
      <c r="Q160" s="9">
        <f t="shared" si="118"/>
        <v>0</v>
      </c>
      <c r="R160" s="9">
        <f t="shared" si="118"/>
        <v>0</v>
      </c>
      <c r="S160" s="9">
        <f t="shared" si="118"/>
        <v>0</v>
      </c>
      <c r="T160" s="9">
        <f t="shared" si="118"/>
        <v>0</v>
      </c>
      <c r="U160" s="9">
        <f t="shared" si="118"/>
        <v>0</v>
      </c>
      <c r="V160" s="9">
        <f t="shared" ref="V160:W160" si="119">SUM(V161:V163)</f>
        <v>0</v>
      </c>
      <c r="W160" s="9">
        <f t="shared" si="119"/>
        <v>0</v>
      </c>
      <c r="X160" s="9">
        <f t="shared" ref="X160" si="120">SUM(X161:X163)</f>
        <v>0</v>
      </c>
    </row>
    <row r="161" spans="1:24" x14ac:dyDescent="0.2">
      <c r="A161" s="4" t="s">
        <v>118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</row>
    <row r="162" spans="1:24" x14ac:dyDescent="0.2">
      <c r="A162" s="4" t="s">
        <v>119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</row>
    <row r="163" spans="1:24" x14ac:dyDescent="0.2">
      <c r="A163" s="4" t="s">
        <v>120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</row>
    <row r="164" spans="1:24" x14ac:dyDescent="0.2">
      <c r="A164" s="5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 x14ac:dyDescent="0.2">
      <c r="A165" s="3" t="s">
        <v>121</v>
      </c>
      <c r="C165" s="9">
        <f t="shared" ref="C165:J165" si="121">SUM(C166:C167)</f>
        <v>0</v>
      </c>
      <c r="D165" s="9">
        <f t="shared" si="121"/>
        <v>0</v>
      </c>
      <c r="E165" s="9">
        <f t="shared" si="121"/>
        <v>0</v>
      </c>
      <c r="F165" s="9">
        <f t="shared" si="121"/>
        <v>0</v>
      </c>
      <c r="G165" s="9">
        <f t="shared" si="121"/>
        <v>0</v>
      </c>
      <c r="H165" s="9">
        <f t="shared" si="121"/>
        <v>0</v>
      </c>
      <c r="I165" s="9">
        <f t="shared" si="121"/>
        <v>0</v>
      </c>
      <c r="J165" s="9">
        <f t="shared" si="121"/>
        <v>1200000</v>
      </c>
      <c r="K165" s="9">
        <f>SUM(K166:K167)</f>
        <v>1020000</v>
      </c>
      <c r="L165" s="9">
        <f t="shared" ref="L165:U165" si="122">SUM(L166:L167)</f>
        <v>1020000</v>
      </c>
      <c r="M165" s="9">
        <f t="shared" si="122"/>
        <v>670904</v>
      </c>
      <c r="N165" s="9">
        <f t="shared" si="122"/>
        <v>100000</v>
      </c>
      <c r="O165" s="9">
        <f t="shared" si="122"/>
        <v>90000</v>
      </c>
      <c r="P165" s="9">
        <f t="shared" si="122"/>
        <v>90000</v>
      </c>
      <c r="Q165" s="9">
        <f t="shared" si="122"/>
        <v>90000</v>
      </c>
      <c r="R165" s="9">
        <f t="shared" si="122"/>
        <v>90000</v>
      </c>
      <c r="S165" s="9">
        <f t="shared" si="122"/>
        <v>85000</v>
      </c>
      <c r="T165" s="9">
        <f t="shared" si="122"/>
        <v>5000</v>
      </c>
      <c r="U165" s="9">
        <f t="shared" si="122"/>
        <v>5000</v>
      </c>
      <c r="V165" s="9">
        <f t="shared" ref="V165:W165" si="123">SUM(V166:V167)</f>
        <v>5000</v>
      </c>
      <c r="W165" s="9">
        <f t="shared" si="123"/>
        <v>5000</v>
      </c>
      <c r="X165" s="9">
        <f t="shared" ref="X165" si="124">SUM(X166:X167)</f>
        <v>12500</v>
      </c>
    </row>
    <row r="166" spans="1:24" x14ac:dyDescent="0.2">
      <c r="A166" s="4" t="s">
        <v>122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1200000</v>
      </c>
      <c r="K166" s="10">
        <v>1020000</v>
      </c>
      <c r="L166" s="10">
        <v>1020000</v>
      </c>
      <c r="M166" s="10">
        <v>670904</v>
      </c>
      <c r="N166" s="10">
        <v>100000</v>
      </c>
      <c r="O166" s="10">
        <v>90000</v>
      </c>
      <c r="P166" s="10">
        <v>90000</v>
      </c>
      <c r="Q166" s="10">
        <v>90000</v>
      </c>
      <c r="R166" s="10">
        <v>90000</v>
      </c>
      <c r="S166" s="10">
        <v>85000</v>
      </c>
      <c r="T166" s="11">
        <v>5000</v>
      </c>
      <c r="U166" s="11">
        <v>5000</v>
      </c>
      <c r="V166" s="11">
        <v>5000</v>
      </c>
      <c r="W166" s="11">
        <v>5000</v>
      </c>
      <c r="X166" s="11">
        <v>12500</v>
      </c>
    </row>
    <row r="167" spans="1:24" x14ac:dyDescent="0.2">
      <c r="A167" s="4" t="s">
        <v>123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</row>
    <row r="168" spans="1:24" x14ac:dyDescent="0.2">
      <c r="A168" s="5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24" x14ac:dyDescent="0.2">
      <c r="A169" s="3" t="s">
        <v>124</v>
      </c>
      <c r="C169" s="9">
        <f>SUM(C170:C171)</f>
        <v>0</v>
      </c>
      <c r="D169" s="9">
        <f t="shared" ref="D169:U169" si="125">SUM(D170:D171)</f>
        <v>0</v>
      </c>
      <c r="E169" s="9">
        <f t="shared" si="125"/>
        <v>0</v>
      </c>
      <c r="F169" s="9">
        <f t="shared" si="125"/>
        <v>0</v>
      </c>
      <c r="G169" s="9">
        <f t="shared" si="125"/>
        <v>0</v>
      </c>
      <c r="H169" s="9">
        <f t="shared" si="125"/>
        <v>0</v>
      </c>
      <c r="I169" s="9">
        <f t="shared" si="125"/>
        <v>0</v>
      </c>
      <c r="J169" s="9">
        <f t="shared" si="125"/>
        <v>0</v>
      </c>
      <c r="K169" s="9">
        <f t="shared" si="125"/>
        <v>0</v>
      </c>
      <c r="L169" s="9">
        <f t="shared" si="125"/>
        <v>0</v>
      </c>
      <c r="M169" s="9">
        <f t="shared" si="125"/>
        <v>0</v>
      </c>
      <c r="N169" s="9">
        <f t="shared" si="125"/>
        <v>0</v>
      </c>
      <c r="O169" s="9">
        <f t="shared" si="125"/>
        <v>0</v>
      </c>
      <c r="P169" s="9">
        <f t="shared" si="125"/>
        <v>0</v>
      </c>
      <c r="Q169" s="9">
        <f t="shared" si="125"/>
        <v>0</v>
      </c>
      <c r="R169" s="9">
        <f t="shared" si="125"/>
        <v>0</v>
      </c>
      <c r="S169" s="9">
        <f t="shared" si="125"/>
        <v>0</v>
      </c>
      <c r="T169" s="9">
        <f t="shared" si="125"/>
        <v>0</v>
      </c>
      <c r="U169" s="9">
        <f t="shared" si="125"/>
        <v>0</v>
      </c>
      <c r="V169" s="9">
        <f t="shared" ref="V169:W169" si="126">SUM(V170:V171)</f>
        <v>0</v>
      </c>
      <c r="W169" s="9">
        <f t="shared" si="126"/>
        <v>0</v>
      </c>
      <c r="X169" s="9">
        <f t="shared" ref="X169" si="127">SUM(X170:X171)</f>
        <v>0</v>
      </c>
    </row>
    <row r="170" spans="1:24" x14ac:dyDescent="0.2">
      <c r="A170" s="4" t="s">
        <v>125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</row>
    <row r="171" spans="1:24" x14ac:dyDescent="0.2">
      <c r="A171" s="4" t="s">
        <v>126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</row>
    <row r="172" spans="1:24" x14ac:dyDescent="0.2">
      <c r="A172" s="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1"/>
      <c r="U172" s="11"/>
      <c r="V172" s="11"/>
      <c r="W172" s="11"/>
      <c r="X172" s="11"/>
    </row>
    <row r="173" spans="1:24" x14ac:dyDescent="0.2">
      <c r="A173" s="3" t="s">
        <v>127</v>
      </c>
      <c r="C173" s="9">
        <f>SUM(C174)</f>
        <v>0</v>
      </c>
      <c r="D173" s="9">
        <f t="shared" ref="D173:J173" si="128">SUM(D174)</f>
        <v>0</v>
      </c>
      <c r="E173" s="9">
        <f t="shared" si="128"/>
        <v>0</v>
      </c>
      <c r="F173" s="9">
        <f t="shared" si="128"/>
        <v>0</v>
      </c>
      <c r="G173" s="9">
        <f t="shared" si="128"/>
        <v>0</v>
      </c>
      <c r="H173" s="9">
        <f t="shared" si="128"/>
        <v>0</v>
      </c>
      <c r="I173" s="9">
        <f t="shared" si="128"/>
        <v>0</v>
      </c>
      <c r="J173" s="9">
        <f t="shared" si="128"/>
        <v>0</v>
      </c>
      <c r="K173" s="9">
        <f>SUM(K174)</f>
        <v>0</v>
      </c>
      <c r="L173" s="9">
        <f t="shared" ref="L173:X173" si="129">SUM(L174)</f>
        <v>0</v>
      </c>
      <c r="M173" s="9">
        <f t="shared" si="129"/>
        <v>0</v>
      </c>
      <c r="N173" s="9">
        <f t="shared" si="129"/>
        <v>0</v>
      </c>
      <c r="O173" s="9">
        <f t="shared" si="129"/>
        <v>0</v>
      </c>
      <c r="P173" s="9">
        <f t="shared" si="129"/>
        <v>0</v>
      </c>
      <c r="Q173" s="9">
        <f t="shared" si="129"/>
        <v>0</v>
      </c>
      <c r="R173" s="9">
        <f t="shared" si="129"/>
        <v>0</v>
      </c>
      <c r="S173" s="9">
        <f t="shared" si="129"/>
        <v>0</v>
      </c>
      <c r="T173" s="9">
        <f t="shared" si="129"/>
        <v>0</v>
      </c>
      <c r="U173" s="9">
        <f t="shared" si="129"/>
        <v>0</v>
      </c>
      <c r="V173" s="9">
        <f t="shared" si="129"/>
        <v>0</v>
      </c>
      <c r="W173" s="9">
        <f t="shared" si="129"/>
        <v>0</v>
      </c>
      <c r="X173" s="9">
        <f t="shared" si="129"/>
        <v>0</v>
      </c>
    </row>
    <row r="174" spans="1:24" x14ac:dyDescent="0.2">
      <c r="A174" s="4" t="s">
        <v>128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</row>
    <row r="175" spans="1:24" x14ac:dyDescent="0.2">
      <c r="A175" s="5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 x14ac:dyDescent="0.2">
      <c r="A176" s="3" t="s">
        <v>129</v>
      </c>
      <c r="C176" s="9">
        <f>SUM(C177)</f>
        <v>0</v>
      </c>
      <c r="D176" s="9">
        <f t="shared" ref="D176:J176" si="130">SUM(D177)</f>
        <v>0</v>
      </c>
      <c r="E176" s="9">
        <f t="shared" si="130"/>
        <v>0</v>
      </c>
      <c r="F176" s="9">
        <f t="shared" si="130"/>
        <v>0</v>
      </c>
      <c r="G176" s="9">
        <f t="shared" si="130"/>
        <v>0</v>
      </c>
      <c r="H176" s="9">
        <f t="shared" si="130"/>
        <v>0</v>
      </c>
      <c r="I176" s="9">
        <f t="shared" si="130"/>
        <v>0</v>
      </c>
      <c r="J176" s="9">
        <f t="shared" si="130"/>
        <v>0</v>
      </c>
      <c r="K176" s="9">
        <f>SUM(K177)</f>
        <v>0</v>
      </c>
      <c r="L176" s="9">
        <f t="shared" ref="L176:X176" si="131">SUM(L177)</f>
        <v>0</v>
      </c>
      <c r="M176" s="9">
        <f t="shared" si="131"/>
        <v>0</v>
      </c>
      <c r="N176" s="9">
        <f t="shared" si="131"/>
        <v>0</v>
      </c>
      <c r="O176" s="9">
        <f t="shared" si="131"/>
        <v>0</v>
      </c>
      <c r="P176" s="9">
        <f t="shared" si="131"/>
        <v>0</v>
      </c>
      <c r="Q176" s="9">
        <f t="shared" si="131"/>
        <v>0</v>
      </c>
      <c r="R176" s="9">
        <f t="shared" si="131"/>
        <v>0</v>
      </c>
      <c r="S176" s="9">
        <f t="shared" si="131"/>
        <v>0</v>
      </c>
      <c r="T176" s="9">
        <f t="shared" si="131"/>
        <v>0</v>
      </c>
      <c r="U176" s="9">
        <f t="shared" si="131"/>
        <v>0</v>
      </c>
      <c r="V176" s="9">
        <f t="shared" si="131"/>
        <v>0</v>
      </c>
      <c r="W176" s="9">
        <f t="shared" si="131"/>
        <v>0</v>
      </c>
      <c r="X176" s="9">
        <f t="shared" si="131"/>
        <v>0</v>
      </c>
    </row>
    <row r="177" spans="1:24" x14ac:dyDescent="0.2">
      <c r="A177" s="4" t="s">
        <v>130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</row>
    <row r="178" spans="1:24" x14ac:dyDescent="0.2">
      <c r="A178" s="5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1:24" x14ac:dyDescent="0.2">
      <c r="A179" s="3" t="s">
        <v>131</v>
      </c>
      <c r="C179" s="9">
        <f>SUM(C180:C187)</f>
        <v>0</v>
      </c>
      <c r="D179" s="9">
        <f t="shared" ref="D179:U179" si="132">SUM(D180:D187)</f>
        <v>0</v>
      </c>
      <c r="E179" s="9">
        <f t="shared" si="132"/>
        <v>0</v>
      </c>
      <c r="F179" s="9">
        <f t="shared" si="132"/>
        <v>0</v>
      </c>
      <c r="G179" s="9">
        <f t="shared" si="132"/>
        <v>0</v>
      </c>
      <c r="H179" s="9">
        <f t="shared" si="132"/>
        <v>0</v>
      </c>
      <c r="I179" s="9">
        <f t="shared" si="132"/>
        <v>0</v>
      </c>
      <c r="J179" s="9">
        <f t="shared" si="132"/>
        <v>0</v>
      </c>
      <c r="K179" s="9">
        <f t="shared" si="132"/>
        <v>0</v>
      </c>
      <c r="L179" s="9">
        <f t="shared" si="132"/>
        <v>0</v>
      </c>
      <c r="M179" s="9">
        <f t="shared" si="132"/>
        <v>0</v>
      </c>
      <c r="N179" s="9">
        <f t="shared" si="132"/>
        <v>0</v>
      </c>
      <c r="O179" s="9">
        <f t="shared" si="132"/>
        <v>0</v>
      </c>
      <c r="P179" s="9">
        <f t="shared" si="132"/>
        <v>0</v>
      </c>
      <c r="Q179" s="9">
        <f t="shared" si="132"/>
        <v>0</v>
      </c>
      <c r="R179" s="9">
        <f t="shared" si="132"/>
        <v>0</v>
      </c>
      <c r="S179" s="9">
        <f t="shared" si="132"/>
        <v>0</v>
      </c>
      <c r="T179" s="9">
        <f t="shared" si="132"/>
        <v>0</v>
      </c>
      <c r="U179" s="9">
        <f t="shared" si="132"/>
        <v>0</v>
      </c>
      <c r="V179" s="9">
        <f t="shared" ref="V179:W179" si="133">SUM(V180:V187)</f>
        <v>0</v>
      </c>
      <c r="W179" s="9">
        <f t="shared" si="133"/>
        <v>0</v>
      </c>
      <c r="X179" s="9">
        <f t="shared" ref="X179" si="134">SUM(X180:X187)</f>
        <v>0</v>
      </c>
    </row>
    <row r="180" spans="1:24" x14ac:dyDescent="0.2">
      <c r="A180" s="4" t="s">
        <v>132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</row>
    <row r="181" spans="1:24" x14ac:dyDescent="0.2">
      <c r="A181" s="4" t="s">
        <v>133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</row>
    <row r="182" spans="1:24" x14ac:dyDescent="0.2">
      <c r="A182" s="4" t="s">
        <v>134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</row>
    <row r="183" spans="1:24" x14ac:dyDescent="0.2">
      <c r="A183" s="4" t="s">
        <v>135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</row>
    <row r="184" spans="1:24" x14ac:dyDescent="0.2">
      <c r="A184" s="4" t="s">
        <v>136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</row>
    <row r="185" spans="1:24" x14ac:dyDescent="0.2">
      <c r="A185" s="4" t="s">
        <v>137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</row>
    <row r="186" spans="1:24" x14ac:dyDescent="0.2">
      <c r="A186" s="4" t="s">
        <v>138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</row>
    <row r="187" spans="1:24" x14ac:dyDescent="0.2">
      <c r="A187" s="4" t="s">
        <v>139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</row>
    <row r="188" spans="1:24" x14ac:dyDescent="0.2">
      <c r="A188" s="5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1:24" x14ac:dyDescent="0.2">
      <c r="A189" s="2" t="s">
        <v>140</v>
      </c>
      <c r="C189" s="8">
        <f>C190+C194+C198</f>
        <v>0</v>
      </c>
      <c r="D189" s="8">
        <f t="shared" ref="D189:J189" si="135">D190+D194+D198</f>
        <v>0</v>
      </c>
      <c r="E189" s="8">
        <f t="shared" si="135"/>
        <v>0</v>
      </c>
      <c r="F189" s="8">
        <f t="shared" si="135"/>
        <v>0</v>
      </c>
      <c r="G189" s="8">
        <f t="shared" si="135"/>
        <v>0</v>
      </c>
      <c r="H189" s="8">
        <f t="shared" si="135"/>
        <v>0</v>
      </c>
      <c r="I189" s="8">
        <f t="shared" si="135"/>
        <v>0</v>
      </c>
      <c r="J189" s="8">
        <f t="shared" si="135"/>
        <v>0</v>
      </c>
      <c r="K189" s="8">
        <f>K190+K194+K198</f>
        <v>0</v>
      </c>
      <c r="L189" s="8">
        <f t="shared" ref="L189:U189" si="136">L190+L194+L198</f>
        <v>0</v>
      </c>
      <c r="M189" s="8">
        <f t="shared" si="136"/>
        <v>0</v>
      </c>
      <c r="N189" s="8">
        <f t="shared" si="136"/>
        <v>0</v>
      </c>
      <c r="O189" s="8">
        <f t="shared" si="136"/>
        <v>0</v>
      </c>
      <c r="P189" s="8">
        <f t="shared" si="136"/>
        <v>0</v>
      </c>
      <c r="Q189" s="8">
        <f t="shared" si="136"/>
        <v>0</v>
      </c>
      <c r="R189" s="8">
        <f t="shared" si="136"/>
        <v>0</v>
      </c>
      <c r="S189" s="8">
        <f t="shared" si="136"/>
        <v>0</v>
      </c>
      <c r="T189" s="8">
        <f t="shared" si="136"/>
        <v>0</v>
      </c>
      <c r="U189" s="8">
        <f t="shared" si="136"/>
        <v>0</v>
      </c>
      <c r="V189" s="8">
        <f t="shared" ref="V189:W189" si="137">V190+V194+V198</f>
        <v>0</v>
      </c>
      <c r="W189" s="8">
        <f t="shared" si="137"/>
        <v>0</v>
      </c>
      <c r="X189" s="8">
        <f t="shared" ref="X189" si="138">X190+X194+X198</f>
        <v>0</v>
      </c>
    </row>
    <row r="190" spans="1:24" x14ac:dyDescent="0.2">
      <c r="A190" s="3" t="s">
        <v>141</v>
      </c>
      <c r="C190" s="9">
        <f>SUM(C191:C192)</f>
        <v>0</v>
      </c>
      <c r="D190" s="9">
        <f t="shared" ref="D190:S190" si="139">SUM(D191:D192)</f>
        <v>0</v>
      </c>
      <c r="E190" s="9">
        <f t="shared" si="139"/>
        <v>0</v>
      </c>
      <c r="F190" s="9">
        <f t="shared" si="139"/>
        <v>0</v>
      </c>
      <c r="G190" s="9">
        <f t="shared" si="139"/>
        <v>0</v>
      </c>
      <c r="H190" s="9">
        <f t="shared" si="139"/>
        <v>0</v>
      </c>
      <c r="I190" s="9">
        <f t="shared" si="139"/>
        <v>0</v>
      </c>
      <c r="J190" s="9">
        <f t="shared" si="139"/>
        <v>0</v>
      </c>
      <c r="K190" s="9">
        <f t="shared" si="139"/>
        <v>0</v>
      </c>
      <c r="L190" s="9">
        <f t="shared" si="139"/>
        <v>0</v>
      </c>
      <c r="M190" s="9">
        <f t="shared" si="139"/>
        <v>0</v>
      </c>
      <c r="N190" s="9">
        <f t="shared" si="139"/>
        <v>0</v>
      </c>
      <c r="O190" s="9">
        <f t="shared" si="139"/>
        <v>0</v>
      </c>
      <c r="P190" s="9">
        <f t="shared" si="139"/>
        <v>0</v>
      </c>
      <c r="Q190" s="9">
        <f t="shared" si="139"/>
        <v>0</v>
      </c>
      <c r="R190" s="9">
        <f t="shared" si="139"/>
        <v>0</v>
      </c>
      <c r="S190" s="9">
        <f t="shared" si="139"/>
        <v>0</v>
      </c>
      <c r="T190" s="9">
        <f t="shared" ref="T190:U190" si="140">SUM(T191:T192)</f>
        <v>0</v>
      </c>
      <c r="U190" s="9">
        <f t="shared" si="140"/>
        <v>0</v>
      </c>
      <c r="V190" s="9">
        <f t="shared" ref="V190:W190" si="141">SUM(V191:V192)</f>
        <v>0</v>
      </c>
      <c r="W190" s="9">
        <f t="shared" si="141"/>
        <v>0</v>
      </c>
      <c r="X190" s="9">
        <f t="shared" ref="X190" si="142">SUM(X191:X192)</f>
        <v>0</v>
      </c>
    </row>
    <row r="191" spans="1:24" x14ac:dyDescent="0.2">
      <c r="A191" s="4" t="s">
        <v>142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</row>
    <row r="192" spans="1:24" x14ac:dyDescent="0.2">
      <c r="A192" s="4" t="s">
        <v>143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</row>
    <row r="193" spans="1:24" x14ac:dyDescent="0.2">
      <c r="A193" s="5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1:24" x14ac:dyDescent="0.2">
      <c r="A194" s="3" t="s">
        <v>144</v>
      </c>
      <c r="C194" s="9">
        <f>SUM(C195:C196)</f>
        <v>0</v>
      </c>
      <c r="D194" s="9">
        <f t="shared" ref="D194:J194" si="143">SUM(D195:D196)</f>
        <v>0</v>
      </c>
      <c r="E194" s="9">
        <f t="shared" si="143"/>
        <v>0</v>
      </c>
      <c r="F194" s="9">
        <f t="shared" si="143"/>
        <v>0</v>
      </c>
      <c r="G194" s="9">
        <f t="shared" si="143"/>
        <v>0</v>
      </c>
      <c r="H194" s="9">
        <f t="shared" si="143"/>
        <v>0</v>
      </c>
      <c r="I194" s="9">
        <f t="shared" si="143"/>
        <v>0</v>
      </c>
      <c r="J194" s="9">
        <f t="shared" si="143"/>
        <v>0</v>
      </c>
      <c r="K194" s="9">
        <f>SUM(K195:K196)</f>
        <v>0</v>
      </c>
      <c r="L194" s="9">
        <f t="shared" ref="L194:U194" si="144">SUM(L195:L196)</f>
        <v>0</v>
      </c>
      <c r="M194" s="9">
        <f t="shared" si="144"/>
        <v>0</v>
      </c>
      <c r="N194" s="9">
        <f t="shared" si="144"/>
        <v>0</v>
      </c>
      <c r="O194" s="9">
        <f t="shared" si="144"/>
        <v>0</v>
      </c>
      <c r="P194" s="9">
        <f t="shared" si="144"/>
        <v>0</v>
      </c>
      <c r="Q194" s="9">
        <f t="shared" si="144"/>
        <v>0</v>
      </c>
      <c r="R194" s="9">
        <f t="shared" si="144"/>
        <v>0</v>
      </c>
      <c r="S194" s="9">
        <f t="shared" si="144"/>
        <v>0</v>
      </c>
      <c r="T194" s="9">
        <f t="shared" si="144"/>
        <v>0</v>
      </c>
      <c r="U194" s="9">
        <f t="shared" si="144"/>
        <v>0</v>
      </c>
      <c r="V194" s="9">
        <f t="shared" ref="V194:W194" si="145">SUM(V195:V196)</f>
        <v>0</v>
      </c>
      <c r="W194" s="9">
        <f t="shared" si="145"/>
        <v>0</v>
      </c>
      <c r="X194" s="9">
        <f t="shared" ref="X194" si="146">SUM(X195:X196)</f>
        <v>0</v>
      </c>
    </row>
    <row r="195" spans="1:24" x14ac:dyDescent="0.2">
      <c r="A195" s="4" t="s">
        <v>145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</row>
    <row r="196" spans="1:24" x14ac:dyDescent="0.2">
      <c r="A196" s="4" t="s">
        <v>146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</row>
    <row r="197" spans="1:24" x14ac:dyDescent="0.2">
      <c r="A197" s="5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 spans="1:24" x14ac:dyDescent="0.2">
      <c r="A198" s="3" t="s">
        <v>147</v>
      </c>
      <c r="C198" s="9">
        <f>SUM(C199)</f>
        <v>0</v>
      </c>
      <c r="D198" s="9">
        <f t="shared" ref="D198:J198" si="147">SUM(D199)</f>
        <v>0</v>
      </c>
      <c r="E198" s="9">
        <f t="shared" si="147"/>
        <v>0</v>
      </c>
      <c r="F198" s="9">
        <f t="shared" si="147"/>
        <v>0</v>
      </c>
      <c r="G198" s="9">
        <f t="shared" si="147"/>
        <v>0</v>
      </c>
      <c r="H198" s="9">
        <f t="shared" si="147"/>
        <v>0</v>
      </c>
      <c r="I198" s="9">
        <f t="shared" si="147"/>
        <v>0</v>
      </c>
      <c r="J198" s="9">
        <f t="shared" si="147"/>
        <v>0</v>
      </c>
      <c r="K198" s="9">
        <f>SUM(K199)</f>
        <v>0</v>
      </c>
      <c r="L198" s="9">
        <f t="shared" ref="L198:X198" si="148">SUM(L199)</f>
        <v>0</v>
      </c>
      <c r="M198" s="9">
        <f t="shared" si="148"/>
        <v>0</v>
      </c>
      <c r="N198" s="9">
        <f t="shared" si="148"/>
        <v>0</v>
      </c>
      <c r="O198" s="9">
        <f t="shared" si="148"/>
        <v>0</v>
      </c>
      <c r="P198" s="9">
        <f t="shared" si="148"/>
        <v>0</v>
      </c>
      <c r="Q198" s="9">
        <f t="shared" si="148"/>
        <v>0</v>
      </c>
      <c r="R198" s="9">
        <f t="shared" si="148"/>
        <v>0</v>
      </c>
      <c r="S198" s="9">
        <f t="shared" si="148"/>
        <v>0</v>
      </c>
      <c r="T198" s="9">
        <f t="shared" si="148"/>
        <v>0</v>
      </c>
      <c r="U198" s="9">
        <f t="shared" si="148"/>
        <v>0</v>
      </c>
      <c r="V198" s="9">
        <f t="shared" si="148"/>
        <v>0</v>
      </c>
      <c r="W198" s="9">
        <f t="shared" si="148"/>
        <v>0</v>
      </c>
      <c r="X198" s="9">
        <f t="shared" si="148"/>
        <v>0</v>
      </c>
    </row>
    <row r="199" spans="1:24" x14ac:dyDescent="0.2">
      <c r="A199" s="4" t="s">
        <v>148</v>
      </c>
      <c r="C199" s="10">
        <v>0</v>
      </c>
      <c r="D199" s="10">
        <v>0</v>
      </c>
      <c r="E199" s="10">
        <v>0</v>
      </c>
      <c r="F199" s="10"/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</row>
    <row r="200" spans="1:24" x14ac:dyDescent="0.2">
      <c r="A200" s="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1"/>
      <c r="U200" s="11"/>
      <c r="V200" s="11"/>
      <c r="W200" s="11"/>
      <c r="X200" s="11"/>
    </row>
    <row r="201" spans="1:24" x14ac:dyDescent="0.2">
      <c r="A201" s="2" t="s">
        <v>149</v>
      </c>
      <c r="C201" s="8">
        <f t="shared" ref="C201:J201" si="149">C202</f>
        <v>0</v>
      </c>
      <c r="D201" s="8">
        <f t="shared" si="149"/>
        <v>0</v>
      </c>
      <c r="E201" s="8">
        <f t="shared" si="149"/>
        <v>0</v>
      </c>
      <c r="F201" s="8">
        <f t="shared" si="149"/>
        <v>0</v>
      </c>
      <c r="G201" s="8">
        <f t="shared" si="149"/>
        <v>0</v>
      </c>
      <c r="H201" s="8">
        <f t="shared" si="149"/>
        <v>0</v>
      </c>
      <c r="I201" s="8">
        <f t="shared" si="149"/>
        <v>0</v>
      </c>
      <c r="J201" s="8">
        <f t="shared" si="149"/>
        <v>0</v>
      </c>
      <c r="K201" s="8">
        <f>K202</f>
        <v>0</v>
      </c>
      <c r="L201" s="8">
        <f t="shared" ref="L201:X201" si="150">L202</f>
        <v>0</v>
      </c>
      <c r="M201" s="8">
        <f t="shared" si="150"/>
        <v>0</v>
      </c>
      <c r="N201" s="8">
        <f t="shared" si="150"/>
        <v>0</v>
      </c>
      <c r="O201" s="8">
        <f t="shared" si="150"/>
        <v>0</v>
      </c>
      <c r="P201" s="8">
        <f t="shared" si="150"/>
        <v>0</v>
      </c>
      <c r="Q201" s="8">
        <f t="shared" si="150"/>
        <v>0</v>
      </c>
      <c r="R201" s="8">
        <f t="shared" si="150"/>
        <v>0</v>
      </c>
      <c r="S201" s="8">
        <f t="shared" si="150"/>
        <v>0</v>
      </c>
      <c r="T201" s="8">
        <f t="shared" si="150"/>
        <v>0</v>
      </c>
      <c r="U201" s="8">
        <f t="shared" si="150"/>
        <v>0</v>
      </c>
      <c r="V201" s="8">
        <f t="shared" si="150"/>
        <v>0</v>
      </c>
      <c r="W201" s="8">
        <f t="shared" si="150"/>
        <v>0</v>
      </c>
      <c r="X201" s="8">
        <f t="shared" si="150"/>
        <v>0</v>
      </c>
    </row>
    <row r="202" spans="1:24" x14ac:dyDescent="0.2">
      <c r="A202" s="3" t="s">
        <v>150</v>
      </c>
      <c r="C202" s="9">
        <f t="shared" ref="C202:J202" si="151">SUM(C203:C204)</f>
        <v>0</v>
      </c>
      <c r="D202" s="9">
        <f t="shared" si="151"/>
        <v>0</v>
      </c>
      <c r="E202" s="9">
        <f t="shared" si="151"/>
        <v>0</v>
      </c>
      <c r="F202" s="9">
        <f t="shared" si="151"/>
        <v>0</v>
      </c>
      <c r="G202" s="9">
        <f t="shared" si="151"/>
        <v>0</v>
      </c>
      <c r="H202" s="9">
        <f t="shared" si="151"/>
        <v>0</v>
      </c>
      <c r="I202" s="9">
        <f t="shared" si="151"/>
        <v>0</v>
      </c>
      <c r="J202" s="9">
        <f t="shared" si="151"/>
        <v>0</v>
      </c>
      <c r="K202" s="9">
        <f>SUM(K203:K204)</f>
        <v>0</v>
      </c>
      <c r="L202" s="9">
        <f t="shared" ref="L202:U202" si="152">SUM(L203:L204)</f>
        <v>0</v>
      </c>
      <c r="M202" s="9">
        <f t="shared" si="152"/>
        <v>0</v>
      </c>
      <c r="N202" s="9">
        <f t="shared" si="152"/>
        <v>0</v>
      </c>
      <c r="O202" s="9">
        <f t="shared" si="152"/>
        <v>0</v>
      </c>
      <c r="P202" s="9">
        <f t="shared" si="152"/>
        <v>0</v>
      </c>
      <c r="Q202" s="9">
        <f t="shared" si="152"/>
        <v>0</v>
      </c>
      <c r="R202" s="9">
        <f t="shared" si="152"/>
        <v>0</v>
      </c>
      <c r="S202" s="9">
        <f t="shared" si="152"/>
        <v>0</v>
      </c>
      <c r="T202" s="9">
        <f t="shared" si="152"/>
        <v>0</v>
      </c>
      <c r="U202" s="9">
        <f t="shared" si="152"/>
        <v>0</v>
      </c>
      <c r="V202" s="9">
        <f t="shared" ref="V202:W202" si="153">SUM(V203:V204)</f>
        <v>0</v>
      </c>
      <c r="W202" s="9">
        <f t="shared" si="153"/>
        <v>0</v>
      </c>
      <c r="X202" s="9">
        <f t="shared" ref="X202" si="154">SUM(X203:X204)</f>
        <v>0</v>
      </c>
    </row>
    <row r="203" spans="1:24" x14ac:dyDescent="0.2">
      <c r="A203" s="4" t="s">
        <v>151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</row>
    <row r="204" spans="1:24" x14ac:dyDescent="0.2">
      <c r="A204" s="5" t="s">
        <v>152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</row>
    <row r="205" spans="1:24" ht="12" thickBot="1" x14ac:dyDescent="0.25">
      <c r="A205" s="5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spans="1:24" ht="12" thickTop="1" x14ac:dyDescent="0.2">
      <c r="A206" s="6" t="s">
        <v>153</v>
      </c>
      <c r="C206" s="13">
        <f>C15+C24+C47+C81+C116+C141+C153+C189+C201</f>
        <v>0</v>
      </c>
      <c r="D206" s="13">
        <f t="shared" ref="D206:U206" si="155">D15+D24+D47+D81+D116+D141+D153+D189+D201</f>
        <v>0</v>
      </c>
      <c r="E206" s="13">
        <f t="shared" si="155"/>
        <v>0</v>
      </c>
      <c r="F206" s="13">
        <f t="shared" si="155"/>
        <v>0</v>
      </c>
      <c r="G206" s="13">
        <f t="shared" si="155"/>
        <v>0</v>
      </c>
      <c r="H206" s="13">
        <f t="shared" si="155"/>
        <v>0</v>
      </c>
      <c r="I206" s="13">
        <f t="shared" si="155"/>
        <v>0</v>
      </c>
      <c r="J206" s="13">
        <f t="shared" si="155"/>
        <v>15885008</v>
      </c>
      <c r="K206" s="13">
        <f t="shared" si="155"/>
        <v>13803097</v>
      </c>
      <c r="L206" s="13">
        <f t="shared" si="155"/>
        <v>13803097</v>
      </c>
      <c r="M206" s="13">
        <f t="shared" si="155"/>
        <v>10270490</v>
      </c>
      <c r="N206" s="13">
        <f t="shared" si="155"/>
        <v>8288250</v>
      </c>
      <c r="O206" s="13">
        <f t="shared" si="155"/>
        <v>8148965</v>
      </c>
      <c r="P206" s="13">
        <f t="shared" si="155"/>
        <v>9052698</v>
      </c>
      <c r="Q206" s="13">
        <f t="shared" si="155"/>
        <v>9192347</v>
      </c>
      <c r="R206" s="13">
        <f t="shared" si="155"/>
        <v>10325280</v>
      </c>
      <c r="S206" s="13">
        <f t="shared" si="155"/>
        <v>10383210</v>
      </c>
      <c r="T206" s="13">
        <f t="shared" si="155"/>
        <v>10629560</v>
      </c>
      <c r="U206" s="13">
        <f t="shared" si="155"/>
        <v>10629000</v>
      </c>
      <c r="V206" s="13">
        <f t="shared" ref="V206:W206" si="156">V15+V24+V47+V81+V116+V141+V153+V189+V201</f>
        <v>10629000</v>
      </c>
      <c r="W206" s="13">
        <f t="shared" si="156"/>
        <v>11909865</v>
      </c>
      <c r="X206" s="13">
        <f t="shared" ref="X206" si="157">X15+X24+X47+X81+X116+X141+X153+X189+X201</f>
        <v>15225862</v>
      </c>
    </row>
  </sheetData>
  <mergeCells count="1">
    <mergeCell ref="C13:X13"/>
  </mergeCells>
  <pageMargins left="0.7" right="0.7" top="0.75" bottom="0.75" header="0.3" footer="0.3"/>
  <ignoredErrors>
    <ignoredError sqref="C14:X1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Ingressos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Miquel</dc:creator>
  <cp:lastModifiedBy>DB</cp:lastModifiedBy>
  <dcterms:created xsi:type="dcterms:W3CDTF">2020-01-23T13:31:21Z</dcterms:created>
  <dcterms:modified xsi:type="dcterms:W3CDTF">2023-02-14T11:03:39Z</dcterms:modified>
</cp:coreProperties>
</file>