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CAIB\"/>
    </mc:Choice>
  </mc:AlternateContent>
  <xr:revisionPtr revIDLastSave="0" documentId="13_ncr:1_{53B30E04-C7B4-4066-9BD2-54E04FBD9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P_CAI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E29" i="1"/>
  <c r="F29" i="1"/>
  <c r="G29" i="1"/>
  <c r="B29" i="1"/>
  <c r="B12" i="1"/>
  <c r="C12" i="1"/>
  <c r="D12" i="1"/>
  <c r="E12" i="1"/>
  <c r="F12" i="1"/>
  <c r="G12" i="1"/>
  <c r="B19" i="1"/>
  <c r="C19" i="1"/>
  <c r="C20" i="1" s="1"/>
  <c r="D19" i="1"/>
  <c r="D20" i="1" s="1"/>
  <c r="E19" i="1"/>
  <c r="F19" i="1"/>
  <c r="G19" i="1"/>
  <c r="B25" i="1"/>
  <c r="C25" i="1"/>
  <c r="D25" i="1"/>
  <c r="E25" i="1"/>
  <c r="E30" i="1" s="1"/>
  <c r="F25" i="1"/>
  <c r="F30" i="1" s="1"/>
  <c r="G25" i="1"/>
  <c r="G44" i="1"/>
  <c r="F44" i="1"/>
  <c r="E44" i="1"/>
  <c r="D44" i="1"/>
  <c r="C44" i="1"/>
  <c r="B44" i="1"/>
  <c r="G38" i="1"/>
  <c r="F38" i="1"/>
  <c r="E38" i="1"/>
  <c r="D38" i="1"/>
  <c r="C38" i="1"/>
  <c r="B38" i="1"/>
  <c r="G30" i="1" l="1"/>
  <c r="G20" i="1"/>
  <c r="G31" i="1" s="1"/>
  <c r="C30" i="1"/>
  <c r="C31" i="1" s="1"/>
  <c r="D30" i="1"/>
  <c r="D31" i="1" s="1"/>
  <c r="B20" i="1"/>
  <c r="F20" i="1"/>
  <c r="E20" i="1"/>
  <c r="E31" i="1" s="1"/>
  <c r="B30" i="1"/>
  <c r="B45" i="1"/>
  <c r="D45" i="1"/>
  <c r="E45" i="1"/>
  <c r="C45" i="1"/>
  <c r="G45" i="1"/>
  <c r="F45" i="1"/>
  <c r="F31" i="1" l="1"/>
  <c r="B31" i="1"/>
  <c r="F46" i="1"/>
  <c r="G46" i="1"/>
  <c r="D46" i="1"/>
  <c r="E46" i="1"/>
  <c r="C46" i="1"/>
  <c r="B46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AC29D2-65A0-4449-B7DC-28D99719271A}" keepAlive="1" name="Consulta - PS_PMP_CAIB_A_202112_202211141411_ca" description="Conexión a la consulta 'PS_PMP_CAIB_A_202112_202211141411_ca' en el libro." type="5" refreshedVersion="0" background="1">
    <dbPr connection="Provider=Microsoft.Mashup.OleDb.1;Data Source=$Workbook$;Location=PS_PMP_CAIB_A_202112_202211141411_ca;Extended Properties=&quot;&quot;" command="SELECT * FROM [PS_PMP_CAIB_A_202112_202211141411_ca]"/>
  </connection>
  <connection id="2" xr16:uid="{C9FDAC42-5E7C-438D-9675-028669C80940}" keepAlive="1" name="Consulta - PS_PMP_CAIB_A_202112_202211141411_ca (2)" description="Conexión a la consulta 'PS_PMP_CAIB_A_202112_202211141411_ca (2)' en el libro." type="5" refreshedVersion="0" background="1">
    <dbPr connection="Provider=Microsoft.Mashup.OleDb.1;Data Source=$Workbook$;Location=&quot;PS_PMP_CAIB_A_202112_202211141411_ca (2)&quot;;Extended Properties=&quot;&quot;" command="SELECT * FROM [PS_PMP_CAIB_A_202112_202211141411_ca (2)]"/>
  </connection>
  <connection id="3" xr16:uid="{555D048D-2DC6-40B6-B442-522ACE73A159}" keepAlive="1" name="Consulta - PS_PMP_CAIB_A_202112_202211151445_ca" description="Conexión a la consulta 'PS_PMP_CAIB_A_202112_202211151445_ca' en el libro." type="5" refreshedVersion="0" background="1">
    <dbPr connection="Provider=Microsoft.Mashup.OleDb.1;Data Source=$Workbook$;Location=PS_PMP_CAIB_A_202112_202211151445_ca;Extended Properties=&quot;&quot;" command="SELECT * FROM [PS_PMP_CAIB_A_202112_202211151445_ca]"/>
  </connection>
</connections>
</file>

<file path=xl/sharedStrings.xml><?xml version="1.0" encoding="utf-8"?>
<sst xmlns="http://schemas.openxmlformats.org/spreadsheetml/2006/main" count="53" uniqueCount="43">
  <si>
    <t>Consolidat</t>
  </si>
  <si>
    <t>AGIB</t>
  </si>
  <si>
    <t>ATIB</t>
  </si>
  <si>
    <t>SSIB</t>
  </si>
  <si>
    <t>Total</t>
  </si>
  <si>
    <t>1.- OPERACIONS NO FINANCERES</t>
  </si>
  <si>
    <t>A.- Operacions corrents</t>
  </si>
  <si>
    <t>Ingressos</t>
  </si>
  <si>
    <t>2.- Imposts indirectes</t>
  </si>
  <si>
    <t>4.- Transferències corrents</t>
  </si>
  <si>
    <t>5.- Ingressos patrimonials</t>
  </si>
  <si>
    <t>Total ingressos per operacions corrents</t>
  </si>
  <si>
    <t>Despeses</t>
  </si>
  <si>
    <t>1.- Despeses de personal</t>
  </si>
  <si>
    <t>2.- Despeses corrents en béns i serveis</t>
  </si>
  <si>
    <t>3.- Despeses financeres</t>
  </si>
  <si>
    <t>Total despeses per operacions corrents</t>
  </si>
  <si>
    <t>B.- OPERACIONS DE CAPITAL</t>
  </si>
  <si>
    <t>6.- Alienació d'inversions reals</t>
  </si>
  <si>
    <t>7.- Transferències de capital</t>
  </si>
  <si>
    <t>Total ingresos per operacions de capital</t>
  </si>
  <si>
    <t>6.- Inversions reals</t>
  </si>
  <si>
    <t>Total despeses per operacions de capital</t>
  </si>
  <si>
    <t>2.- OPERACIONS FINANCERES</t>
  </si>
  <si>
    <t>C.- Actius financers</t>
  </si>
  <si>
    <t>8.- Actius financers</t>
  </si>
  <si>
    <t>Total variació d'actius</t>
  </si>
  <si>
    <t>D.- Passius financers</t>
  </si>
  <si>
    <t>9.- Passius financers</t>
  </si>
  <si>
    <t>Total variació de passius</t>
  </si>
  <si>
    <t>ESTALVI (+)/DÈFICIT (-) PRESSUPOSTARI</t>
  </si>
  <si>
    <t>Estalvi (+)/dèficit (-) financer</t>
  </si>
  <si>
    <t>Estructura econòmica</t>
  </si>
  <si>
    <t>DISTRIBUCIÓ</t>
  </si>
  <si>
    <t>5.- Fons de contingència</t>
  </si>
  <si>
    <t>1.- Imposts directes</t>
  </si>
  <si>
    <t>3.- Taxes, prestació de serveis i altres ingressos</t>
  </si>
  <si>
    <t>PRINCIPALS MAGNITUDS PRESSUPOSTÀRIES (imports en euros)</t>
  </si>
  <si>
    <t>Estalvi (+)/dèficit (-) per operacions corrents</t>
  </si>
  <si>
    <t>Estalvi (+)/dèficit (-) per operacions de capital</t>
  </si>
  <si>
    <t>Estalvi (+)/dèficit (-) no financer</t>
  </si>
  <si>
    <t>Transferències internes</t>
  </si>
  <si>
    <t>PRESSUPOSTS GENERALS DE LA COMUNITAT AUTÒNOMA ILLES BALEARS 2025. SECTOR PÚBLIC ADMINISTRATIU CONSOLIDAT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</si>
</sst>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2CDDC"/>
        <bgColor indexed="64"/>
      </patternFill>
    </fill>
  </fills>
  <borders count="17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6" tint="-0.24994659260841701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-0.24994659260841701"/>
      </bottom>
      <diagonal/>
    </border>
    <border>
      <left/>
      <right/>
      <top style="medium">
        <color theme="0"/>
      </top>
      <bottom style="thin">
        <color theme="6" tint="0.59996337778862885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6" tint="0.59996337778862885"/>
      </bottom>
      <diagonal/>
    </border>
    <border>
      <left/>
      <right/>
      <top style="thin">
        <color theme="8" tint="-0.24994659260841701"/>
      </top>
      <bottom style="thin">
        <color rgb="FF31869B"/>
      </bottom>
      <diagonal/>
    </border>
    <border>
      <left/>
      <right/>
      <top style="thin">
        <color theme="6" tint="0.59996337778862885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indent="2"/>
    </xf>
    <xf numFmtId="4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 indent="2"/>
    </xf>
    <xf numFmtId="4" fontId="4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  <xf numFmtId="0" fontId="3" fillId="0" borderId="9" xfId="0" applyFont="1" applyBorder="1"/>
    <xf numFmtId="4" fontId="1" fillId="0" borderId="9" xfId="0" applyNumberFormat="1" applyFont="1" applyBorder="1"/>
    <xf numFmtId="0" fontId="3" fillId="0" borderId="7" xfId="0" applyFont="1" applyBorder="1" applyAlignment="1">
      <alignment horizontal="left" indent="1"/>
    </xf>
    <xf numFmtId="4" fontId="1" fillId="0" borderId="7" xfId="0" applyNumberFormat="1" applyFont="1" applyBorder="1"/>
    <xf numFmtId="0" fontId="3" fillId="0" borderId="7" xfId="0" applyFont="1" applyBorder="1" applyAlignment="1">
      <alignment horizontal="left" indent="2"/>
    </xf>
    <xf numFmtId="0" fontId="4" fillId="0" borderId="7" xfId="0" applyFont="1" applyBorder="1" applyAlignment="1">
      <alignment horizontal="left" indent="2"/>
    </xf>
    <xf numFmtId="0" fontId="3" fillId="0" borderId="7" xfId="0" applyFont="1" applyBorder="1" applyAlignment="1">
      <alignment horizontal="left" vertical="center" indent="1"/>
    </xf>
    <xf numFmtId="0" fontId="3" fillId="0" borderId="14" xfId="0" applyFont="1" applyBorder="1" applyAlignment="1">
      <alignment vertical="center"/>
    </xf>
    <xf numFmtId="0" fontId="4" fillId="0" borderId="16" xfId="0" applyFont="1" applyBorder="1" applyAlignment="1">
      <alignment horizontal="left" indent="2"/>
    </xf>
    <xf numFmtId="0" fontId="2" fillId="2" borderId="11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4" fontId="3" fillId="3" borderId="15" xfId="0" applyNumberFormat="1" applyFont="1" applyFill="1" applyBorder="1" applyAlignment="1">
      <alignment horizontal="right" vertical="center"/>
    </xf>
    <xf numFmtId="0" fontId="3" fillId="4" borderId="13" xfId="0" applyFont="1" applyFill="1" applyBorder="1" applyAlignment="1">
      <alignment vertical="center"/>
    </xf>
    <xf numFmtId="4" fontId="3" fillId="4" borderId="13" xfId="0" applyNumberFormat="1" applyFont="1" applyFill="1" applyBorder="1" applyAlignment="1">
      <alignment vertical="center"/>
    </xf>
    <xf numFmtId="4" fontId="1" fillId="0" borderId="0" xfId="0" applyNumberFormat="1" applyFont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zoomScale="120" zoomScaleNormal="120" workbookViewId="0">
      <selection activeCell="I1" sqref="I1:J1048576"/>
    </sheetView>
  </sheetViews>
  <sheetFormatPr baseColWidth="10" defaultColWidth="11.42578125" defaultRowHeight="11.25" x14ac:dyDescent="0.2"/>
  <cols>
    <col min="1" max="1" width="50" style="1" customWidth="1"/>
    <col min="2" max="7" width="19.42578125" style="1" customWidth="1"/>
    <col min="8" max="16384" width="11.42578125" style="1"/>
  </cols>
  <sheetData>
    <row r="1" spans="1:8" ht="15" customHeight="1" thickBot="1" x14ac:dyDescent="0.25">
      <c r="A1" s="27" t="s">
        <v>42</v>
      </c>
      <c r="B1" s="28"/>
      <c r="C1" s="28"/>
      <c r="D1" s="28"/>
      <c r="E1" s="28"/>
      <c r="F1" s="28"/>
      <c r="G1" s="29"/>
    </row>
    <row r="2" spans="1:8" ht="15" customHeight="1" thickBot="1" x14ac:dyDescent="0.25">
      <c r="A2" s="21" t="s">
        <v>37</v>
      </c>
      <c r="B2" s="30" t="s">
        <v>33</v>
      </c>
      <c r="C2" s="31"/>
      <c r="D2" s="31"/>
      <c r="E2" s="31"/>
      <c r="F2" s="31"/>
      <c r="G2" s="32"/>
    </row>
    <row r="3" spans="1:8" ht="15" customHeight="1" thickBot="1" x14ac:dyDescent="0.25">
      <c r="A3" s="19" t="s">
        <v>32</v>
      </c>
      <c r="B3" s="22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41</v>
      </c>
    </row>
    <row r="4" spans="1:8" ht="15" customHeight="1" x14ac:dyDescent="0.2">
      <c r="A4" s="10" t="s">
        <v>5</v>
      </c>
      <c r="B4" s="11"/>
      <c r="C4" s="11"/>
      <c r="D4" s="11"/>
      <c r="E4" s="11"/>
      <c r="F4" s="11"/>
      <c r="G4" s="11"/>
    </row>
    <row r="5" spans="1:8" ht="15" customHeight="1" x14ac:dyDescent="0.2">
      <c r="A5" s="12" t="s">
        <v>6</v>
      </c>
      <c r="B5" s="13"/>
      <c r="C5" s="13"/>
      <c r="D5" s="13"/>
      <c r="E5" s="13"/>
      <c r="F5" s="13"/>
      <c r="G5" s="13"/>
    </row>
    <row r="6" spans="1:8" ht="15" customHeight="1" x14ac:dyDescent="0.2">
      <c r="A6" s="14" t="s">
        <v>7</v>
      </c>
      <c r="B6" s="13"/>
      <c r="C6" s="13"/>
      <c r="D6" s="13"/>
      <c r="E6" s="13"/>
      <c r="F6" s="13"/>
      <c r="G6" s="13"/>
    </row>
    <row r="7" spans="1:8" ht="15" customHeight="1" x14ac:dyDescent="0.2">
      <c r="A7" s="15" t="s">
        <v>35</v>
      </c>
      <c r="B7" s="5">
        <v>2717266918.5900002</v>
      </c>
      <c r="C7" s="5">
        <v>2717266918.5900002</v>
      </c>
      <c r="D7" s="5"/>
      <c r="E7" s="5"/>
      <c r="F7" s="5">
        <v>2717266918.5900002</v>
      </c>
      <c r="G7" s="5"/>
      <c r="H7" s="26"/>
    </row>
    <row r="8" spans="1:8" ht="15" customHeight="1" x14ac:dyDescent="0.2">
      <c r="A8" s="15" t="s">
        <v>8</v>
      </c>
      <c r="B8" s="5">
        <v>3261708499.6400003</v>
      </c>
      <c r="C8" s="5">
        <v>3261708499.6400003</v>
      </c>
      <c r="D8" s="5"/>
      <c r="E8" s="5"/>
      <c r="F8" s="5">
        <v>3261708499.6400003</v>
      </c>
      <c r="G8" s="5"/>
      <c r="H8" s="26"/>
    </row>
    <row r="9" spans="1:8" ht="15" customHeight="1" x14ac:dyDescent="0.2">
      <c r="A9" s="15" t="s">
        <v>36</v>
      </c>
      <c r="B9" s="5">
        <v>138974226.79999995</v>
      </c>
      <c r="C9" s="5">
        <v>99599404.499999955</v>
      </c>
      <c r="D9" s="5">
        <v>3860.97</v>
      </c>
      <c r="E9" s="5">
        <v>39370961.329999998</v>
      </c>
      <c r="F9" s="5">
        <v>138974226.79999995</v>
      </c>
      <c r="G9" s="5"/>
      <c r="H9" s="26"/>
    </row>
    <row r="10" spans="1:8" ht="15" customHeight="1" x14ac:dyDescent="0.2">
      <c r="A10" s="15" t="s">
        <v>9</v>
      </c>
      <c r="B10" s="5">
        <v>-261905940.56000009</v>
      </c>
      <c r="C10" s="5">
        <v>-262311451.73000005</v>
      </c>
      <c r="D10" s="5">
        <v>15623757.76</v>
      </c>
      <c r="E10" s="5">
        <v>2359711250.6199999</v>
      </c>
      <c r="F10" s="5">
        <v>2113023556.6499999</v>
      </c>
      <c r="G10" s="5">
        <v>2374929497.2099996</v>
      </c>
      <c r="H10" s="26"/>
    </row>
    <row r="11" spans="1:8" ht="15" customHeight="1" x14ac:dyDescent="0.2">
      <c r="A11" s="18" t="s">
        <v>10</v>
      </c>
      <c r="B11" s="7">
        <v>12013086.17</v>
      </c>
      <c r="C11" s="7">
        <v>11789905.690000001</v>
      </c>
      <c r="D11" s="7">
        <v>186.12</v>
      </c>
      <c r="E11" s="7">
        <v>222994.36</v>
      </c>
      <c r="F11" s="7">
        <v>12013086.17</v>
      </c>
      <c r="G11" s="7"/>
      <c r="H11" s="26"/>
    </row>
    <row r="12" spans="1:8" ht="15" customHeight="1" x14ac:dyDescent="0.2">
      <c r="A12" s="20" t="s">
        <v>11</v>
      </c>
      <c r="B12" s="23">
        <f t="shared" ref="B12:F12" si="0">SUM(B7:B11)</f>
        <v>5868056790.6400003</v>
      </c>
      <c r="C12" s="23">
        <f t="shared" si="0"/>
        <v>5828053276.6899996</v>
      </c>
      <c r="D12" s="23">
        <f t="shared" si="0"/>
        <v>15627804.85</v>
      </c>
      <c r="E12" s="23">
        <f t="shared" si="0"/>
        <v>2399305206.3099999</v>
      </c>
      <c r="F12" s="23">
        <f t="shared" si="0"/>
        <v>8242986287.8500004</v>
      </c>
      <c r="G12" s="23">
        <f>SUM(G7:G11)</f>
        <v>2374929497.2099996</v>
      </c>
      <c r="H12" s="26"/>
    </row>
    <row r="13" spans="1:8" ht="15" customHeight="1" x14ac:dyDescent="0.2">
      <c r="A13" s="2" t="s">
        <v>12</v>
      </c>
      <c r="B13" s="3"/>
      <c r="C13" s="3"/>
      <c r="D13" s="3"/>
      <c r="E13" s="3"/>
      <c r="F13" s="3"/>
      <c r="G13" s="3"/>
      <c r="H13" s="26"/>
    </row>
    <row r="14" spans="1:8" ht="15" customHeight="1" x14ac:dyDescent="0.2">
      <c r="A14" s="4" t="s">
        <v>13</v>
      </c>
      <c r="B14" s="5">
        <v>2330249094.5899973</v>
      </c>
      <c r="C14" s="5">
        <v>1123448904.5899971</v>
      </c>
      <c r="D14" s="5">
        <v>7991009.7999999998</v>
      </c>
      <c r="E14" s="5">
        <v>1198809180.2</v>
      </c>
      <c r="F14" s="5">
        <v>2330249094.5899973</v>
      </c>
      <c r="G14" s="5"/>
      <c r="H14" s="26"/>
    </row>
    <row r="15" spans="1:8" ht="15" customHeight="1" x14ac:dyDescent="0.2">
      <c r="A15" s="4" t="s">
        <v>14</v>
      </c>
      <c r="B15" s="5">
        <v>1006222116.11</v>
      </c>
      <c r="C15" s="5">
        <v>227349232.49000013</v>
      </c>
      <c r="D15" s="5">
        <v>4633556.87</v>
      </c>
      <c r="E15" s="5">
        <v>774239326.74999988</v>
      </c>
      <c r="F15" s="5">
        <v>1006222116.11</v>
      </c>
      <c r="G15" s="5"/>
      <c r="H15" s="26"/>
    </row>
    <row r="16" spans="1:8" ht="15" customHeight="1" x14ac:dyDescent="0.2">
      <c r="A16" s="4" t="s">
        <v>15</v>
      </c>
      <c r="B16" s="5">
        <v>123582933.83</v>
      </c>
      <c r="C16" s="5">
        <v>116858700.06</v>
      </c>
      <c r="D16" s="5">
        <v>2154041.6300000004</v>
      </c>
      <c r="E16" s="5">
        <v>4570192.1400000006</v>
      </c>
      <c r="F16" s="5">
        <v>123582933.83</v>
      </c>
      <c r="G16" s="5"/>
      <c r="H16" s="26"/>
    </row>
    <row r="17" spans="1:8" ht="15" customHeight="1" x14ac:dyDescent="0.2">
      <c r="A17" s="4" t="s">
        <v>9</v>
      </c>
      <c r="B17" s="5">
        <v>2018636331.4800005</v>
      </c>
      <c r="C17" s="5">
        <v>4036643038.2999983</v>
      </c>
      <c r="D17" s="5"/>
      <c r="E17" s="5">
        <v>361772131.80000007</v>
      </c>
      <c r="F17" s="5">
        <v>4398415170.0999985</v>
      </c>
      <c r="G17" s="5">
        <v>2379778838.6199999</v>
      </c>
      <c r="H17" s="26"/>
    </row>
    <row r="18" spans="1:8" ht="15" customHeight="1" x14ac:dyDescent="0.2">
      <c r="A18" s="6" t="s">
        <v>34</v>
      </c>
      <c r="B18" s="7">
        <v>0</v>
      </c>
      <c r="C18" s="7">
        <v>0</v>
      </c>
      <c r="D18" s="7"/>
      <c r="E18" s="7"/>
      <c r="F18" s="7">
        <v>0</v>
      </c>
      <c r="G18" s="7"/>
      <c r="H18" s="26"/>
    </row>
    <row r="19" spans="1:8" ht="15" customHeight="1" x14ac:dyDescent="0.2">
      <c r="A19" s="20" t="s">
        <v>16</v>
      </c>
      <c r="B19" s="23">
        <f t="shared" ref="B19:F19" si="1">SUM(B14:B18)</f>
        <v>5478690476.0099983</v>
      </c>
      <c r="C19" s="23">
        <f t="shared" si="1"/>
        <v>5504299875.4399948</v>
      </c>
      <c r="D19" s="23">
        <f t="shared" si="1"/>
        <v>14778608.300000001</v>
      </c>
      <c r="E19" s="23">
        <f t="shared" si="1"/>
        <v>2339390830.8899999</v>
      </c>
      <c r="F19" s="23">
        <f t="shared" si="1"/>
        <v>7858469314.6299953</v>
      </c>
      <c r="G19" s="23">
        <f>SUM(G14:G18)</f>
        <v>2379778838.6199999</v>
      </c>
      <c r="H19" s="26"/>
    </row>
    <row r="20" spans="1:8" ht="15" customHeight="1" x14ac:dyDescent="0.2">
      <c r="A20" s="20" t="s">
        <v>38</v>
      </c>
      <c r="B20" s="23">
        <f>B12-B19</f>
        <v>389366314.63000202</v>
      </c>
      <c r="C20" s="23">
        <f t="shared" ref="C20:G20" si="2">C12-C19</f>
        <v>323753401.25000477</v>
      </c>
      <c r="D20" s="23">
        <f t="shared" si="2"/>
        <v>849196.54999999888</v>
      </c>
      <c r="E20" s="23">
        <f t="shared" si="2"/>
        <v>59914375.420000076</v>
      </c>
      <c r="F20" s="23">
        <f t="shared" si="2"/>
        <v>384516973.22000504</v>
      </c>
      <c r="G20" s="23">
        <f t="shared" si="2"/>
        <v>-4849341.4100003242</v>
      </c>
      <c r="H20" s="26"/>
    </row>
    <row r="21" spans="1:8" ht="15" customHeight="1" x14ac:dyDescent="0.2">
      <c r="A21" s="8" t="s">
        <v>17</v>
      </c>
      <c r="B21" s="3"/>
      <c r="C21" s="3"/>
      <c r="D21" s="3"/>
      <c r="E21" s="3"/>
      <c r="F21" s="3"/>
      <c r="G21" s="3"/>
      <c r="H21" s="26"/>
    </row>
    <row r="22" spans="1:8" ht="15" customHeight="1" x14ac:dyDescent="0.2">
      <c r="A22" s="9" t="s">
        <v>7</v>
      </c>
      <c r="B22" s="5"/>
      <c r="C22" s="5"/>
      <c r="D22" s="5"/>
      <c r="E22" s="5"/>
      <c r="F22" s="5"/>
      <c r="G22" s="5"/>
      <c r="H22" s="26"/>
    </row>
    <row r="23" spans="1:8" ht="15" customHeight="1" x14ac:dyDescent="0.2">
      <c r="A23" s="4" t="s">
        <v>18</v>
      </c>
      <c r="B23" s="5">
        <v>3244788.4100000006</v>
      </c>
      <c r="C23" s="5">
        <v>3244788.4100000006</v>
      </c>
      <c r="D23" s="5"/>
      <c r="E23" s="5"/>
      <c r="F23" s="5">
        <v>3244788.4100000006</v>
      </c>
      <c r="G23" s="5"/>
      <c r="H23" s="26"/>
    </row>
    <row r="24" spans="1:8" ht="15" customHeight="1" x14ac:dyDescent="0.2">
      <c r="A24" s="6" t="s">
        <v>19</v>
      </c>
      <c r="B24" s="7">
        <v>357679337.16000003</v>
      </c>
      <c r="C24" s="7">
        <v>357229337.16000003</v>
      </c>
      <c r="D24" s="7">
        <v>12000</v>
      </c>
      <c r="E24" s="7">
        <v>177318036.67000002</v>
      </c>
      <c r="F24" s="7">
        <v>534559373.83000004</v>
      </c>
      <c r="G24" s="7">
        <v>176880036.66999999</v>
      </c>
      <c r="H24" s="26"/>
    </row>
    <row r="25" spans="1:8" ht="15" customHeight="1" x14ac:dyDescent="0.2">
      <c r="A25" s="20" t="s">
        <v>20</v>
      </c>
      <c r="B25" s="23">
        <f t="shared" ref="B25:F25" si="3">SUM(B23:B24)</f>
        <v>360924125.57000005</v>
      </c>
      <c r="C25" s="23">
        <f t="shared" si="3"/>
        <v>360474125.57000005</v>
      </c>
      <c r="D25" s="23">
        <f t="shared" si="3"/>
        <v>12000</v>
      </c>
      <c r="E25" s="23">
        <f t="shared" si="3"/>
        <v>177318036.67000002</v>
      </c>
      <c r="F25" s="23">
        <f t="shared" si="3"/>
        <v>537804162.24000001</v>
      </c>
      <c r="G25" s="23">
        <f>SUM(G23:G24)</f>
        <v>176880036.66999999</v>
      </c>
      <c r="H25" s="26"/>
    </row>
    <row r="26" spans="1:8" ht="15" customHeight="1" x14ac:dyDescent="0.2">
      <c r="A26" s="2" t="s">
        <v>12</v>
      </c>
      <c r="B26" s="3"/>
      <c r="C26" s="3"/>
      <c r="D26" s="3"/>
      <c r="E26" s="3"/>
      <c r="F26" s="3"/>
      <c r="G26" s="3"/>
      <c r="H26" s="26"/>
    </row>
    <row r="27" spans="1:8" ht="15" customHeight="1" x14ac:dyDescent="0.2">
      <c r="A27" s="4" t="s">
        <v>21</v>
      </c>
      <c r="B27" s="5">
        <v>239753288.95000005</v>
      </c>
      <c r="C27" s="5">
        <v>126967695.92999999</v>
      </c>
      <c r="D27" s="5">
        <v>59359.89</v>
      </c>
      <c r="E27" s="5">
        <v>112726233.13000007</v>
      </c>
      <c r="F27" s="5">
        <v>239753288.95000005</v>
      </c>
      <c r="G27" s="5"/>
      <c r="H27" s="26"/>
    </row>
    <row r="28" spans="1:8" ht="15" customHeight="1" x14ac:dyDescent="0.2">
      <c r="A28" s="6" t="s">
        <v>19</v>
      </c>
      <c r="B28" s="7">
        <v>620349975.62999976</v>
      </c>
      <c r="C28" s="7">
        <v>797175622.77999938</v>
      </c>
      <c r="D28" s="7"/>
      <c r="E28" s="7">
        <v>75000</v>
      </c>
      <c r="F28" s="7">
        <v>797250622.77999938</v>
      </c>
      <c r="G28" s="7">
        <v>176900647.15000001</v>
      </c>
      <c r="H28" s="26"/>
    </row>
    <row r="29" spans="1:8" ht="15" customHeight="1" x14ac:dyDescent="0.2">
      <c r="A29" s="20" t="s">
        <v>22</v>
      </c>
      <c r="B29" s="23">
        <f>SUM(B27:B28)</f>
        <v>860103264.5799998</v>
      </c>
      <c r="C29" s="23">
        <f t="shared" ref="C29:G29" si="4">SUM(C27:C28)</f>
        <v>924143318.70999932</v>
      </c>
      <c r="D29" s="23">
        <f t="shared" si="4"/>
        <v>59359.89</v>
      </c>
      <c r="E29" s="23">
        <f t="shared" si="4"/>
        <v>112801233.13000007</v>
      </c>
      <c r="F29" s="23">
        <f t="shared" si="4"/>
        <v>1037003911.7299994</v>
      </c>
      <c r="G29" s="23">
        <f t="shared" si="4"/>
        <v>176900647.15000001</v>
      </c>
      <c r="H29" s="26"/>
    </row>
    <row r="30" spans="1:8" ht="15" customHeight="1" x14ac:dyDescent="0.2">
      <c r="A30" s="20" t="s">
        <v>39</v>
      </c>
      <c r="B30" s="23">
        <f>B25-B29</f>
        <v>-499179139.00999975</v>
      </c>
      <c r="C30" s="23">
        <f t="shared" ref="C30:G30" si="5">C25-C29</f>
        <v>-563669193.13999927</v>
      </c>
      <c r="D30" s="23">
        <f t="shared" si="5"/>
        <v>-47359.89</v>
      </c>
      <c r="E30" s="23">
        <f t="shared" si="5"/>
        <v>64516803.539999947</v>
      </c>
      <c r="F30" s="23">
        <f t="shared" si="5"/>
        <v>-499199749.48999941</v>
      </c>
      <c r="G30" s="23">
        <f t="shared" si="5"/>
        <v>-20610.480000019073</v>
      </c>
      <c r="H30" s="26"/>
    </row>
    <row r="31" spans="1:8" ht="15" customHeight="1" x14ac:dyDescent="0.2">
      <c r="A31" s="24" t="s">
        <v>40</v>
      </c>
      <c r="B31" s="25">
        <f>B20+B30</f>
        <v>-109812824.37999773</v>
      </c>
      <c r="C31" s="25">
        <f t="shared" ref="C31:G31" si="6">C20+C30</f>
        <v>-239915791.8899945</v>
      </c>
      <c r="D31" s="25">
        <f t="shared" si="6"/>
        <v>801836.65999999887</v>
      </c>
      <c r="E31" s="25">
        <f t="shared" si="6"/>
        <v>124431178.96000002</v>
      </c>
      <c r="F31" s="25">
        <f t="shared" si="6"/>
        <v>-114682776.26999438</v>
      </c>
      <c r="G31" s="25">
        <f t="shared" si="6"/>
        <v>-4869951.8900003433</v>
      </c>
      <c r="H31" s="26"/>
    </row>
    <row r="32" spans="1:8" ht="15" customHeight="1" x14ac:dyDescent="0.2">
      <c r="A32" s="17" t="s">
        <v>23</v>
      </c>
      <c r="B32" s="3"/>
      <c r="C32" s="3"/>
      <c r="D32" s="3"/>
      <c r="E32" s="3"/>
      <c r="F32" s="3"/>
      <c r="G32" s="3"/>
      <c r="H32" s="26"/>
    </row>
    <row r="33" spans="1:8" ht="15" customHeight="1" x14ac:dyDescent="0.2">
      <c r="A33" s="16" t="s">
        <v>24</v>
      </c>
      <c r="B33" s="5"/>
      <c r="C33" s="5"/>
      <c r="D33" s="5"/>
      <c r="E33" s="5"/>
      <c r="F33" s="5"/>
      <c r="G33" s="5"/>
      <c r="H33" s="26"/>
    </row>
    <row r="34" spans="1:8" ht="15" customHeight="1" x14ac:dyDescent="0.2">
      <c r="A34" s="9" t="s">
        <v>7</v>
      </c>
      <c r="B34" s="5"/>
      <c r="C34" s="5"/>
      <c r="D34" s="5"/>
      <c r="E34" s="5"/>
      <c r="F34" s="5"/>
      <c r="G34" s="5"/>
      <c r="H34" s="26"/>
    </row>
    <row r="35" spans="1:8" ht="15" customHeight="1" x14ac:dyDescent="0.2">
      <c r="A35" s="4" t="s">
        <v>25</v>
      </c>
      <c r="B35" s="5">
        <v>19282063.66</v>
      </c>
      <c r="C35" s="5">
        <v>19282063.66</v>
      </c>
      <c r="D35" s="5"/>
      <c r="E35" s="5">
        <v>0</v>
      </c>
      <c r="F35" s="5">
        <v>19282063.66</v>
      </c>
      <c r="G35" s="5"/>
      <c r="H35" s="26"/>
    </row>
    <row r="36" spans="1:8" ht="15" customHeight="1" x14ac:dyDescent="0.2">
      <c r="A36" s="9" t="s">
        <v>12</v>
      </c>
      <c r="B36" s="5"/>
      <c r="C36" s="5"/>
      <c r="D36" s="5"/>
      <c r="E36" s="5"/>
      <c r="F36" s="5"/>
      <c r="G36" s="5"/>
      <c r="H36" s="26"/>
    </row>
    <row r="37" spans="1:8" ht="15" customHeight="1" x14ac:dyDescent="0.2">
      <c r="A37" s="6" t="s">
        <v>25</v>
      </c>
      <c r="B37" s="7">
        <v>21961127.32</v>
      </c>
      <c r="C37" s="7">
        <v>21961127.32</v>
      </c>
      <c r="D37" s="7"/>
      <c r="E37" s="7"/>
      <c r="F37" s="7">
        <v>21961127.32</v>
      </c>
      <c r="G37" s="7"/>
      <c r="H37" s="26"/>
    </row>
    <row r="38" spans="1:8" ht="15" customHeight="1" x14ac:dyDescent="0.2">
      <c r="A38" s="20" t="s">
        <v>26</v>
      </c>
      <c r="B38" s="23">
        <f>B35-B37</f>
        <v>-2679063.66</v>
      </c>
      <c r="C38" s="23">
        <f t="shared" ref="C38:G38" si="7">C35-C37</f>
        <v>-2679063.66</v>
      </c>
      <c r="D38" s="23">
        <f t="shared" si="7"/>
        <v>0</v>
      </c>
      <c r="E38" s="23">
        <f t="shared" si="7"/>
        <v>0</v>
      </c>
      <c r="F38" s="23">
        <f t="shared" si="7"/>
        <v>-2679063.66</v>
      </c>
      <c r="G38" s="23">
        <f t="shared" si="7"/>
        <v>0</v>
      </c>
      <c r="H38" s="26"/>
    </row>
    <row r="39" spans="1:8" ht="15" customHeight="1" x14ac:dyDescent="0.2">
      <c r="A39" s="8" t="s">
        <v>27</v>
      </c>
      <c r="B39" s="3"/>
      <c r="C39" s="3"/>
      <c r="D39" s="3"/>
      <c r="E39" s="3"/>
      <c r="F39" s="3"/>
      <c r="G39" s="3"/>
      <c r="H39" s="26"/>
    </row>
    <row r="40" spans="1:8" ht="15" customHeight="1" x14ac:dyDescent="0.2">
      <c r="A40" s="9" t="s">
        <v>7</v>
      </c>
      <c r="B40" s="5"/>
      <c r="C40" s="5"/>
      <c r="D40" s="5"/>
      <c r="E40" s="5"/>
      <c r="F40" s="5"/>
      <c r="G40" s="5"/>
      <c r="H40" s="26"/>
    </row>
    <row r="41" spans="1:8" ht="15" customHeight="1" x14ac:dyDescent="0.2">
      <c r="A41" s="4" t="s">
        <v>28</v>
      </c>
      <c r="B41" s="5">
        <v>842958712.94000006</v>
      </c>
      <c r="C41" s="5">
        <v>842958712.94000006</v>
      </c>
      <c r="D41" s="5"/>
      <c r="E41" s="5"/>
      <c r="F41" s="5">
        <v>842958712.94000006</v>
      </c>
      <c r="G41" s="5"/>
      <c r="H41" s="26"/>
    </row>
    <row r="42" spans="1:8" ht="15" customHeight="1" x14ac:dyDescent="0.2">
      <c r="A42" s="9" t="s">
        <v>12</v>
      </c>
      <c r="B42" s="5"/>
      <c r="C42" s="5"/>
      <c r="D42" s="5"/>
      <c r="E42" s="5"/>
      <c r="F42" s="5"/>
      <c r="G42" s="5"/>
      <c r="H42" s="26"/>
    </row>
    <row r="43" spans="1:8" ht="15" customHeight="1" x14ac:dyDescent="0.2">
      <c r="A43" s="6" t="s">
        <v>28</v>
      </c>
      <c r="B43" s="7">
        <v>868635651.85000002</v>
      </c>
      <c r="C43" s="7">
        <v>836549442.72000003</v>
      </c>
      <c r="D43" s="7"/>
      <c r="E43" s="7">
        <v>32086209.129999999</v>
      </c>
      <c r="F43" s="7">
        <v>868635651.85000002</v>
      </c>
      <c r="G43" s="7"/>
      <c r="H43" s="26"/>
    </row>
    <row r="44" spans="1:8" ht="15" customHeight="1" x14ac:dyDescent="0.2">
      <c r="A44" s="20" t="s">
        <v>29</v>
      </c>
      <c r="B44" s="23">
        <f>B41-B43</f>
        <v>-25676938.909999967</v>
      </c>
      <c r="C44" s="23">
        <f t="shared" ref="C44:G44" si="8">C41-C43</f>
        <v>6409270.2200000286</v>
      </c>
      <c r="D44" s="23">
        <f t="shared" si="8"/>
        <v>0</v>
      </c>
      <c r="E44" s="23">
        <f t="shared" si="8"/>
        <v>-32086209.129999999</v>
      </c>
      <c r="F44" s="23">
        <f t="shared" si="8"/>
        <v>-25676938.909999967</v>
      </c>
      <c r="G44" s="23">
        <f t="shared" si="8"/>
        <v>0</v>
      </c>
      <c r="H44" s="26"/>
    </row>
    <row r="45" spans="1:8" ht="15" customHeight="1" x14ac:dyDescent="0.2">
      <c r="A45" s="24" t="s">
        <v>31</v>
      </c>
      <c r="B45" s="25">
        <f>B38+B44</f>
        <v>-28356002.569999967</v>
      </c>
      <c r="C45" s="25">
        <f t="shared" ref="C45:G45" si="9">C38+C44</f>
        <v>3730206.5600000285</v>
      </c>
      <c r="D45" s="25">
        <f t="shared" si="9"/>
        <v>0</v>
      </c>
      <c r="E45" s="25">
        <f t="shared" si="9"/>
        <v>-32086209.129999999</v>
      </c>
      <c r="F45" s="25">
        <f t="shared" si="9"/>
        <v>-28356002.569999967</v>
      </c>
      <c r="G45" s="25">
        <f t="shared" si="9"/>
        <v>0</v>
      </c>
      <c r="H45" s="26"/>
    </row>
    <row r="46" spans="1:8" ht="15" customHeight="1" x14ac:dyDescent="0.2">
      <c r="A46" s="24" t="s">
        <v>30</v>
      </c>
      <c r="B46" s="25">
        <f>B31+B45</f>
        <v>-138168826.94999769</v>
      </c>
      <c r="C46" s="25">
        <f t="shared" ref="C46:G46" si="10">C31+C45</f>
        <v>-236185585.32999447</v>
      </c>
      <c r="D46" s="25">
        <f t="shared" si="10"/>
        <v>801836.65999999887</v>
      </c>
      <c r="E46" s="25">
        <f t="shared" si="10"/>
        <v>92344969.830000028</v>
      </c>
      <c r="F46" s="25">
        <f t="shared" si="10"/>
        <v>-143038778.83999434</v>
      </c>
      <c r="G46" s="25">
        <f t="shared" si="10"/>
        <v>-4869951.8900003433</v>
      </c>
      <c r="H46" s="26"/>
    </row>
    <row r="50" spans="2:7" x14ac:dyDescent="0.2">
      <c r="B50" s="26"/>
      <c r="C50" s="26"/>
      <c r="D50" s="26"/>
      <c r="E50" s="26"/>
      <c r="F50" s="26"/>
      <c r="G50" s="26"/>
    </row>
    <row r="51" spans="2:7" x14ac:dyDescent="0.2">
      <c r="B51" s="26"/>
      <c r="C51" s="26"/>
      <c r="D51" s="26"/>
      <c r="E51" s="26"/>
      <c r="F51" s="26"/>
      <c r="G51" s="26"/>
    </row>
  </sheetData>
  <mergeCells count="2">
    <mergeCell ref="A1:G1"/>
    <mergeCell ref="B2:G2"/>
  </mergeCells>
  <pageMargins left="0.7" right="0.7" top="0.75" bottom="0.75" header="0.3" footer="0.3"/>
  <pageSetup paperSize="9" scale="5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7DEDF6-8D11-4E59-B8D5-D875DD3FD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PMP_CAIB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cp:lastPrinted>2021-11-09T07:44:02Z</cp:lastPrinted>
  <dcterms:created xsi:type="dcterms:W3CDTF">2017-02-01T09:36:07Z</dcterms:created>
  <dcterms:modified xsi:type="dcterms:W3CDTF">2026-11-05T09:08:52Z</dcterms:modified>
</cp:coreProperties>
</file>