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drawings/drawing12.xml" ContentType="application/vnd.openxmlformats-officedocument.drawing+xml"/>
  <Override PartName="/xl/charts/chart23.xml" ContentType="application/vnd.openxmlformats-officedocument.drawingml.chart+xml"/>
  <Override PartName="/xl/drawings/drawing13.xml" ContentType="application/vnd.openxmlformats-officedocument.drawing+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drawings/drawing15.xml" ContentType="application/vnd.openxmlformats-officedocument.drawing+xml"/>
  <Override PartName="/xl/charts/chart26.xml" ContentType="application/vnd.openxmlformats-officedocument.drawingml.chart+xml"/>
  <Override PartName="/xl/drawings/drawing16.xml" ContentType="application/vnd.openxmlformats-officedocument.drawing+xml"/>
  <Override PartName="/xl/charts/chart27.xml" ContentType="application/vnd.openxmlformats-officedocument.drawingml.chart+xml"/>
  <Override PartName="/xl/drawings/drawing17.xml" ContentType="application/vnd.openxmlformats-officedocument.drawing+xml"/>
  <Override PartName="/xl/charts/chart28.xml" ContentType="application/vnd.openxmlformats-officedocument.drawingml.chart+xml"/>
  <Override PartName="/xl/drawings/drawing18.xml" ContentType="application/vnd.openxmlformats-officedocument.drawing+xml"/>
  <Override PartName="/xl/charts/chart29.xml" ContentType="application/vnd.openxmlformats-officedocument.drawingml.chart+xml"/>
  <Override PartName="/xl/drawings/drawing19.xml" ContentType="application/vnd.openxmlformats-officedocument.drawing+xml"/>
  <Override PartName="/xl/charts/chart30.xml" ContentType="application/vnd.openxmlformats-officedocument.drawingml.chart+xml"/>
  <Override PartName="/xl/drawings/drawing20.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21.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drawings/drawing2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23.xml" ContentType="application/vnd.openxmlformats-officedocument.drawing+xml"/>
  <Override PartName="/xl/charts/chart37.xml" ContentType="application/vnd.openxmlformats-officedocument.drawingml.chart+xml"/>
  <Override PartName="/xl/drawings/drawing24.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25.xml" ContentType="application/vnd.openxmlformats-officedocument.drawing+xml"/>
  <Override PartName="/xl/charts/chart41.xml" ContentType="application/vnd.openxmlformats-officedocument.drawingml.chart+xml"/>
  <Override PartName="/xl/drawings/drawing26.xml" ContentType="application/vnd.openxmlformats-officedocument.drawing+xml"/>
  <Override PartName="/xl/charts/chart42.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drawings/drawing30.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drawings/drawing31.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3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drawings/drawing33.xml" ContentType="application/vnd.openxmlformats-officedocument.drawing+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drawings/drawing34.xml" ContentType="application/vnd.openxmlformats-officedocument.drawing+xml"/>
  <Override PartName="/xl/charts/chart67.xml" ContentType="application/vnd.openxmlformats-officedocument.drawingml.chart+xml"/>
  <Override PartName="/xl/drawings/drawing35.xml" ContentType="application/vnd.openxmlformats-officedocument.drawing+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G:\3er mandat CES\12. CT MEMÒRIA\Memòria del CES\4. Memòria 2020\Excels per publicar\"/>
    </mc:Choice>
  </mc:AlternateContent>
  <xr:revisionPtr revIDLastSave="0" documentId="13_ncr:1_{07ABF7D2-DADF-4C5A-81AE-355A3A05C49B}" xr6:coauthVersionLast="43" xr6:coauthVersionMax="43" xr10:uidLastSave="{00000000-0000-0000-0000-000000000000}"/>
  <bookViews>
    <workbookView xWindow="-120" yWindow="-120" windowWidth="21840" windowHeight="13140" xr2:uid="{00000000-000D-0000-FFFF-FFFF00000000}"/>
  </bookViews>
  <sheets>
    <sheet name="Índex de quadres i gràfics" sheetId="1" r:id="rId1"/>
    <sheet name="Q1-G1-G2" sheetId="2" r:id="rId2"/>
    <sheet name="Q2-G3-G7" sheetId="3" r:id="rId3"/>
    <sheet name="Q3-G4-G5" sheetId="4" r:id="rId4"/>
    <sheet name="Q4-G6-G8" sheetId="5" r:id="rId5"/>
    <sheet name="Q5-G9-G10" sheetId="6" r:id="rId6"/>
    <sheet name="Q6-G28-G29-G30" sheetId="7" r:id="rId7"/>
    <sheet name="G11-G12-G13-G14" sheetId="8" r:id="rId8"/>
    <sheet name="G15-G16" sheetId="9" r:id="rId9"/>
    <sheet name="G17-G18" sheetId="10" r:id="rId10"/>
    <sheet name="G19" sheetId="11" r:id="rId11"/>
    <sheet name="G20" sheetId="12" r:id="rId12"/>
    <sheet name="G21" sheetId="13" r:id="rId13"/>
    <sheet name="G22" sheetId="14" r:id="rId14"/>
    <sheet name="G23" sheetId="15" r:id="rId15"/>
    <sheet name="G24" sheetId="16" r:id="rId16"/>
    <sheet name="G25" sheetId="17" r:id="rId17"/>
    <sheet name="G26" sheetId="18" r:id="rId18"/>
    <sheet name="G27" sheetId="19" r:id="rId19"/>
    <sheet name="Q7" sheetId="20" r:id="rId20"/>
    <sheet name="Q8" sheetId="21" r:id="rId21"/>
    <sheet name="Q9-G31-G32" sheetId="22" r:id="rId22"/>
    <sheet name="Q10" sheetId="23" r:id="rId23"/>
    <sheet name="G33-G34" sheetId="24" r:id="rId24"/>
    <sheet name="Q11-G35-G36" sheetId="25" r:id="rId25"/>
    <sheet name="G37" sheetId="26" r:id="rId26"/>
    <sheet name="Q12-G38-G40" sheetId="27" r:id="rId27"/>
    <sheet name="Q13-G41" sheetId="28" r:id="rId28"/>
    <sheet name="G42" sheetId="29" r:id="rId29"/>
    <sheet name="G43" sheetId="30" r:id="rId30"/>
    <sheet name="G44" sheetId="31" r:id="rId31"/>
    <sheet name="G45-G48" sheetId="32" r:id="rId32"/>
    <sheet name="G49-G51" sheetId="33" r:id="rId33"/>
    <sheet name="G52-G54" sheetId="34" r:id="rId34"/>
    <sheet name="G55-G60" sheetId="35" r:id="rId35"/>
    <sheet name="AQ1-AQ4" sheetId="36" r:id="rId36"/>
    <sheet name="AQ5" sheetId="37" r:id="rId37"/>
    <sheet name="AQ6" sheetId="38" r:id="rId38"/>
    <sheet name="AQ7" sheetId="39" r:id="rId39"/>
    <sheet name="AQ8" sheetId="40" r:id="rId40"/>
    <sheet name="AQ9-AQ12" sheetId="41" r:id="rId41"/>
    <sheet name="AQ13" sheetId="42" r:id="rId42"/>
    <sheet name="AG1-AG8" sheetId="43" r:id="rId43"/>
    <sheet name="AQ14" sheetId="44" r:id="rId44"/>
    <sheet name="AG9-AG11" sheetId="45" r:id="rId45"/>
    <sheet name="AQ15" sheetId="46" r:id="rId46"/>
    <sheet name="AQ16-AQ17" sheetId="47" r:id="rId47"/>
    <sheet name="AQ18" sheetId="48" r:id="rId48"/>
    <sheet name="AQ19-AQ20-AQ21" sheetId="49" r:id="rId49"/>
    <sheet name="AQ22" sheetId="50" r:id="rId50"/>
    <sheet name="AQ23" sheetId="51" r:id="rId51"/>
    <sheet name="AQ24" sheetId="52" r:id="rId52"/>
    <sheet name="AQ25" sheetId="53" r:id="rId53"/>
    <sheet name="AQ26" sheetId="54" r:id="rId54"/>
    <sheet name="AQ27" sheetId="55" r:id="rId55"/>
    <sheet name="AQ28" sheetId="56" r:id="rId56"/>
  </sheets>
  <externalReferences>
    <externalReference r:id="rId57"/>
  </externalReferences>
  <calcPr calcId="181029" iterateDelta="1E-4"/>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49" i="54" l="1"/>
  <c r="H30" i="50"/>
  <c r="G30" i="50"/>
  <c r="E30" i="50"/>
  <c r="D30" i="50"/>
  <c r="C30" i="50"/>
  <c r="AA14" i="48"/>
  <c r="Z14" i="48"/>
  <c r="Y14" i="48"/>
  <c r="X14" i="48"/>
  <c r="W14" i="48"/>
  <c r="V14" i="48"/>
  <c r="U14" i="48"/>
  <c r="T14" i="48"/>
  <c r="S14" i="48"/>
  <c r="R14" i="48"/>
  <c r="Q14" i="48"/>
  <c r="P14" i="48"/>
  <c r="AA13" i="48"/>
  <c r="Z13" i="48"/>
  <c r="Y13" i="48"/>
  <c r="X13" i="48"/>
  <c r="W13" i="48"/>
  <c r="V13" i="48"/>
  <c r="U13" i="48"/>
  <c r="T13" i="48"/>
  <c r="S13" i="48"/>
  <c r="R13" i="48"/>
  <c r="Q13" i="48"/>
  <c r="P13" i="48"/>
  <c r="S6" i="36"/>
  <c r="R6" i="36"/>
  <c r="S5" i="36"/>
  <c r="R5" i="36"/>
  <c r="S4" i="36"/>
  <c r="R4" i="36"/>
  <c r="H12" i="29"/>
  <c r="G12" i="29"/>
  <c r="F12" i="29"/>
  <c r="P21" i="25"/>
  <c r="O21" i="25"/>
  <c r="P20" i="25"/>
  <c r="O20" i="25"/>
  <c r="P19" i="25"/>
  <c r="O19" i="25"/>
  <c r="P18" i="25"/>
  <c r="O18" i="25"/>
  <c r="P17" i="25"/>
  <c r="O17" i="25"/>
  <c r="P16" i="25"/>
  <c r="O16" i="25"/>
  <c r="P15" i="25"/>
  <c r="O15" i="25"/>
  <c r="P14" i="25"/>
  <c r="O14" i="25"/>
  <c r="P13" i="25"/>
  <c r="O13" i="25"/>
  <c r="P12" i="25"/>
  <c r="O12" i="25"/>
  <c r="P11" i="25"/>
  <c r="O11" i="25"/>
  <c r="P10" i="25"/>
  <c r="O10" i="25"/>
  <c r="P9" i="25"/>
  <c r="O9" i="25"/>
  <c r="P8" i="25"/>
  <c r="O8" i="25"/>
  <c r="P7" i="25"/>
  <c r="O7" i="25"/>
  <c r="P6" i="25"/>
  <c r="O6" i="25"/>
  <c r="P5" i="25"/>
  <c r="O5" i="25"/>
  <c r="P4" i="25"/>
  <c r="O4" i="25"/>
  <c r="Q13" i="5"/>
  <c r="Q10" i="5"/>
  <c r="Q7" i="5"/>
  <c r="R13" i="3"/>
  <c r="R10" i="3"/>
  <c r="S7" i="3"/>
  <c r="R7" i="3"/>
</calcChain>
</file>

<file path=xl/sharedStrings.xml><?xml version="1.0" encoding="utf-8"?>
<sst xmlns="http://schemas.openxmlformats.org/spreadsheetml/2006/main" count="3026" uniqueCount="729">
  <si>
    <t>Memòria sobre l'economia, el treball i la societat de les Illes Balears 2020</t>
  </si>
  <si>
    <t>Índex de quadres i gràfics: I.6. Turisme</t>
  </si>
  <si>
    <t>Quadre I-6.1.</t>
  </si>
  <si>
    <t>Turistes de les Illes Balears en relació amb les comunitats autònomes d'Espanya competidores en turisme internacional (2019-2020)</t>
  </si>
  <si>
    <t>Gràfic I-6.1.</t>
  </si>
  <si>
    <t xml:space="preserve">Diferències en punts percentuals de les taxes de creixement dels turistes respecte a Espanya per CA competidores (2019-2020)
</t>
  </si>
  <si>
    <t>Gràfic I-6.2.</t>
  </si>
  <si>
    <t xml:space="preserve">Diferències en punts percentuals de l'increment del pes dels turistes de la temporada mitjana baixa sobre el total per CA competidores (2019-2020)
</t>
  </si>
  <si>
    <t>Quadre I-6.2.</t>
  </si>
  <si>
    <t>Estades dels turistes amb destinació principal a les Balears per illes i país de residència (2019-2020)</t>
  </si>
  <si>
    <t>Gràfic I-6.3.</t>
  </si>
  <si>
    <t xml:space="preserve">Diferències en punts percentuals de les taxes de creixement insulars de les estades respecte a les Illes Balears (2019-2020)
</t>
  </si>
  <si>
    <t>Gràfic I-6.4.</t>
  </si>
  <si>
    <t xml:space="preserve">Diferències en punts percentuals de l'increment del pes de les estades de la temporada mitjana baixa sobre el total per illes (2019-2020)
</t>
  </si>
  <si>
    <t>Quadre I-6.3.</t>
  </si>
  <si>
    <t>Estades mitjanes dels turistes amb destinació principal a les Balears per illes i país de residència (2019-2020)</t>
  </si>
  <si>
    <t>Gràfic I-6.5.</t>
  </si>
  <si>
    <t xml:space="preserve">Diferències en punts percentuals de les taxes de creixement insulars de les estades mitjanes dels turistes respecte a les Illes Balears (2019-2020)
</t>
  </si>
  <si>
    <t>Gràfic I-6.6.</t>
  </si>
  <si>
    <t xml:space="preserve">Diferències en punts percentuals de l'increment del pes de les taxes de creixement de les estades mitjanes dels turistes de la temporada mitjana baixa sobre el total del les Illes Balears (2019-2020)
</t>
  </si>
  <si>
    <t>Quadre I-6.4.</t>
  </si>
  <si>
    <t>Turistes amb destinació principal a les Balears per illes i país de residència (2019-2020)</t>
  </si>
  <si>
    <t>Gràfic I-6.7.</t>
  </si>
  <si>
    <t>Gràfic I-6.8.</t>
  </si>
  <si>
    <t xml:space="preserve">Diferències en punts percentuals de l'increment del pes dels turistes de la temporada mitjana baixa sobre el total per illes (2019-2020)
</t>
  </si>
  <si>
    <t>Quadre I-6.5.</t>
  </si>
  <si>
    <t xml:space="preserve"> Índex de Gini de les estades i els turistes (2019-2020)</t>
  </si>
  <si>
    <t>Gràfic I-6.9.</t>
  </si>
  <si>
    <t xml:space="preserve">Diferències en punts percentuals de l'índex de Gini de les estades de cada illa respecte a l'índex de les Illes Balears (2020)
</t>
  </si>
  <si>
    <t>Gràfic I-6.10.</t>
  </si>
  <si>
    <t xml:space="preserve">Diferències en punts percentuals de les taxes de creixement insulars de l'índex de Gini de les estades respecte a les Illes Balears (2019-2020)
</t>
  </si>
  <si>
    <t>Quadre I-6.6.</t>
  </si>
  <si>
    <t>Viatgers, pernoctacions i estada mitjana a les Balears per illes i tipus d'allotjaments (2019-2020)</t>
  </si>
  <si>
    <t>Gràfic I-6.11.</t>
  </si>
  <si>
    <t xml:space="preserve">Diferències en punts percentuals de les taxes de creixement insulars de les pernoctacions respecte a les Illes Balears (2019-2020)
</t>
  </si>
  <si>
    <t>Gràfic I-6.12.</t>
  </si>
  <si>
    <t xml:space="preserve">Diferències en punts percentuals de les taxes de creixement insulars de l'estada mitjana respecte a les Illes Balears (2019-2020)
</t>
  </si>
  <si>
    <t>Gràfic I-6.13.</t>
  </si>
  <si>
    <t xml:space="preserve">Diferències en punts percentuals de les taxes de creixement insulars dels viatgers respecte a les Illes Balears (2019-2020)
</t>
  </si>
  <si>
    <t>Gràfic I-6.14.</t>
  </si>
  <si>
    <t xml:space="preserve">Diferències en punts percentuals de les taxes de creixement dels turistes estrangers respecte al total de les Illes Balears per país de residència (2019-2020)
</t>
  </si>
  <si>
    <t>Gràfic I-6.15.</t>
  </si>
  <si>
    <t xml:space="preserve">Diferències en punts percentuals de l'increment del pes dels turistes estrangers de la temporada mitjana baixa sobre el total per país de residència (2019-2020)
</t>
  </si>
  <si>
    <t>Gràfic I-6.16.</t>
  </si>
  <si>
    <t xml:space="preserve">Diferències en punts percentuals de les taxes de creixement dels turistes respecte a les Illes Balears per país de residència i tipus d'alotjament (2019-2020)
</t>
  </si>
  <si>
    <t>Gràfic I-6.17.</t>
  </si>
  <si>
    <t xml:space="preserve">Diferències en punts percentuals de l'increment del pes dels turistes de la temporada mitjana baixa sobre el total per país de residència i tipus d'alotjament (2019-2020)
</t>
  </si>
  <si>
    <t>Gràfic I-6.18.</t>
  </si>
  <si>
    <t xml:space="preserve">Diferències en punts percentuals de les taxes de creixement insulars dels turistes respecte a les Illes Balears per tipus d'allotjament (2019-2020)
</t>
  </si>
  <si>
    <t>Gràfic I-6.19.</t>
  </si>
  <si>
    <t xml:space="preserve">Diferències en punts percentuals de l'increment del pes dels turistes de la temporada mitjana baixa sobre el total per illes i tipus d'allotjament (2019-2020)
</t>
  </si>
  <si>
    <t>Gràfic I-6.20.</t>
  </si>
  <si>
    <t>Diferències en punts percentuals de l'increment del pes dels turistes de la temporada mitjana baixa sobre el total per illa i per motiu principal del viatge (2019-2020)</t>
  </si>
  <si>
    <t>Gràfic I-6.21.</t>
  </si>
  <si>
    <t xml:space="preserve">Diferències en punts percentuals de les taxes de creixement insulars dels turistes respecte a Illes Balears per motiu principal del viatge (2019-2020)
</t>
  </si>
  <si>
    <t>Gràfic I-6.22.</t>
  </si>
  <si>
    <t xml:space="preserve">Diferències en punts percentuals de les taxes de creixement dels turistes respecte a les Illes Balears per país de residència i forma d'organizació del viatge (2019-2020)
</t>
  </si>
  <si>
    <t>Gràfic I-6.23.</t>
  </si>
  <si>
    <t xml:space="preserve">Diferències en punts percentuals de l'increment del pes dels turistes de la temporada mitjana baixa sobre el total per illes i forma d'organizació del viatge (2019-2020)
</t>
  </si>
  <si>
    <t>Gràfic I-6.24.</t>
  </si>
  <si>
    <t xml:space="preserve">Diferències en punts percentuals de l'increment del pes dels turistes de la temporada mitjana baixa sobre el total per país de residència i forma d'organizació del viatge (2019-2020)
</t>
  </si>
  <si>
    <t>Gràfic I-6.25.</t>
  </si>
  <si>
    <t xml:space="preserve">Diferències en punts percentuals de les taxes de creixement insulars dels turistes respecte a les Illes Balears per forma d'organizació del viatge (2019-2020)
</t>
  </si>
  <si>
    <t>Gràfic I-6.26.</t>
  </si>
  <si>
    <t xml:space="preserve">Diferències en punts percentuals de l'increment a les Illes Balears del pes dels turistes i pernoctacions, i creixement de l'estada mitjana de la temporada mitjana baixa per país de residència (2019-2020)
</t>
  </si>
  <si>
    <t>Gràfic I-6.27.</t>
  </si>
  <si>
    <t xml:space="preserve">Diferències en punts percentuals de les taxes de creixement insulars de les pernoctacions en hotels respecte a les Illes Balears per país de residència (2019-2020)
</t>
  </si>
  <si>
    <t>Gràfic I-6.28.</t>
  </si>
  <si>
    <t xml:space="preserve">Diferències en punts percentuals de l'increment en hotels de Mallorca del pes dels viatgers i pernoctacions, i creixement de l'estada mitjana de la temporada mitjana baixa per país de residència (2019-2020)
</t>
  </si>
  <si>
    <t>Gràfic I-6.29.</t>
  </si>
  <si>
    <t xml:space="preserve">Diferències en punts percentuals de les taxes de creixement insulars de la estada mitjana en hotels respecte a les Illes Balears per país de residència (2019-2020)
</t>
  </si>
  <si>
    <t>Gràfic I-6.30.</t>
  </si>
  <si>
    <t xml:space="preserve">Diferències en punts percentuals de les taxes de creixement insulars dels viatgers en hotels respecte a les Illes Balears per país de residència (2019-2020)
</t>
  </si>
  <si>
    <t>Quadre I-6.7.</t>
  </si>
  <si>
    <t>Trànsit marítim de passatgers de creuers en trànsit a les Illes Balears per port (2019-2020)</t>
  </si>
  <si>
    <t>Quadre I-6.8.</t>
  </si>
  <si>
    <t>Entrada de passatgers amb companyies aèries tradicionals i de baix cost per comunitat autònoma de destinació (2019-2020)</t>
  </si>
  <si>
    <t>Quadre I-6.9.</t>
  </si>
  <si>
    <t>Despesa dels turistes amb destinació principal a les Balears per illes (2019-2020)</t>
  </si>
  <si>
    <t>Gràfic I-6.31.</t>
  </si>
  <si>
    <t xml:space="preserve">Diferències en punts percentuals de les taxes de creixement insulars de la despesa turística respecte a les Illes Balears (2019-2020)
</t>
  </si>
  <si>
    <t>Gràfic I-6.32.</t>
  </si>
  <si>
    <t xml:space="preserve">Diferències en punts percentuals de l'increment del pes de la despesa turística de la temporada mitjana baixa sobre el total per illes (2019-2020)
</t>
  </si>
  <si>
    <t>Gràfic I-6.33.</t>
  </si>
  <si>
    <t xml:space="preserve">Diferències en punts percentuals de les taxes de creixement de la despesa de turistes respecte al total per origen de residència (2019-2020)
</t>
  </si>
  <si>
    <t>Gràfic I-6.34.</t>
  </si>
  <si>
    <t xml:space="preserve">Diferències en punts percentuals de les taxes de creixement de la despesa de turistes respecte al total per país de residència (2019-2020)
</t>
  </si>
  <si>
    <t>Quadre I-6.10.</t>
  </si>
  <si>
    <t>Despesa dels turistes amb destinació principal a les Illes Balears per país de residència (2019-2020)</t>
  </si>
  <si>
    <t>Quadre I-6.11.</t>
  </si>
  <si>
    <t>Despesa dels turistes internacionals per comunitat autònoma de destinació principal (2019-2020)</t>
  </si>
  <si>
    <t>Gràfic I-6.35.</t>
  </si>
  <si>
    <t xml:space="preserve">Diferències en punts percentuals de les taxes de creixement de la despesa turística respecte a Espanya per comunitats autònomes (2019-2020)
</t>
  </si>
  <si>
    <t>Gràfic I-6.36.</t>
  </si>
  <si>
    <t xml:space="preserve">Percentatge de despesa total dels turistes internacionals per comunitat autònoma de destinació principal (2020) (base 100 = Espanya)
</t>
  </si>
  <si>
    <t>Gràfic I-6.37.</t>
  </si>
  <si>
    <t xml:space="preserve">Evolució de la rendibilitat (euros) del sector hoteler a les Illes Balears (2010-2020)
</t>
  </si>
  <si>
    <t>Quadre I-6.12.</t>
  </si>
  <si>
    <t>Tarifa mitjana diària i ingressos per habitacions del sector hoteler a les Illes Balears per temporada (euros) (2019-2020)</t>
  </si>
  <si>
    <t>Gràfic I-6.38.</t>
  </si>
  <si>
    <t xml:space="preserve">Diferències en punts percentuals de les taxes de creixement insulars de la rendibilitat del turisme respecte a les Illes Balears (2019-2020)
</t>
  </si>
  <si>
    <t>Gràfic I-6.39.</t>
  </si>
  <si>
    <t xml:space="preserve">Diferències en punts percentuals de les taxes de creixement insulars de la rendibilitat del turisme respecte a les Illes Balears en temporada mitjana alta (2019-2020)
</t>
  </si>
  <si>
    <t>Gràfic I-6.40.</t>
  </si>
  <si>
    <t xml:space="preserve">Diferències en punts percentuals de les taxes de creixement insulars de la rendibilitat del turisme respecte a les Illes Balears en temporada mitjana baixa (2019-2020)
</t>
  </si>
  <si>
    <t>Quadre I-6.13.</t>
  </si>
  <si>
    <t>Tarifa mitjana diària del sector hoteler per comunitats autònomes (euros) (2019-2020)</t>
  </si>
  <si>
    <t>Gràfic I-6.41.</t>
  </si>
  <si>
    <t xml:space="preserve">Tarifa mitjana diària del sector hoteler per comunitats autònomes (euros) (2019-2020) (base Espanya = 100)
</t>
  </si>
  <si>
    <t>Gràfic I-6.42.</t>
  </si>
  <si>
    <t xml:space="preserve">Evolució de l'índex de preus de l'oferta turística a les Illes Balears (2010-2020)
</t>
  </si>
  <si>
    <t>Gràfic I-6.43.</t>
  </si>
  <si>
    <t>Ubicació dels anuncis d'Airbnb i mapa de calor per dies de disponibilitat a l’agost de 2020</t>
  </si>
  <si>
    <t>Gràfic I-6.44.</t>
  </si>
  <si>
    <t>Ubicació dels anuncis d'Airbnb i àrea del cercle proporcional al preu a l’agost de 2020</t>
  </si>
  <si>
    <t>Gràfic I-6.45.</t>
  </si>
  <si>
    <t xml:space="preserve">Percentatge de planta oberta i grau d'ocupació de l'oferta hotelera a les Illes Balears (2010-2020)
</t>
  </si>
  <si>
    <t>Gràfic I-6.46.</t>
  </si>
  <si>
    <t xml:space="preserve">Percentatge de planta oberta i grau d'ocupació de l'oferta hotelera a Mallorca (2010-2020)
</t>
  </si>
  <si>
    <t>Gràfic I-6.47.</t>
  </si>
  <si>
    <t xml:space="preserve">Percentatge de planta oberta i grau d'ocupació de l'oferta hotelera a Menorca (2010-2020)
</t>
  </si>
  <si>
    <t>Gràfic I-6.48.</t>
  </si>
  <si>
    <t xml:space="preserve">Percentatge de planta oberta i grau d'ocupació de l'oferta hotelera a Eivissa i Formentera (2010-2020)
</t>
  </si>
  <si>
    <t>Gràfic I-6.49.</t>
  </si>
  <si>
    <t xml:space="preserve">Percentatge d'empreses actives en el sector turístic a les Illes Balears per activitat econòmica (2019-2020)
</t>
  </si>
  <si>
    <t>Gràfic I-6.50.</t>
  </si>
  <si>
    <t xml:space="preserve">Percentatge de locals actius en el sector turístic a les Illes Balears per activitat econòmica (2019-2020)
</t>
  </si>
  <si>
    <t>Gràfic I-6.51.</t>
  </si>
  <si>
    <t xml:space="preserve">Diferències en punts percentuals de les taxes de creixement de les empreses i locals actius en el sector turístic a les Illes Balears respecte al total per activitat econòmica (2019-2020)
</t>
  </si>
  <si>
    <t>Gràfic I-6.52.</t>
  </si>
  <si>
    <t xml:space="preserve">Empreses actives en el sector turístic a les Illes Balears per estrat d'assalariats (2020)
</t>
  </si>
  <si>
    <t>Gràfic I-6.53.</t>
  </si>
  <si>
    <t xml:space="preserve">Locals actius en el sector turístic a les Illes Balears per estrat d'assalariats (2020)
</t>
  </si>
  <si>
    <t>Gràfic I-6.54.</t>
  </si>
  <si>
    <t xml:space="preserve">Diferències en punts percentuals de les taxes de creixement de les empreses i dels locals actius en el sector turístic a les Illes Balears respecte al total per estrats d'assalariats (2019-2020)
</t>
  </si>
  <si>
    <t>Gràfic I-6.55.</t>
  </si>
  <si>
    <t xml:space="preserve">Empreses d'alta a la Seguretat Social a les Illes Balears per sector d'activitat (2020)
</t>
  </si>
  <si>
    <t>Gràfic I-6.56.</t>
  </si>
  <si>
    <t xml:space="preserve">Empreses d'alta a la Seguretat Social a Mallorca per sector d'activitat (2020)
</t>
  </si>
  <si>
    <t>Gràfic I-6.57.</t>
  </si>
  <si>
    <t xml:space="preserve">Empreses d'alta a la Seguretat Social a Menorca per sector d'activitat (2020)
</t>
  </si>
  <si>
    <t>Gràfic I-6.58.</t>
  </si>
  <si>
    <t xml:space="preserve">Empreses d'alta a la Seguretat Social a Eivissa per sector d'activitat (2020)
</t>
  </si>
  <si>
    <t>Gràfic I-6.59.</t>
  </si>
  <si>
    <t xml:space="preserve">Empreses d'alta a la Seguretat Social a Formentera per sector d'activitat (2020)
</t>
  </si>
  <si>
    <t>Gràfic I-6.60.</t>
  </si>
  <si>
    <t xml:space="preserve">Diferències en punts percentuals de les taxes de creixement insulars de les empreses d'alta a la Seguretat Social respecte a les Illes Balears per sector d'activitat (2019-2020)
</t>
  </si>
  <si>
    <t>Quadre IA-6.1.</t>
  </si>
  <si>
    <t>Turistes amb destinació principal a les Illes Balears per país de residència i tipus d'allotjament (2019-2020)</t>
  </si>
  <si>
    <t>Quadre IA-6.2.</t>
  </si>
  <si>
    <t>Turistes amb destinació principal a les Balears per illes i tipus d'allotjament (2019-2020)</t>
  </si>
  <si>
    <t>Quadre IA-6.3.</t>
  </si>
  <si>
    <t>Turistes amb destinació principal a les Balears per illes i motiu principal del viatge (2019-2020)</t>
  </si>
  <si>
    <t>Quadre IA-6.4.</t>
  </si>
  <si>
    <t>Turistes amb destinació principal a les Balears per illes i forma d'organització del viatge (2019-2020)</t>
  </si>
  <si>
    <t>Quadre IA-6.5.</t>
  </si>
  <si>
    <t>Turistes amb destinació principal a les Illes Balears per país de residència i forma d'organització del viatge (2019-2020)</t>
  </si>
  <si>
    <t>Quadre IA-6.6.</t>
  </si>
  <si>
    <t>Viatgers, pernoctacions i estada mitjana amb destinació principal a les Illes Balears en hotels per país de residència i illa (2019-2020)</t>
  </si>
  <si>
    <t>Quadre IA-6.7.</t>
  </si>
  <si>
    <t>Viatgers, pernoctacions i estada mitjana a hotels de les Illes Balears per país de residència i temporada (2019-2020)</t>
  </si>
  <si>
    <t>Quadre IA-6.8.</t>
  </si>
  <si>
    <t>Enquesta d'ocupació hotelera a les Illes Balears per concepte, illa i categoria (2019-2020)</t>
  </si>
  <si>
    <t>Quadre IA-6.9.</t>
  </si>
  <si>
    <t>Despesa dels turistes amb destinació principal a les Balears per illes i país de residència (2019-2020)</t>
  </si>
  <si>
    <t>Quadre IA-6.10.</t>
  </si>
  <si>
    <t>Despesa dels turistes amb destinació principal a les Balears per illes, país de residència i partida de despesa (2019-2020)</t>
  </si>
  <si>
    <t>Quadre IA-6.11.</t>
  </si>
  <si>
    <t>Despesa dels turistes amb destinació principal a les Balears per illes i tipus d'allotjament (2019-2020)</t>
  </si>
  <si>
    <t>Quadre IA-6.12.</t>
  </si>
  <si>
    <t>Despesa dels turistes amb destinació principal a les Balears per illes i forma d'organització del viatge (2019-2020)</t>
  </si>
  <si>
    <t>Quadre IA-6.13.</t>
  </si>
  <si>
    <t>Evolució de la rendibilitat del sector hoteler per illes (euros) (2010-2020)</t>
  </si>
  <si>
    <t>Gràfic IA-6.1.</t>
  </si>
  <si>
    <t xml:space="preserve">Evolució de la tarifa mitjana diària del sector hoteler a les Illes Balears (euros) (desestacionalitzades amb el paquet RJDemetra) (2010-2020)
</t>
  </si>
  <si>
    <t>Gràfic IA-6.2.</t>
  </si>
  <si>
    <t xml:space="preserve">Evolució de la tarifa mitjana diària del sector hoteler a Mallorca (euros) (desestacionalitzades amb el paquet RJDemetra) (2010-2020)
</t>
  </si>
  <si>
    <t>Gràfic IA-6.3.</t>
  </si>
  <si>
    <t xml:space="preserve">Evolució de la tarifa mitjana diària del sector hoteler a Menorca (euros) (desestacionalitzades amb el paquet RJDemetra) (2010-2020)
</t>
  </si>
  <si>
    <t>Gràfic IA-6.4.</t>
  </si>
  <si>
    <t xml:space="preserve">Evolució de la tarifa mitjana diària del sector hoteler a Eivissa i Formentera (euros) (desestacionalitzades amb el paquet RJDemetra) (2010-2020)
</t>
  </si>
  <si>
    <t>Gràfic IA-6.5.</t>
  </si>
  <si>
    <t xml:space="preserve">Evolució dels ingressos per habitació disponible del sector hoteler a les Illes Balears (euros) (desestacionalitzades amb el paquet RJDemetra) (2010-2020)
</t>
  </si>
  <si>
    <t>Gràfic IA-6.6.</t>
  </si>
  <si>
    <t>Gràfic IA-6.7.</t>
  </si>
  <si>
    <t>Gràfic IA-6.8.</t>
  </si>
  <si>
    <t xml:space="preserve">Evolució dels ingressos per habitació disponible del sector hoteler a Eivissa i Formentera (euros) (desestacionalitzades amb el paquet RJDemetra) (2010-2020)
</t>
  </si>
  <si>
    <t>Quadre IA-6.14.</t>
  </si>
  <si>
    <t>Evolució de l'índex de preus de l'oferta turística a les Illes Balears (base 2009 = 100) (2010-2020)</t>
  </si>
  <si>
    <t>Gràfic IA-6.9.</t>
  </si>
  <si>
    <t xml:space="preserve">Evolució de l'índex de preus hotelers (IPH) a les Illes Balears (desestacionalitzats amb el paquet RJDemetra) (2010-2020)
</t>
  </si>
  <si>
    <t>Gràfic IA-6.10.</t>
  </si>
  <si>
    <t xml:space="preserve">Evolució de l'índex de preus d'apartaments turístics (IPAP) a les Illes Balears (desestacionalitzats amb el paquet RJDemetra) (2010-2020)
</t>
  </si>
  <si>
    <t>Gràfic IA-6.11.</t>
  </si>
  <si>
    <t>Quadre IA-6.15.</t>
  </si>
  <si>
    <t>Mitjana de l'índex de preus hotelers a les Illes Balears per categoria i temporada (base 2008 = 100) (2019-2020)</t>
  </si>
  <si>
    <t>Quadre IA-6.16.</t>
  </si>
  <si>
    <t>Establiments turístics a les Illes Balears (2019-2020)</t>
  </si>
  <si>
    <t>Quadre IA-6.17.</t>
  </si>
  <si>
    <t>Places dels allotjaments turístics a les Illes Balears (2019-2020)</t>
  </si>
  <si>
    <t>Quadre IA-6.18.</t>
  </si>
  <si>
    <t>Evolució del percentatge de planta oberta, grau d'ocupació i places ocupades sobre les places existents per illes (2010-2020)</t>
  </si>
  <si>
    <t>Quadre IA-6.19.</t>
  </si>
  <si>
    <t>Evolució del nombre i la capacitat dels establiments a les Illes Balears (2011-2020)</t>
  </si>
  <si>
    <t>Quadre IA-6.20.</t>
  </si>
  <si>
    <t>Nombre i capacitat dels bars cafeteria a les Illes Balears (2019-2020)</t>
  </si>
  <si>
    <t>Quadre IA-6.21.</t>
  </si>
  <si>
    <t>Nombre i capacitat dels restaurants a les Illes Balears (2019-2020)</t>
  </si>
  <si>
    <t>Quadre IA-6.22.</t>
  </si>
  <si>
    <t>Camps de golf, forats, pars i nombre de barres (2020)</t>
  </si>
  <si>
    <t>Quadre IA-6.23.</t>
  </si>
  <si>
    <t>Empreses i locals actius en el sector turístic a les Illes Balears per activitat econòmica (2019-2020)</t>
  </si>
  <si>
    <t>Quadre IA-6.24.</t>
  </si>
  <si>
    <t>Empreses i locals actius en el sector turístic a les Illes Balears per activitat econòmica i estrat d'assalariats (2019-2020)</t>
  </si>
  <si>
    <t>Quadre IA-6.25.</t>
  </si>
  <si>
    <t>Empreses d'alta a la Seguretat Social a les Illes Balears per sector d'activitat i illa de localització de l'empresa (2019-2020)</t>
  </si>
  <si>
    <t>Quadre IA-6.26.</t>
  </si>
  <si>
    <t>Ocupats a l'hostalatge i a la restauració (2019-2020)</t>
  </si>
  <si>
    <t>Quadre IA-6.27.</t>
  </si>
  <si>
    <t>Les vint ocupacions més contractades en el sector turístic a les Illes Balears (codi CNO-11)</t>
  </si>
  <si>
    <t>Quadre IA-6.28.</t>
  </si>
  <si>
    <t>Contractes registrats per activitats econòmica (CNAE-09, 2 dígits) del sector turístic per illes (2018-2019)</t>
  </si>
  <si>
    <t>Quadre I-6.1. Turistes de les Illes Balears en relació amb les comunitats autònomes d'Espanya competidores en turisme internacional (2019-2020)</t>
  </si>
  <si>
    <t>% de variació 2020-2019</t>
  </si>
  <si>
    <t>Total</t>
  </si>
  <si>
    <t>Temporada mitjana alta</t>
  </si>
  <si>
    <t>Temporada mitjana baixa</t>
  </si>
  <si>
    <t>Total turistes</t>
  </si>
  <si>
    <t>% sobre el total</t>
  </si>
  <si>
    <t>% sobre Espanya</t>
  </si>
  <si>
    <t>% sobre CA</t>
  </si>
  <si>
    <t>Espanya</t>
  </si>
  <si>
    <t>Illes Balears</t>
  </si>
  <si>
    <t>Andalusia</t>
  </si>
  <si>
    <t>Canàries</t>
  </si>
  <si>
    <t>Catalunya</t>
  </si>
  <si>
    <t>Com. Valenciana</t>
  </si>
  <si>
    <t>La resta de CA</t>
  </si>
  <si>
    <t>Font: Elaboració pròpia a partir de dades de Frontur de l'Ibestat</t>
  </si>
  <si>
    <t>Dif</t>
  </si>
  <si>
    <t>Quadre I-6.2. Estades dels turistes amb destinació principal a les Balears per illes i país de residència (2019-2020)</t>
  </si>
  <si>
    <t>% per illa</t>
  </si>
  <si>
    <t>% temp. mitjana alta</t>
  </si>
  <si>
    <t>% temp. mitjana baixa</t>
  </si>
  <si>
    <t>Espanya (altres CA)</t>
  </si>
  <si>
    <t>Estranger</t>
  </si>
  <si>
    <t>Mallorca</t>
  </si>
  <si>
    <t>Menorca</t>
  </si>
  <si>
    <t>Eivissa i Formentera</t>
  </si>
  <si>
    <t>Font: Elaboració pròpia a partir de dades d'Egatur de l'Ibestat</t>
  </si>
  <si>
    <t>Quadre I-6.3. Estades mitjanes dels turistes amb destinació principal a les Balears per illes i país de residència (2019-2020)</t>
  </si>
  <si>
    <t>Quadre I-6.4. Turistes amb destinació principal a les Balears per illes i país de residència (2019-2020)</t>
  </si>
  <si>
    <t>Quadre I-6.5. Índex de Gini de les estades i els turistes (2019-2020)</t>
  </si>
  <si>
    <t>Estades</t>
  </si>
  <si>
    <t>Turistes</t>
  </si>
  <si>
    <t>Nota: Com més alt és l'índex de Gini, més elevada és l'estacionalitat.</t>
  </si>
  <si>
    <t>Quadre I-6.6. Viatgers, pernoctacions i estada mitjana a les Balears per illes i tipus d'allotjaments (2019-2020)</t>
  </si>
  <si>
    <t>Viatgers</t>
  </si>
  <si>
    <t>Pernoctacions</t>
  </si>
  <si>
    <t>Estada mitjana</t>
  </si>
  <si>
    <t>% sobre el total de les IB</t>
  </si>
  <si>
    <t>Total Hotels</t>
  </si>
  <si>
    <t>Total estrelles d'or</t>
  </si>
  <si>
    <t>Cinc estrelles d'or</t>
  </si>
  <si>
    <t>Quatre estrelles d'or</t>
  </si>
  <si>
    <t>Tres estrelles d'or</t>
  </si>
  <si>
    <t>Dues i una estrelles d'or</t>
  </si>
  <si>
    <t>Total estrelles de plata</t>
  </si>
  <si>
    <t>Apartaments turístics</t>
  </si>
  <si>
    <t>Allotjaments de turisme rural</t>
  </si>
  <si>
    <t>Acampaments turístics</t>
  </si>
  <si>
    <t>…</t>
  </si>
  <si>
    <t>Font: Elaboració pròpia a partir de dades de l'Ibestat</t>
  </si>
  <si>
    <t>(*) Dades d'acampaments turístics no desagregades per illes.
… Dada no disponible.</t>
  </si>
  <si>
    <t>Hotels</t>
  </si>
  <si>
    <t>Allotjament de mercat</t>
  </si>
  <si>
    <t>Allotjament no de mercat</t>
  </si>
  <si>
    <t>França</t>
  </si>
  <si>
    <t>Itàlia</t>
  </si>
  <si>
    <t>Regne Unit</t>
  </si>
  <si>
    <t>Alemanya</t>
  </si>
  <si>
    <t>Països nòrdics</t>
  </si>
  <si>
    <t>La resta del món</t>
  </si>
  <si>
    <t>Oci/vacances</t>
  </si>
  <si>
    <t>Treball/negocis</t>
  </si>
  <si>
    <t>La resta de motius</t>
  </si>
  <si>
    <t>Amb paquet turístic</t>
  </si>
  <si>
    <t>Sense paquet turístic</t>
  </si>
  <si>
    <t>Diferències percentuals 5 variació respecte a les IB</t>
  </si>
  <si>
    <t>Residents a Espanya</t>
  </si>
  <si>
    <t>No residents a Espanya</t>
  </si>
  <si>
    <t>Pernotacions</t>
  </si>
  <si>
    <t>Quadre I-6.7. Trànsit marítim de passatgers de creuers en trànsit a les Illes Balears per port (2019-2020)</t>
  </si>
  <si>
    <t>..</t>
  </si>
  <si>
    <t>Palma</t>
  </si>
  <si>
    <t>Alcúdia</t>
  </si>
  <si>
    <t>Maó</t>
  </si>
  <si>
    <t>Eivissa</t>
  </si>
  <si>
    <t>La Savina</t>
  </si>
  <si>
    <t>Font: Elaboració pròpia a partir de dades de l'Autoritat Portuària de les Illes Balears de l'Ibestat</t>
  </si>
  <si>
    <t>Quadre I-6.8. Entrada de passatgers amb companyies aèries tradicionals i de baix cost per comunitat autònoma de destinació (2019-2020)</t>
  </si>
  <si>
    <t>Total companyes aèries</t>
  </si>
  <si>
    <t>Companyies aèries tradicionals</t>
  </si>
  <si>
    <t>Companyies aèries de baix cost</t>
  </si>
  <si>
    <t>% de variació</t>
  </si>
  <si>
    <t>Madrid</t>
  </si>
  <si>
    <t>C. Valenciana</t>
  </si>
  <si>
    <t>Font: Elaboració pròpia a partir de dades de l'Institut de Turisme d'Espanya</t>
  </si>
  <si>
    <t>Quadre I-6.9. Despesa dels turistes amb destinació principal a les Balears per illes (2019-2020)</t>
  </si>
  <si>
    <t>Total (milions d'euros)</t>
  </si>
  <si>
    <t>Per persona (euros)</t>
  </si>
  <si>
    <t>Per persona i dia (euros)</t>
  </si>
  <si>
    <t>Quadre I-6.10. Despesa dels turistes amb destinació principal a les Illes Balears per país de residència (2019-2020)</t>
  </si>
  <si>
    <t>Despesa total (milions d'euros)</t>
  </si>
  <si>
    <t>Despesa per persona (euros)</t>
  </si>
  <si>
    <t>Despesa per persona i dia (euros)</t>
  </si>
  <si>
    <t>Suïssa</t>
  </si>
  <si>
    <t>Bèlgica, Luxemburg i Països Baixos</t>
  </si>
  <si>
    <t>En els països nòrdics, s’hi inclou Dinamarca, Finlàndia, Noruega i Suècia.</t>
  </si>
  <si>
    <t>Quadre I-6.11. Despesa dels turistes internacionals per comunitat autònoma de destinació principal (2019-2020)</t>
  </si>
  <si>
    <t>Despesa mitjana per persona (euros)</t>
  </si>
  <si>
    <t>Despesa mitjana diària per persona (euros)</t>
  </si>
  <si>
    <t>% var Esp=base</t>
  </si>
  <si>
    <t>Aragó</t>
  </si>
  <si>
    <t>Astúries</t>
  </si>
  <si>
    <t>Cantàbria</t>
  </si>
  <si>
    <t>Castella i Lleó</t>
  </si>
  <si>
    <t>Castella-la Manxa</t>
  </si>
  <si>
    <t>Extremadura</t>
  </si>
  <si>
    <t>Galícia</t>
  </si>
  <si>
    <t>Múrcia</t>
  </si>
  <si>
    <t>Navarra</t>
  </si>
  <si>
    <t>País Basc</t>
  </si>
  <si>
    <t>La Rioja</t>
  </si>
  <si>
    <t>Font: Elaboració pròpia a partir de dades de l'INE</t>
  </si>
  <si>
    <t>Tarifa mitjana diària (eix dret)</t>
  </si>
  <si>
    <t>Ingressos per habitació disponible (eix esquerre)</t>
  </si>
  <si>
    <t>Font: Elaboració pròpia a partir de dades de l'INE i de l'Ibestat</t>
  </si>
  <si>
    <t>Quadre I-6.12. Tarifa mitjana diària i ingressos per habitacions del sector hoteler a les Illes Balears per temporada (euros) (2019-2020)</t>
  </si>
  <si>
    <t>Temporada mitjana alta *</t>
  </si>
  <si>
    <t>Tarifa mitjana diària</t>
  </si>
  <si>
    <t>Ingressos per habitació disponible</t>
  </si>
  <si>
    <t>* Ponderació de temporada alta sense comptar amb maig ni juny per manca de dades.</t>
  </si>
  <si>
    <t>Quadre I-6.13. Tarifa mitjana diària del sector hoteler per comunitats autònomes (euros) (2019-2020)</t>
  </si>
  <si>
    <t>% variació</t>
  </si>
  <si>
    <t>Esp =</t>
  </si>
  <si>
    <t>Ceuta</t>
  </si>
  <si>
    <t>Melilla</t>
  </si>
  <si>
    <t>Hotelers (IPH)</t>
  </si>
  <si>
    <t>Apartaments turístics (IPAP)</t>
  </si>
  <si>
    <t>Allotjaments de turisme rural (IPTR)</t>
  </si>
  <si>
    <t>Gràfic I-6.43. Ubicació dels anuncis d'Airbnb i mapa de calor per dies de disponibilitat a l’agost de 2020</t>
  </si>
  <si>
    <t>Font: Elaboració pròpia a partir de dades d'Inside Airbnb</t>
  </si>
  <si>
    <t>Gràfic I-6.44. Ubicació dels anuncis d'Airbnb i àrea del cercle proporcional al preu a l’agost de 2020</t>
  </si>
  <si>
    <t>Percentatge de planta oberta</t>
  </si>
  <si>
    <t>Grau d'ocupació per places</t>
  </si>
  <si>
    <t>Places ocupades sobre places existents</t>
  </si>
  <si>
    <t>Font: Elaboració pròpia a partir de dades de l'INE i l'Ibestat</t>
  </si>
  <si>
    <t>Empreses</t>
  </si>
  <si>
    <t>Locals</t>
  </si>
  <si>
    <t>Serveis d'allotjament</t>
  </si>
  <si>
    <t>Serveis de menjar i begudes</t>
  </si>
  <si>
    <t>Transport de passatgers</t>
  </si>
  <si>
    <t>Altres activitats turístiques</t>
  </si>
  <si>
    <t>Font: Ibestat a partir de dades de l'INE</t>
  </si>
  <si>
    <t>Sense assalariats</t>
  </si>
  <si>
    <t>D'1 a 2 assalariats</t>
  </si>
  <si>
    <t>De 3 a 5 assalariats</t>
  </si>
  <si>
    <t>De 6 a 9 assalariats</t>
  </si>
  <si>
    <t>De 10 a 19 assalariats</t>
  </si>
  <si>
    <t>De 20 a 49 assalariats</t>
  </si>
  <si>
    <t>De 50 a 99 assalariats</t>
  </si>
  <si>
    <t>De 100 a 199 assalariats</t>
  </si>
  <si>
    <t>De 200 a 499 assalariats</t>
  </si>
  <si>
    <t>De 500 a 999 assalariats</t>
  </si>
  <si>
    <t>De 1.000 a 4.999 assalariats</t>
  </si>
  <si>
    <t>De 5.000 o més assalariats</t>
  </si>
  <si>
    <t>Font: Institut d'Estadística de les Illes Balears (Ibestat) a partir de dades de l'INE</t>
  </si>
  <si>
    <t>%</t>
  </si>
  <si>
    <t>Formentera</t>
  </si>
  <si>
    <t>Sector de serveis</t>
  </si>
  <si>
    <t>Sector turístic</t>
  </si>
  <si>
    <t>La resta del sector turístic</t>
  </si>
  <si>
    <t>La resta de l'economia</t>
  </si>
  <si>
    <t>var dif</t>
  </si>
  <si>
    <t>Total empreses</t>
  </si>
  <si>
    <t>Font: Institut d'Estadística de les Illes Balears (Ibestat) a partir de dades de la Seguretat Social</t>
  </si>
  <si>
    <t>Quadre IA-6.1. Turistes amb destinació principal a les Illes Balears per país de residència i tipus d'allotjament (2019-2020)</t>
  </si>
  <si>
    <t>Quadre IA-6.2. Turistes amb destinació principal a les Balears per illes i tipus d'allotjament (2019-2020)</t>
  </si>
  <si>
    <t>Hotels i similars</t>
  </si>
  <si>
    <t>Allotjament de lloguer</t>
  </si>
  <si>
    <t>Altre allotjament de mercat</t>
  </si>
  <si>
    <t>Habitatge en propietat</t>
  </si>
  <si>
    <t>Altre allotjament no de mercat</t>
  </si>
  <si>
    <t>Quadre IA-6.3. Turistes amb destinació principal a les Balears per illes i motiu principal del viatge (2019-2020)</t>
  </si>
  <si>
    <t>Quadre IA-6.4. Turistes amb destinació principal a les Balears per illes i forma d'organització del viatge (2019-2020)</t>
  </si>
  <si>
    <t>Quadre IA-6.5. Turistes amb destinació principal a les Illes Balears per país de residència i forma d'organització del viatge (2019-2020)</t>
  </si>
  <si>
    <t>Quadre IA-6.6. Viatgers, pernoctacions i estada mitjana amb destinació principal a les Illes Balears en hotels per país de residència i illa (2019-2020)</t>
  </si>
  <si>
    <t>Pernoc-tacions</t>
  </si>
  <si>
    <t>Galícia, Astúries i Cantàbria</t>
  </si>
  <si>
    <t>País Basc, Navarra, la Rioja i Aragó</t>
  </si>
  <si>
    <t>Comunitat de Madrid</t>
  </si>
  <si>
    <t>Castella i Lleó, Extremadura i Castella-la Manxa</t>
  </si>
  <si>
    <t>Catalunya i Comunitat Valenciana</t>
  </si>
  <si>
    <t>Andalusia, Múrcia, Illes Canàries, Ceuta i Melilla</t>
  </si>
  <si>
    <t>Àustria</t>
  </si>
  <si>
    <t>Bèlgica</t>
  </si>
  <si>
    <t>Dinamarca</t>
  </si>
  <si>
    <t>Finlàndia</t>
  </si>
  <si>
    <t>Grècia</t>
  </si>
  <si>
    <t>Irlanda</t>
  </si>
  <si>
    <t>Luxemburg</t>
  </si>
  <si>
    <t>Països Baixos</t>
  </si>
  <si>
    <t>Polònia</t>
  </si>
  <si>
    <t>Portugal</t>
  </si>
  <si>
    <t>República Txeca</t>
  </si>
  <si>
    <t>Suècia</t>
  </si>
  <si>
    <t>La resta de la Unió Europea</t>
  </si>
  <si>
    <t>Noruega</t>
  </si>
  <si>
    <t>Rússia</t>
  </si>
  <si>
    <t>La resta d'Europa</t>
  </si>
  <si>
    <t>Estats Units d’Amèrica</t>
  </si>
  <si>
    <t>La resta d'Amèrica</t>
  </si>
  <si>
    <t>Països africans</t>
  </si>
  <si>
    <t>Japó</t>
  </si>
  <si>
    <t>Estats Units d'Amèrica</t>
  </si>
  <si>
    <t>Resta de la Unió Europea</t>
  </si>
  <si>
    <t>Quadre IA-6.7. Viatgers, pernoctacions i estada mitjana a hotels de les Illes Balears per país de residència i temporada (2019-2020)</t>
  </si>
  <si>
    <t>Altres CA</t>
  </si>
  <si>
    <t>(..) Dada oculta per imprecisa o de baixa qualitat.</t>
  </si>
  <si>
    <t>Quadre IA-6.8. Enquesta d'ocupació hotelera a les Illes Balears per concepte, illa i categoria (2019-2020)</t>
  </si>
  <si>
    <t>Viatgers entrats</t>
  </si>
  <si>
    <t>Grau d'ocupació</t>
  </si>
  <si>
    <t>Per places</t>
  </si>
  <si>
    <t>Per places de cap de setmana</t>
  </si>
  <si>
    <t>Per habitacions</t>
  </si>
  <si>
    <t>Quadre IA-6.9. Despesa dels turistes amb destinació principal a les Balears per illes i país de residència (2019-2020)</t>
  </si>
  <si>
    <t>Quadre IA-6.10. Despesa dels turistes amb destinació principal a les Balears per illes, país de residència i partida de despesa (2019-2020)</t>
  </si>
  <si>
    <t>Espanya (Altres CA)</t>
  </si>
  <si>
    <t>ILLES BALEARS</t>
  </si>
  <si>
    <t>Despesa inclosa en paquet turístic</t>
  </si>
  <si>
    <t>Despesa no inclosa en paquet turístic</t>
  </si>
  <si>
    <t>Despesa en transport origen/destinació</t>
  </si>
  <si>
    <t>Despesa en allotjament</t>
  </si>
  <si>
    <t>Despesa en manutenció</t>
  </si>
  <si>
    <t>Despesa en activitats</t>
  </si>
  <si>
    <t>La resta de despeses</t>
  </si>
  <si>
    <t>Quadre IA-6.11. Despesa dels turistes amb destinació principal a les Balears per illes i tipus d'allotjament (2019-2020)</t>
  </si>
  <si>
    <t>Quadre IA-6.12. Despesa dels turistes amb destinació principal a les Balears per illes i forma d'organització del viatge (2019-2020)</t>
  </si>
  <si>
    <t>Quadre IA-6.13. Evolució de la rendibilitat del sector hoteler per illes (euros) (2010-2020)</t>
  </si>
  <si>
    <t>% de variació anual</t>
  </si>
  <si>
    <t>Ingressos per habitació disponible (RevPAR)</t>
  </si>
  <si>
    <t>Sèries d'índexs de preus (Ibestat) originals i desestacionalitzades amb el programa R-Studio, utilitzant el paquet RJDemetra</t>
  </si>
  <si>
    <t>Sèrie original</t>
  </si>
  <si>
    <t>Tendència</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</si>
  <si>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</si>
  <si>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</si>
  <si>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</si>
  <si>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</si>
  <si>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</si>
  <si>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</si>
  <si>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</si>
  <si>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</si>
  <si>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</si>
  <si>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</si>
  <si>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</si>
  <si>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</si>
  <si>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</si>
  <si>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</si>
  <si>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</si>
  <si>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</si>
  <si>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</si>
  <si>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</si>
  <si>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</si>
  <si>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</si>
  <si>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</si>
  <si>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</si>
  <si>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</si>
  <si>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</si>
  <si>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</si>
  <si>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</si>
  <si>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</si>
  <si>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</si>
  <si>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</si>
  <si>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</si>
  <si>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</si>
  <si>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</si>
  <si>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</si>
  <si>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</si>
  <si>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</si>
  <si>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</si>
  <si>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</si>
  <si>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</si>
  <si>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</si>
  <si>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</si>
  <si>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</si>
  <si>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</si>
  <si>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</si>
  <si>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</si>
  <si>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</si>
  <si>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</si>
  <si>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</si>
  <si>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</si>
  <si>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</si>
  <si>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</si>
  <si>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</si>
  <si>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</si>
  <si>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</si>
  <si>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</si>
  <si>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</si>
  <si>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</si>
  <si>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</si>
  <si>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</si>
  <si>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</si>
  <si>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</si>
  <si>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</si>
  <si>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</si>
  <si>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</si>
  <si>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</si>
  <si>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</si>
  <si>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</si>
  <si>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</si>
  <si>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</si>
  <si>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</si>
  <si>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</si>
  <si>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</si>
  <si>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</si>
  <si>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</si>
  <si>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</si>
  <si>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</si>
  <si>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</si>
  <si>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</si>
  <si>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</si>
  <si>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</si>
  <si>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</si>
  <si>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</si>
  <si>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</si>
  <si>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</si>
  <si>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</si>
  <si>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</si>
  <si>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</si>
  <si>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</si>
  <si>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</si>
  <si>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</si>
  <si>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</si>
  <si>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</si>
  <si>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</si>
  <si>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</si>
  <si>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</si>
  <si>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</si>
  <si>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</si>
  <si>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</si>
  <si>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</si>
  <si>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</si>
  <si>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</si>
  <si>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</si>
  <si>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</si>
  <si>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</si>
  <si>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</si>
  <si>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</si>
  <si>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</si>
  <si>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</si>
  <si>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</si>
  <si>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</si>
  <si>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</si>
  <si>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</si>
  <si>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</si>
  <si>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</si>
  <si>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</si>
  <si>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</si>
  <si>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</si>
  <si>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</si>
  <si>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</si>
  <si>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</si>
  <si>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</si>
  <si>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</si>
  <si>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</si>
  <si>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</si>
  <si>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</si>
  <si>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</si>
  <si>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</si>
  <si>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</si>
  <si>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</si>
  <si>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</si>
  <si>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</si>
  <si>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</si>
  <si>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</si>
  <si>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Quadre IA-6.14. Evolució de l'índex de preus de l'oferta turística a les Illes Balears (base 2010 = 100) (2010-2020)</t>
  </si>
  <si>
    <t>% de var. 2020-2008</t>
  </si>
  <si>
    <t>Preus hotelers</t>
  </si>
  <si>
    <t>Preus d'apartaments turístics</t>
  </si>
  <si>
    <t>Preus en allotjaments de turisme rural</t>
  </si>
  <si>
    <t>Quadre IA-6.15. Mitjana de l'índex de preus hotelers a les Illes Balears per categoria i temporada (base 2008 = 100) (2019-2020)</t>
  </si>
  <si>
    <t>Dues estrelles d'or</t>
  </si>
  <si>
    <t>Una estrella d'or</t>
  </si>
  <si>
    <t>Tres i dues estrelles de plata</t>
  </si>
  <si>
    <t>Una estrella de plata</t>
  </si>
  <si>
    <t>Quadre IA-6.16. Establiments turístics a les Illes Balears (2019-2020)</t>
  </si>
  <si>
    <t>(AG) Agroturisme</t>
  </si>
  <si>
    <t>(AP) Apartament turístic</t>
  </si>
  <si>
    <t>(CH) Casa d'hostes</t>
  </si>
  <si>
    <t>(CT) Càmping turístic</t>
  </si>
  <si>
    <t>(CV) Ciutat de vacances</t>
  </si>
  <si>
    <t>(F) Fonda</t>
  </si>
  <si>
    <t>(H) Hotel</t>
  </si>
  <si>
    <t>(HA) Hotel apartament</t>
  </si>
  <si>
    <t>(HR) Hotel rural</t>
  </si>
  <si>
    <t>(HRE) Hotel residència</t>
  </si>
  <si>
    <t>(HS) Hostal</t>
  </si>
  <si>
    <t>(HSR) Hostal residència</t>
  </si>
  <si>
    <t>(PE) Pensió</t>
  </si>
  <si>
    <t>(RA) Residència apartament</t>
  </si>
  <si>
    <t>(TI) Turisme d'interior</t>
  </si>
  <si>
    <t>(HO) Altres</t>
  </si>
  <si>
    <t>Font: Elaboració pròpia a partir de les dades de l'INE i de l'Agència de Turisme de les Illes Balears</t>
  </si>
  <si>
    <t>Quadre IA-6.17. Places dels allotjaments turístics a les Illes Balears (2019-2020)</t>
  </si>
  <si>
    <t>Quadre IA-6.18. Evolució del percentatge de planta oberta, grau d'ocupació i places ocupades sobre les places existents per illes (2010-2020)</t>
  </si>
  <si>
    <t>Apartaments de turisme rural</t>
  </si>
  <si>
    <t>Quadre IA-6.19. Evolució del nombre i la capacitat dels establiments a les Illes Balears (2011-2020)</t>
  </si>
  <si>
    <t>Restaurants</t>
  </si>
  <si>
    <t>Bars cafeteria</t>
  </si>
  <si>
    <t>Establiments</t>
  </si>
  <si>
    <t>Places</t>
  </si>
  <si>
    <t>Font: Observatori de Turisme de les Illes Balears</t>
  </si>
  <si>
    <t>Quadre IA-6.20. Nombre i capacitat dels bars cafeteria a les Illes Balears (2019-2020)</t>
  </si>
  <si>
    <t>% de variació 20-19</t>
  </si>
  <si>
    <t>Quadre IA-6.21. Nombre i capacitat dels restaurants a les Illes Balears (2019-2020)</t>
  </si>
  <si>
    <t>% variació 20-19</t>
  </si>
  <si>
    <t>Quadre IA-6.22. Camps de golf, forats, pars i nombre de barres (2020)</t>
  </si>
  <si>
    <t>Nombre de forats</t>
  </si>
  <si>
    <t>Nombre de pars</t>
  </si>
  <si>
    <t>Nombre de barres (m)</t>
  </si>
  <si>
    <t>Blanca</t>
  </si>
  <si>
    <t>Groga</t>
  </si>
  <si>
    <t>Verda</t>
  </si>
  <si>
    <t>Blava</t>
  </si>
  <si>
    <t>Vermella</t>
  </si>
  <si>
    <t>Negra</t>
  </si>
  <si>
    <t>Taronja</t>
  </si>
  <si>
    <t>Golf Son Vida</t>
  </si>
  <si>
    <t>Golf Son Muntaner</t>
  </si>
  <si>
    <t>Golf Son Quint</t>
  </si>
  <si>
    <t>Golf Son Quint Pitch &amp; Putt</t>
  </si>
  <si>
    <t>Real Golf de Bendinat</t>
  </si>
  <si>
    <t>T Golf &amp; Country Club</t>
  </si>
  <si>
    <t>Golf Santa Ponsa I</t>
  </si>
  <si>
    <t>Golf Santa Ponsa II (club privat)</t>
  </si>
  <si>
    <t>Golf Santa Ponsa III (club privat)</t>
  </si>
  <si>
    <t>Golf de Andratx</t>
  </si>
  <si>
    <t>Golf Son Termes</t>
  </si>
  <si>
    <t>Golf Pollença</t>
  </si>
  <si>
    <t>Club de Golf Alcanada</t>
  </si>
  <si>
    <t>Golf Capdepera</t>
  </si>
  <si>
    <t>Golf Canyamel</t>
  </si>
  <si>
    <t>Pula Golf Resort</t>
  </si>
  <si>
    <t>Golf Maioris</t>
  </si>
  <si>
    <t>Golf Son Gual</t>
  </si>
  <si>
    <t>Club de Golf Son Servera *</t>
  </si>
  <si>
    <t>La Reserva Rotana Golf *</t>
  </si>
  <si>
    <t>Golf Vall d'Or</t>
  </si>
  <si>
    <t>Marriott's Golf Son Antem East</t>
  </si>
  <si>
    <t>Marriott's Golf Son Antem West</t>
  </si>
  <si>
    <t>Golf Park Mallorca Puntiró</t>
  </si>
  <si>
    <t>Golf Son Parc</t>
  </si>
  <si>
    <t>Club de Golf Ibiza I</t>
  </si>
  <si>
    <t>Club de Golf Roca Llisa</t>
  </si>
  <si>
    <t>35/36</t>
  </si>
  <si>
    <t>Font: Elaboració pròpia a partir de dades de l'Observatori de Turisme</t>
  </si>
  <si>
    <t>Quadre IA-6.23. Empreses i locals actius en el sector turístic a les Illes Balears per activitat econòmica (2019-2020)</t>
  </si>
  <si>
    <t>Quadre IA-6.24. Empreses i locals actius en el sector turístic a les Illes Balears per activitat econòmica i estrat d'assalariats (2019-2020)</t>
  </si>
  <si>
    <t>% de var.</t>
  </si>
  <si>
    <t>Quadre IA-6.25. Empreses d'alta a la Seguretat Social a les Illes Balears per sector d'activitat i illa de localització de l'empresa (2019-2020)</t>
  </si>
  <si>
    <t>Sense descripció</t>
  </si>
  <si>
    <t>Font: Ibestat a partir de dades de la Seguretat Social</t>
  </si>
  <si>
    <t>Quadre IA-6.26. Ocupats a l'hostalatge i a la restauració (2019-2020)</t>
  </si>
  <si>
    <t>Ocupats a la restauració</t>
  </si>
  <si>
    <t>Assalariats</t>
  </si>
  <si>
    <t>Var. 19-18</t>
  </si>
  <si>
    <t>Autònoms</t>
  </si>
  <si>
    <t>Var. 20-19</t>
  </si>
  <si>
    <t>Gener</t>
  </si>
  <si>
    <t>Febrer</t>
  </si>
  <si>
    <t>Març</t>
  </si>
  <si>
    <t>Abril</t>
  </si>
  <si>
    <t>Maig</t>
  </si>
  <si>
    <t>Juny</t>
  </si>
  <si>
    <t>Juliol</t>
  </si>
  <si>
    <t>Agost</t>
  </si>
  <si>
    <t>Setembre</t>
  </si>
  <si>
    <t>Octubre</t>
  </si>
  <si>
    <t>Novembre</t>
  </si>
  <si>
    <t>Desembre</t>
  </si>
  <si>
    <t>Mitjana anual</t>
  </si>
  <si>
    <t>Ocupats a l'hostalatge</t>
  </si>
  <si>
    <t>Ocupats restauració i hostalatge</t>
  </si>
  <si>
    <t>Quadre IA-6.27. Les vint ocupacions més contractades en el sector turístic a les Illes Balears (codi CNO-11)</t>
  </si>
  <si>
    <t>% var. 20/19</t>
  </si>
  <si>
    <t>5120. Cambrers assalariats</t>
  </si>
  <si>
    <t>9310. Ajudants de cuina</t>
  </si>
  <si>
    <t>5110. Cuiners assalariats</t>
  </si>
  <si>
    <t>9210. Personal de neteja d'oficines, hotels i altres establiments similars</t>
  </si>
  <si>
    <t>4422. Recepcionistes d'hotels</t>
  </si>
  <si>
    <t>3724. Monitors d'activitats recreatives i d'entreteniment</t>
  </si>
  <si>
    <t>7191. Treballadors de manteniment d'edificis</t>
  </si>
  <si>
    <t>9229. Altre tipus de personal de neteja ncaa</t>
  </si>
  <si>
    <t>8440. Conductors de motocicletes i ciclomotors</t>
  </si>
  <si>
    <t>9700. Peons de les indústries manufactureres</t>
  </si>
  <si>
    <t>3734. Caps de cuina (xefs)</t>
  </si>
  <si>
    <t>4421. Empleats d'agències de viatges</t>
  </si>
  <si>
    <t>3123. Tècnics en electricitat</t>
  </si>
  <si>
    <t>4500. Empleats administratius amb tasques d'atenció al públic ncaa</t>
  </si>
  <si>
    <t>4309. Altres empleats administratius sense tasques d'atenció al públic ncaa</t>
  </si>
  <si>
    <t>5831. Supervisors de manteniment i neteja d'oficines, hotels i altres establiments</t>
  </si>
  <si>
    <t>9490. Altres ocupacions elementals</t>
  </si>
  <si>
    <t>9433. Repartidors, persones dels encàrrecs i missatgers, a peu</t>
  </si>
  <si>
    <t>5942. Auxiliars de vigilant de seguretat i similars no habilitats per portar armes</t>
  </si>
  <si>
    <t>1411. Directors i gerents d'hotels</t>
  </si>
  <si>
    <t>Font: OTIB, a partir de les dades del SOIB</t>
  </si>
  <si>
    <t>Quadre IA-6.28. Contractes registrats per activitats econòmica (CNAE-09, 2 dígits) del sector turístic per illes (2018-2019)</t>
  </si>
  <si>
    <t>% var. 20-19</t>
  </si>
  <si>
    <t>Oferta complementària</t>
  </si>
  <si>
    <t>Agències de viatges, operadors turístics, serveis de reserves i altres</t>
  </si>
  <si>
    <t>Serveis de menjars i begudes</t>
  </si>
  <si>
    <t>Pitiüses</t>
  </si>
  <si>
    <t>Font: OTIB, a partir de dades del SOIB</t>
  </si>
  <si>
    <t>Diferències en punts percentuals de les taxes de creixement insulars dels turistes respecte a les Illes Balears (2019-2020)</t>
  </si>
  <si>
    <t>Evolució dels ingressos per habitació disponible del sector hoteler a Mallorca (euros)
(desestacionalitzades amb el paquet RJDemetra) (2010-2020)</t>
  </si>
  <si>
    <t>Evolució dels ingressos per habitació disponible del sector hoteler a Menorca (euros)
(desestacionalitzades amb el paquet RJDemetra) (2010-2020)</t>
  </si>
  <si>
    <t>Evolució de l'índex de preus d'allotjaments de turisme rural (IPATR) a les Illes Balears
(desestacionalitzats amb el paquet RJDemetra) (2010-2020)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</si>
</sst>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quot; &quot;#,##0.00&quot;    &quot;;&quot;-&quot;#,##0.00&quot;    &quot;;&quot; &quot;&quot;-&quot;#&quot;    &quot;;&quot; &quot;@&quot; &quot;"/>
  </numFmts>
  <fonts count="40" x14ac:knownFonts="1">
    <font>
      <sz val="11"/>
      <color theme="1"/>
      <name val="Arial"/>
      <family val="2"/>
    </font>
    <font>
      <sz val="11"/>
      <color theme="1"/>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sz val="11"/>
      <color rgb="FFFF0000"/>
      <name val="Calibri"/>
      <family val="2"/>
    </font>
    <font>
      <u/>
      <sz val="10"/>
      <color rgb="FF0563C1"/>
      <name val="Arial"/>
      <family val="2"/>
    </font>
    <font>
      <sz val="10"/>
      <color theme="1"/>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b/>
      <i/>
      <u/>
      <sz val="10"/>
      <color rgb="FF000000"/>
      <name val="Arial"/>
      <family val="2"/>
    </font>
    <font>
      <b/>
      <sz val="10"/>
      <color theme="1"/>
      <name val="Arial"/>
      <family val="2"/>
    </font>
    <font>
      <b/>
      <sz val="8"/>
      <color rgb="FFFFFFFF"/>
      <name val="Arial"/>
      <family val="2"/>
    </font>
    <font>
      <sz val="8"/>
      <color rgb="FFFF0000"/>
      <name val="Arial"/>
      <family val="2"/>
    </font>
    <font>
      <b/>
      <sz val="8"/>
      <color theme="1"/>
      <name val="Arial"/>
      <family val="2"/>
    </font>
    <font>
      <b/>
      <sz val="8"/>
      <color rgb="FFFF0000"/>
      <name val="Arial"/>
      <family val="2"/>
    </font>
    <font>
      <sz val="8"/>
      <color theme="1"/>
      <name val="Arial"/>
      <family val="2"/>
    </font>
    <font>
      <i/>
      <sz val="8"/>
      <color rgb="FFFF0000"/>
      <name val="Arial"/>
      <family val="2"/>
    </font>
    <font>
      <sz val="11"/>
      <color rgb="FF000000"/>
      <name val="Calibri"/>
      <family val="2"/>
    </font>
    <font>
      <i/>
      <sz val="8"/>
      <color theme="1"/>
      <name val="Arial"/>
      <family val="2"/>
    </font>
    <font>
      <sz val="8"/>
      <color rgb="FFFFFFFF"/>
      <name val="Arial"/>
      <family val="2"/>
    </font>
    <font>
      <sz val="8"/>
      <color rgb="FF333333"/>
      <name val="Arial"/>
      <family val="2"/>
    </font>
    <font>
      <b/>
      <sz val="8"/>
      <color rgb="FF333333"/>
      <name val="Arial"/>
      <family val="2"/>
    </font>
    <font>
      <sz val="11"/>
      <name val="Arial"/>
      <family val="2"/>
    </font>
    <font>
      <sz val="8"/>
      <name val="Arial"/>
      <family val="2"/>
    </font>
    <font>
      <b/>
      <sz val="8"/>
      <name val="Arial"/>
      <family val="2"/>
    </font>
    <font>
      <i/>
      <sz val="8"/>
      <name val="Arial"/>
      <family val="2"/>
    </font>
    <font>
      <sz val="11"/>
      <name val="Calibri"/>
      <family val="2"/>
    </font>
    <font>
      <i/>
      <sz val="8"/>
      <name val="Arial"/>
      <family val="2"/>
      <charset val="1"/>
    </font>
    <font>
      <sz val="8"/>
      <name val="Arial"/>
      <family val="2"/>
      <charset val="1"/>
    </font>
    <font>
      <sz val="8"/>
      <color rgb="FFFF0000"/>
      <name val="Arial"/>
      <family val="2"/>
      <charset val="1"/>
    </font>
    <font>
      <u/>
      <sz val="11"/>
      <color theme="10"/>
      <name val="Arial"/>
      <family val="2"/>
    </font>
    <font>
      <u/>
      <sz val="10"/>
      <color theme="10"/>
      <name val="Arial"/>
      <family val="2"/>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CC00"/>
        <bgColor rgb="FFFFCC00"/>
      </patternFill>
    </fill>
    <fill>
      <patternFill patternType="solid">
        <fgColor rgb="FFC0C0C0"/>
        <bgColor rgb="FFC0C0C0"/>
      </patternFill>
    </fill>
  </fills>
  <borders count="14">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5" fillId="8" borderId="0"/>
    <xf numFmtId="0" fontId="2" fillId="0" borderId="0"/>
    <xf numFmtId="0" fontId="3" fillId="2" borderId="0"/>
    <xf numFmtId="0" fontId="3" fillId="3" borderId="0"/>
    <xf numFmtId="0" fontId="1" fillId="4" borderId="0"/>
    <xf numFmtId="0" fontId="4" fillId="5" borderId="0"/>
    <xf numFmtId="0" fontId="5" fillId="6" borderId="0"/>
    <xf numFmtId="0" fontId="6" fillId="0" borderId="0"/>
    <xf numFmtId="0" fontId="7" fillId="0" borderId="0"/>
    <xf numFmtId="9" fontId="8" fillId="0" borderId="0"/>
    <xf numFmtId="0" fontId="9" fillId="0" borderId="0"/>
    <xf numFmtId="0" fontId="10" fillId="7" borderId="0"/>
    <xf numFmtId="0" fontId="11" fillId="0" borderId="0"/>
    <xf numFmtId="0" fontId="12" fillId="0" borderId="0"/>
    <xf numFmtId="0" fontId="13" fillId="0" borderId="0"/>
    <xf numFmtId="0" fontId="14" fillId="0" borderId="0"/>
    <xf numFmtId="167" fontId="1" fillId="0" borderId="0"/>
    <xf numFmtId="0" fontId="8" fillId="0" borderId="0"/>
    <xf numFmtId="0" fontId="16" fillId="8" borderId="1"/>
    <xf numFmtId="0" fontId="17" fillId="0" borderId="0"/>
    <xf numFmtId="0" fontId="1" fillId="0" borderId="0"/>
    <xf numFmtId="0" fontId="1" fillId="0" borderId="0"/>
    <xf numFmtId="0" fontId="4" fillId="0" borderId="0"/>
    <xf numFmtId="9" fontId="1" fillId="0" borderId="0" applyFont="0" applyFill="0" applyBorder="0" applyAlignment="0" applyProtection="0"/>
    <xf numFmtId="0" fontId="38" fillId="0" borderId="0" applyNumberFormat="0" applyFill="0" applyBorder="0" applyAlignment="0" applyProtection="0"/>
  </cellStyleXfs>
  <cellXfs count="250">
    <xf numFmtId="0" fontId="0" fillId="0" borderId="0" xfId="0"/>
    <xf numFmtId="0" fontId="18" fillId="0" borderId="0" xfId="0" applyFont="1"/>
    <xf numFmtId="0" fontId="0" fillId="0" borderId="0" xfId="0" applyBorder="1"/>
    <xf numFmtId="0" fontId="6" fillId="0" borderId="0" xfId="8" applyBorder="1" applyProtection="1"/>
    <xf numFmtId="165" fontId="20" fillId="0" borderId="0" xfId="8" applyNumberFormat="1" applyFont="1" applyBorder="1" applyProtection="1"/>
    <xf numFmtId="164" fontId="21" fillId="11" borderId="3" xfId="10" applyNumberFormat="1" applyFont="1" applyFill="1" applyBorder="1" applyAlignment="1" applyProtection="1"/>
    <xf numFmtId="0" fontId="23" fillId="9" borderId="3" xfId="0" applyFont="1" applyFill="1" applyBorder="1" applyAlignment="1">
      <alignment horizontal="left"/>
    </xf>
    <xf numFmtId="164" fontId="23" fillId="0" borderId="3" xfId="10" applyNumberFormat="1" applyFont="1" applyBorder="1" applyAlignment="1" applyProtection="1"/>
    <xf numFmtId="0" fontId="22" fillId="0" borderId="0" xfId="8" applyFont="1" applyBorder="1" applyAlignment="1" applyProtection="1">
      <alignment horizontal="center"/>
    </xf>
    <xf numFmtId="0" fontId="20" fillId="0" borderId="0" xfId="8" applyFont="1" applyBorder="1" applyProtection="1"/>
    <xf numFmtId="164" fontId="20" fillId="0" borderId="0" xfId="8" applyNumberFormat="1" applyFont="1" applyBorder="1" applyProtection="1"/>
    <xf numFmtId="166" fontId="20" fillId="0" borderId="0" xfId="8" applyNumberFormat="1" applyFont="1" applyBorder="1" applyProtection="1"/>
    <xf numFmtId="3" fontId="23" fillId="0" borderId="0" xfId="0" applyNumberFormat="1" applyFont="1" applyBorder="1" applyAlignment="1">
      <alignment horizontal="right"/>
    </xf>
    <xf numFmtId="0" fontId="22" fillId="0" borderId="0" xfId="8" applyFont="1" applyBorder="1" applyAlignment="1" applyProtection="1">
      <alignment horizontal="left"/>
    </xf>
    <xf numFmtId="0" fontId="20" fillId="0" borderId="0" xfId="8" applyFont="1" applyBorder="1" applyAlignment="1" applyProtection="1">
      <alignment horizontal="center"/>
    </xf>
    <xf numFmtId="164" fontId="20" fillId="0" borderId="0" xfId="8" applyNumberFormat="1" applyFont="1" applyBorder="1" applyAlignment="1" applyProtection="1">
      <alignment horizontal="center"/>
    </xf>
    <xf numFmtId="164" fontId="23" fillId="0" borderId="0" xfId="10" applyNumberFormat="1" applyFont="1" applyBorder="1" applyAlignment="1" applyProtection="1">
      <alignment horizontal="center"/>
    </xf>
    <xf numFmtId="0" fontId="23" fillId="9" borderId="3" xfId="0" applyFont="1" applyFill="1" applyBorder="1" applyAlignment="1">
      <alignment horizontal="left" indent="1"/>
    </xf>
    <xf numFmtId="166" fontId="8" fillId="0" borderId="0" xfId="10" applyNumberFormat="1" applyBorder="1" applyProtection="1"/>
    <xf numFmtId="9" fontId="23" fillId="0" borderId="0" xfId="10" applyFont="1" applyBorder="1" applyAlignment="1" applyProtection="1">
      <alignment horizontal="center"/>
    </xf>
    <xf numFmtId="3" fontId="20" fillId="0" borderId="0" xfId="8" applyNumberFormat="1" applyFont="1" applyBorder="1" applyProtection="1"/>
    <xf numFmtId="164" fontId="6" fillId="0" borderId="0" xfId="8" applyNumberFormat="1" applyBorder="1" applyProtection="1"/>
    <xf numFmtId="4" fontId="20" fillId="0" borderId="0" xfId="8" applyNumberFormat="1" applyFont="1" applyBorder="1" applyProtection="1"/>
    <xf numFmtId="0" fontId="23" fillId="0" borderId="0" xfId="0" applyFont="1"/>
    <xf numFmtId="164" fontId="21" fillId="11" borderId="3" xfId="0" applyNumberFormat="1" applyFont="1" applyFill="1" applyBorder="1"/>
    <xf numFmtId="3" fontId="23" fillId="0" borderId="3" xfId="0" applyNumberFormat="1" applyFont="1" applyBorder="1"/>
    <xf numFmtId="164" fontId="23" fillId="0" borderId="3" xfId="0" applyNumberFormat="1" applyFont="1" applyBorder="1"/>
    <xf numFmtId="3" fontId="23" fillId="0" borderId="3" xfId="0" applyNumberFormat="1" applyFont="1" applyBorder="1" applyAlignment="1">
      <alignment horizontal="right"/>
    </xf>
    <xf numFmtId="3" fontId="23" fillId="0" borderId="0" xfId="0" applyNumberFormat="1" applyFont="1"/>
    <xf numFmtId="164" fontId="23" fillId="0" borderId="0" xfId="0" applyNumberFormat="1" applyFont="1"/>
    <xf numFmtId="166" fontId="20" fillId="0" borderId="0" xfId="8" applyNumberFormat="1" applyFont="1" applyBorder="1" applyAlignment="1" applyProtection="1">
      <alignment horizontal="center"/>
    </xf>
    <xf numFmtId="0" fontId="25" fillId="0" borderId="0" xfId="8" applyFont="1" applyBorder="1" applyProtection="1"/>
    <xf numFmtId="0" fontId="24" fillId="0" borderId="0" xfId="8" applyFont="1" applyBorder="1" applyProtection="1"/>
    <xf numFmtId="9" fontId="23" fillId="0" borderId="0" xfId="10" applyFont="1" applyBorder="1" applyAlignment="1" applyProtection="1"/>
    <xf numFmtId="166" fontId="23" fillId="0" borderId="0" xfId="10" applyNumberFormat="1" applyFont="1" applyBorder="1" applyAlignment="1" applyProtection="1">
      <alignment horizontal="center"/>
    </xf>
    <xf numFmtId="0" fontId="21" fillId="0" borderId="0" xfId="0" applyFont="1"/>
    <xf numFmtId="0" fontId="26" fillId="0" borderId="0" xfId="0" applyFont="1"/>
    <xf numFmtId="164" fontId="23" fillId="0" borderId="3" xfId="10" applyNumberFormat="1" applyFont="1" applyBorder="1" applyAlignment="1" applyProtection="1">
      <alignment horizontal="right"/>
    </xf>
    <xf numFmtId="0" fontId="23" fillId="0" borderId="3" xfId="0" applyFont="1" applyBorder="1"/>
    <xf numFmtId="0" fontId="23" fillId="10" borderId="3" xfId="0" applyFont="1" applyFill="1" applyBorder="1" applyAlignment="1">
      <alignment horizontal="center"/>
    </xf>
    <xf numFmtId="0" fontId="21" fillId="11" borderId="3" xfId="0" applyFont="1" applyFill="1" applyBorder="1"/>
    <xf numFmtId="3" fontId="21" fillId="11" borderId="3" xfId="0" applyNumberFormat="1" applyFont="1" applyFill="1" applyBorder="1"/>
    <xf numFmtId="165" fontId="21" fillId="11" borderId="3" xfId="0" applyNumberFormat="1" applyFont="1" applyFill="1" applyBorder="1"/>
    <xf numFmtId="165" fontId="23" fillId="0" borderId="3" xfId="0" applyNumberFormat="1" applyFont="1" applyBorder="1"/>
    <xf numFmtId="166" fontId="23" fillId="0" borderId="0" xfId="10" applyNumberFormat="1" applyFont="1" applyBorder="1" applyAlignment="1" applyProtection="1"/>
    <xf numFmtId="0" fontId="21" fillId="11" borderId="3" xfId="0" applyFont="1" applyFill="1" applyBorder="1" applyAlignment="1">
      <alignment horizontal="left"/>
    </xf>
    <xf numFmtId="3" fontId="20" fillId="0" borderId="0" xfId="8" applyNumberFormat="1" applyFont="1" applyBorder="1" applyAlignment="1" applyProtection="1">
      <alignment horizontal="center"/>
    </xf>
    <xf numFmtId="0" fontId="23" fillId="10" borderId="3" xfId="0" applyFont="1" applyFill="1" applyBorder="1" applyAlignment="1">
      <alignment horizontal="center" vertical="center" wrapText="1"/>
    </xf>
    <xf numFmtId="0" fontId="23" fillId="0" borderId="3" xfId="0" applyFont="1" applyBorder="1" applyAlignment="1">
      <alignment horizontal="left" indent="1"/>
    </xf>
    <xf numFmtId="164" fontId="23" fillId="0" borderId="0" xfId="10" applyNumberFormat="1" applyFont="1" applyBorder="1" applyAlignment="1" applyProtection="1"/>
    <xf numFmtId="165" fontId="23" fillId="0" borderId="0" xfId="0" applyNumberFormat="1" applyFont="1"/>
    <xf numFmtId="0" fontId="23" fillId="0" borderId="0" xfId="0" applyFont="1" applyAlignment="1">
      <alignment wrapText="1"/>
    </xf>
    <xf numFmtId="0" fontId="23" fillId="0" borderId="0" xfId="0" applyFont="1" applyAlignment="1">
      <alignment horizontal="right"/>
    </xf>
    <xf numFmtId="0" fontId="23" fillId="0" borderId="0" xfId="0" applyFont="1" applyAlignment="1">
      <alignment horizontal="left"/>
    </xf>
    <xf numFmtId="1" fontId="23" fillId="0" borderId="0" xfId="0" applyNumberFormat="1" applyFont="1"/>
    <xf numFmtId="0" fontId="23" fillId="9" borderId="0" xfId="0" applyFont="1" applyFill="1" applyBorder="1" applyAlignment="1">
      <alignment horizontal="center" vertical="center" wrapText="1"/>
    </xf>
    <xf numFmtId="0" fontId="20" fillId="0" borderId="0" xfId="0" applyFont="1"/>
    <xf numFmtId="0" fontId="23" fillId="9" borderId="0" xfId="0" applyFont="1" applyFill="1" applyBorder="1" applyAlignment="1">
      <alignment horizontal="left"/>
    </xf>
    <xf numFmtId="164" fontId="23" fillId="9" borderId="0" xfId="0" applyNumberFormat="1" applyFont="1" applyFill="1" applyBorder="1"/>
    <xf numFmtId="0" fontId="18" fillId="0" borderId="0" xfId="0" applyFont="1" applyAlignment="1"/>
    <xf numFmtId="0" fontId="21" fillId="9" borderId="0" xfId="0" applyFont="1" applyFill="1" applyBorder="1" applyAlignment="1">
      <alignment horizontal="left"/>
    </xf>
    <xf numFmtId="164" fontId="21" fillId="9" borderId="0" xfId="0" applyNumberFormat="1" applyFont="1" applyFill="1" applyBorder="1"/>
    <xf numFmtId="0" fontId="23" fillId="0" borderId="0" xfId="0" applyFont="1" applyBorder="1"/>
    <xf numFmtId="0" fontId="27" fillId="0" borderId="0" xfId="0" applyFont="1"/>
    <xf numFmtId="0" fontId="23" fillId="0" borderId="3" xfId="0" applyFont="1" applyBorder="1" applyAlignment="1">
      <alignment horizontal="left"/>
    </xf>
    <xf numFmtId="0" fontId="23" fillId="10" borderId="3" xfId="0" applyFont="1" applyFill="1" applyBorder="1" applyAlignment="1">
      <alignment horizontal="center" vertical="center"/>
    </xf>
    <xf numFmtId="3" fontId="21" fillId="11" borderId="3" xfId="0" applyNumberFormat="1" applyFont="1" applyFill="1" applyBorder="1" applyAlignment="1">
      <alignment horizontal="right"/>
    </xf>
    <xf numFmtId="2" fontId="21" fillId="11" borderId="3" xfId="0" applyNumberFormat="1" applyFont="1" applyFill="1" applyBorder="1" applyAlignment="1">
      <alignment horizontal="right"/>
    </xf>
    <xf numFmtId="2" fontId="23" fillId="0" borderId="3" xfId="0" applyNumberFormat="1" applyFont="1" applyBorder="1" applyAlignment="1">
      <alignment horizontal="right"/>
    </xf>
    <xf numFmtId="0" fontId="23" fillId="0" borderId="11" xfId="0" applyFont="1" applyBorder="1"/>
    <xf numFmtId="0" fontId="23" fillId="0" borderId="12" xfId="0" applyFont="1" applyBorder="1"/>
    <xf numFmtId="0" fontId="29" fillId="11" borderId="3" xfId="0" applyFont="1" applyFill="1" applyBorder="1" applyAlignment="1">
      <alignment horizontal="left"/>
    </xf>
    <xf numFmtId="164" fontId="21" fillId="11" borderId="3" xfId="0" applyNumberFormat="1" applyFont="1" applyFill="1" applyBorder="1" applyAlignment="1">
      <alignment horizontal="right"/>
    </xf>
    <xf numFmtId="0" fontId="28" fillId="9" borderId="3" xfId="0" applyFont="1" applyFill="1" applyBorder="1" applyAlignment="1">
      <alignment horizontal="left"/>
    </xf>
    <xf numFmtId="164" fontId="23" fillId="0" borderId="3" xfId="0" applyNumberFormat="1" applyFont="1" applyBorder="1" applyAlignment="1">
      <alignment horizontal="right"/>
    </xf>
    <xf numFmtId="0" fontId="28" fillId="9" borderId="3" xfId="0" applyFont="1" applyFill="1" applyBorder="1" applyAlignment="1">
      <alignment horizontal="left" indent="1"/>
    </xf>
    <xf numFmtId="166" fontId="23" fillId="0" borderId="0" xfId="0" applyNumberFormat="1" applyFont="1"/>
    <xf numFmtId="0" fontId="23" fillId="10" borderId="10"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3" xfId="0" applyFont="1" applyBorder="1" applyAlignment="1">
      <alignment horizontal="center" vertical="center"/>
    </xf>
    <xf numFmtId="0" fontId="26" fillId="0" borderId="0" xfId="0" applyFont="1" applyAlignment="1"/>
    <xf numFmtId="0" fontId="23" fillId="0" borderId="9" xfId="0" applyFont="1" applyBorder="1" applyAlignment="1">
      <alignment horizontal="center" wrapText="1"/>
    </xf>
    <xf numFmtId="166" fontId="21" fillId="11" borderId="3" xfId="10" applyNumberFormat="1" applyFont="1" applyFill="1" applyBorder="1" applyAlignment="1" applyProtection="1"/>
    <xf numFmtId="164" fontId="21" fillId="11" borderId="3" xfId="0" applyNumberFormat="1" applyFont="1" applyFill="1" applyBorder="1" applyAlignment="1">
      <alignment horizontal="right" wrapText="1"/>
    </xf>
    <xf numFmtId="164" fontId="21" fillId="11" borderId="3" xfId="10" applyNumberFormat="1" applyFont="1" applyFill="1" applyBorder="1" applyAlignment="1" applyProtection="1">
      <alignment horizontal="right" wrapText="1"/>
    </xf>
    <xf numFmtId="164" fontId="23" fillId="0" borderId="3" xfId="10" applyNumberFormat="1" applyFont="1" applyBorder="1" applyAlignment="1" applyProtection="1">
      <alignment horizontal="right" wrapText="1"/>
    </xf>
    <xf numFmtId="166" fontId="21" fillId="11" borderId="3" xfId="10" applyNumberFormat="1" applyFont="1" applyFill="1" applyBorder="1" applyAlignment="1" applyProtection="1">
      <alignment horizontal="right"/>
    </xf>
    <xf numFmtId="3" fontId="0" fillId="0" borderId="0" xfId="0" applyNumberFormat="1"/>
    <xf numFmtId="166" fontId="23" fillId="0" borderId="3" xfId="10" applyNumberFormat="1" applyFont="1" applyBorder="1" applyAlignment="1" applyProtection="1">
      <alignment horizontal="right"/>
    </xf>
    <xf numFmtId="164" fontId="27" fillId="0" borderId="0" xfId="0" applyNumberFormat="1" applyFont="1"/>
    <xf numFmtId="164" fontId="19" fillId="0" borderId="0" xfId="0" applyNumberFormat="1" applyFont="1"/>
    <xf numFmtId="2" fontId="23" fillId="0" borderId="3" xfId="0" applyNumberFormat="1" applyFont="1" applyBorder="1"/>
    <xf numFmtId="2" fontId="23" fillId="0" borderId="0" xfId="0" applyNumberFormat="1" applyFont="1"/>
    <xf numFmtId="164" fontId="21" fillId="0" borderId="0" xfId="0" applyNumberFormat="1" applyFont="1"/>
    <xf numFmtId="10" fontId="23" fillId="0" borderId="0" xfId="0" applyNumberFormat="1" applyFont="1"/>
    <xf numFmtId="166" fontId="23" fillId="0" borderId="3" xfId="10" applyNumberFormat="1" applyFont="1" applyBorder="1" applyAlignment="1" applyProtection="1"/>
    <xf numFmtId="0" fontId="23" fillId="0" borderId="3" xfId="0" applyFont="1" applyBorder="1" applyAlignment="1"/>
    <xf numFmtId="165" fontId="21" fillId="11" borderId="3" xfId="0" applyNumberFormat="1" applyFont="1" applyFill="1" applyBorder="1" applyAlignment="1">
      <alignment horizontal="right"/>
    </xf>
    <xf numFmtId="165" fontId="23" fillId="0" borderId="3" xfId="0" applyNumberFormat="1" applyFont="1" applyBorder="1" applyAlignment="1">
      <alignment horizontal="right"/>
    </xf>
    <xf numFmtId="0" fontId="23" fillId="0" borderId="3" xfId="0" applyFont="1" applyBorder="1" applyAlignment="1">
      <alignment horizontal="left" indent="6"/>
    </xf>
    <xf numFmtId="0" fontId="31" fillId="10" borderId="3" xfId="8" applyFont="1" applyFill="1" applyBorder="1" applyAlignment="1" applyProtection="1">
      <alignment horizontal="center" vertical="center" wrapText="1"/>
    </xf>
    <xf numFmtId="0" fontId="32" fillId="11" borderId="3" xfId="0" applyFont="1" applyFill="1" applyBorder="1" applyAlignment="1"/>
    <xf numFmtId="3" fontId="32" fillId="11" borderId="3" xfId="8" applyNumberFormat="1" applyFont="1" applyFill="1" applyBorder="1" applyProtection="1"/>
    <xf numFmtId="9" fontId="32" fillId="11" borderId="3" xfId="10" applyFont="1" applyFill="1" applyBorder="1" applyAlignment="1" applyProtection="1"/>
    <xf numFmtId="164" fontId="32" fillId="11" borderId="3" xfId="10" applyNumberFormat="1" applyFont="1" applyFill="1" applyBorder="1" applyAlignment="1" applyProtection="1"/>
    <xf numFmtId="0" fontId="31" fillId="9" borderId="3" xfId="0" applyFont="1" applyFill="1" applyBorder="1" applyAlignment="1">
      <alignment horizontal="left" indent="1"/>
    </xf>
    <xf numFmtId="3" fontId="31" fillId="0" borderId="3" xfId="8" applyNumberFormat="1" applyFont="1" applyBorder="1" applyProtection="1"/>
    <xf numFmtId="9" fontId="31" fillId="0" borderId="3" xfId="10" applyFont="1" applyBorder="1" applyAlignment="1" applyProtection="1"/>
    <xf numFmtId="164" fontId="31" fillId="0" borderId="3" xfId="10" applyNumberFormat="1" applyFont="1" applyBorder="1" applyAlignment="1" applyProtection="1"/>
    <xf numFmtId="3" fontId="31" fillId="0" borderId="3" xfId="0" applyNumberFormat="1" applyFont="1" applyBorder="1" applyAlignment="1">
      <alignment horizontal="left"/>
    </xf>
    <xf numFmtId="3" fontId="31" fillId="0" borderId="3" xfId="0" applyNumberFormat="1" applyFont="1" applyBorder="1" applyAlignment="1">
      <alignment horizontal="left" indent="1"/>
    </xf>
    <xf numFmtId="0" fontId="31" fillId="10" borderId="3" xfId="8" applyFont="1" applyFill="1" applyBorder="1" applyAlignment="1" applyProtection="1">
      <alignment horizontal="center" vertical="center" wrapText="1"/>
    </xf>
    <xf numFmtId="0" fontId="31" fillId="9" borderId="3" xfId="0" applyFont="1" applyFill="1" applyBorder="1" applyAlignment="1">
      <alignment horizontal="left"/>
    </xf>
    <xf numFmtId="165" fontId="32" fillId="11" borderId="3" xfId="8" applyNumberFormat="1" applyFont="1" applyFill="1" applyBorder="1" applyProtection="1"/>
    <xf numFmtId="165" fontId="31" fillId="0" borderId="3" xfId="8" applyNumberFormat="1" applyFont="1" applyBorder="1" applyProtection="1"/>
    <xf numFmtId="0" fontId="34" fillId="0" borderId="0" xfId="8" applyFont="1" applyBorder="1" applyProtection="1"/>
    <xf numFmtId="165" fontId="31" fillId="0" borderId="0" xfId="8" applyNumberFormat="1" applyFont="1" applyBorder="1" applyProtection="1"/>
    <xf numFmtId="0" fontId="31" fillId="0" borderId="0" xfId="8" applyFont="1" applyBorder="1" applyProtection="1"/>
    <xf numFmtId="0" fontId="31" fillId="10" borderId="3" xfId="8" applyFont="1" applyFill="1" applyBorder="1" applyAlignment="1" applyProtection="1">
      <alignment horizontal="center"/>
    </xf>
    <xf numFmtId="2" fontId="32" fillId="11" borderId="3" xfId="0" applyNumberFormat="1" applyFont="1" applyFill="1" applyBorder="1"/>
    <xf numFmtId="164" fontId="32" fillId="11" borderId="3" xfId="0" applyNumberFormat="1" applyFont="1" applyFill="1" applyBorder="1"/>
    <xf numFmtId="3" fontId="31" fillId="0" borderId="3" xfId="0" applyNumberFormat="1" applyFont="1" applyBorder="1"/>
    <xf numFmtId="164" fontId="31" fillId="0" borderId="3" xfId="0" applyNumberFormat="1" applyFont="1" applyBorder="1"/>
    <xf numFmtId="3" fontId="31" fillId="0" borderId="3" xfId="0" applyNumberFormat="1" applyFont="1" applyBorder="1" applyAlignment="1">
      <alignment horizontal="right"/>
    </xf>
    <xf numFmtId="3" fontId="32" fillId="11" borderId="3" xfId="0" applyNumberFormat="1" applyFont="1" applyFill="1" applyBorder="1" applyAlignment="1">
      <alignment horizontal="left"/>
    </xf>
    <xf numFmtId="9" fontId="32" fillId="11" borderId="3" xfId="10" applyFont="1" applyFill="1" applyBorder="1" applyAlignment="1" applyProtection="1">
      <alignment horizontal="right"/>
    </xf>
    <xf numFmtId="0" fontId="31" fillId="10" borderId="7" xfId="8" applyFont="1" applyFill="1" applyBorder="1" applyProtection="1"/>
    <xf numFmtId="0" fontId="31" fillId="10" borderId="8" xfId="8" applyFont="1" applyFill="1" applyBorder="1" applyProtection="1"/>
    <xf numFmtId="4" fontId="32" fillId="11" borderId="3" xfId="8" applyNumberFormat="1" applyFont="1" applyFill="1" applyBorder="1" applyProtection="1"/>
    <xf numFmtId="4" fontId="31" fillId="0" borderId="3" xfId="8" applyNumberFormat="1" applyFont="1" applyBorder="1" applyProtection="1"/>
    <xf numFmtId="0" fontId="31" fillId="0" borderId="0" xfId="8" applyFont="1" applyBorder="1" applyAlignment="1" applyProtection="1">
      <alignment horizontal="center"/>
    </xf>
    <xf numFmtId="9" fontId="31" fillId="0" borderId="0" xfId="10" applyFont="1" applyBorder="1" applyAlignment="1" applyProtection="1">
      <alignment horizontal="center"/>
    </xf>
    <xf numFmtId="164" fontId="31" fillId="0" borderId="3" xfId="10" applyNumberFormat="1" applyFont="1" applyBorder="1" applyAlignment="1" applyProtection="1">
      <alignment horizontal="right"/>
    </xf>
    <xf numFmtId="0" fontId="31" fillId="0" borderId="0" xfId="0" applyFont="1"/>
    <xf numFmtId="0" fontId="32" fillId="11" borderId="3" xfId="0" applyFont="1" applyFill="1" applyBorder="1" applyAlignment="1">
      <alignment horizontal="left"/>
    </xf>
    <xf numFmtId="0" fontId="30" fillId="0" borderId="0" xfId="0" applyFont="1"/>
    <xf numFmtId="166" fontId="31" fillId="0" borderId="0" xfId="10" applyNumberFormat="1" applyFont="1" applyBorder="1" applyAlignment="1" applyProtection="1"/>
    <xf numFmtId="164" fontId="31" fillId="0" borderId="0" xfId="8" applyNumberFormat="1" applyFont="1" applyBorder="1" applyProtection="1"/>
    <xf numFmtId="3" fontId="31" fillId="0" borderId="0" xfId="8" applyNumberFormat="1" applyFont="1" applyBorder="1" applyProtection="1"/>
    <xf numFmtId="166" fontId="31" fillId="0" borderId="0" xfId="8" applyNumberFormat="1" applyFont="1" applyBorder="1" applyProtection="1"/>
    <xf numFmtId="0" fontId="31" fillId="0" borderId="3" xfId="0" applyFont="1" applyBorder="1"/>
    <xf numFmtId="0" fontId="31" fillId="0" borderId="3" xfId="8" applyFont="1" applyBorder="1" applyProtection="1"/>
    <xf numFmtId="0" fontId="32" fillId="11" borderId="3" xfId="0" applyFont="1" applyFill="1" applyBorder="1"/>
    <xf numFmtId="0" fontId="32" fillId="10" borderId="3" xfId="0" applyFont="1" applyFill="1" applyBorder="1"/>
    <xf numFmtId="165" fontId="32" fillId="10" borderId="3" xfId="8" applyNumberFormat="1" applyFont="1" applyFill="1" applyBorder="1" applyProtection="1"/>
    <xf numFmtId="164" fontId="32" fillId="10" borderId="3" xfId="10" applyNumberFormat="1" applyFont="1" applyFill="1" applyBorder="1" applyAlignment="1" applyProtection="1"/>
    <xf numFmtId="0" fontId="31" fillId="10" borderId="3" xfId="8" applyFont="1" applyFill="1" applyBorder="1" applyAlignment="1" applyProtection="1">
      <alignment horizontal="center"/>
    </xf>
    <xf numFmtId="0" fontId="31" fillId="10" borderId="3" xfId="8" applyFont="1" applyFill="1" applyBorder="1" applyAlignment="1" applyProtection="1">
      <alignment horizontal="center" vertical="center" wrapText="1"/>
    </xf>
    <xf numFmtId="0" fontId="35" fillId="0" borderId="0" xfId="0" applyFont="1"/>
    <xf numFmtId="0" fontId="36" fillId="0" borderId="0" xfId="0" applyFont="1"/>
    <xf numFmtId="0" fontId="36" fillId="0" borderId="0" xfId="0" applyFont="1" applyBorder="1"/>
    <xf numFmtId="9" fontId="36" fillId="0" borderId="0" xfId="24" applyFont="1" applyBorder="1" applyAlignment="1" applyProtection="1"/>
    <xf numFmtId="165" fontId="36" fillId="0" borderId="0" xfId="0" applyNumberFormat="1" applyFont="1"/>
    <xf numFmtId="166" fontId="36" fillId="0" borderId="0" xfId="24" applyNumberFormat="1" applyFont="1" applyBorder="1" applyAlignment="1" applyProtection="1"/>
    <xf numFmtId="9" fontId="36" fillId="0" borderId="0" xfId="0" applyNumberFormat="1" applyFont="1"/>
    <xf numFmtId="11" fontId="36" fillId="0" borderId="0" xfId="24" applyNumberFormat="1" applyFont="1" applyBorder="1" applyAlignment="1" applyProtection="1"/>
    <xf numFmtId="0" fontId="37" fillId="0" borderId="0" xfId="0" applyFont="1"/>
    <xf numFmtId="9" fontId="31" fillId="9" borderId="3" xfId="10" applyFont="1" applyFill="1" applyBorder="1" applyAlignment="1" applyProtection="1"/>
    <xf numFmtId="0" fontId="31" fillId="0" borderId="3" xfId="0" applyFont="1" applyBorder="1" applyAlignment="1">
      <alignment horizontal="left" indent="1"/>
    </xf>
    <xf numFmtId="0" fontId="31" fillId="10" borderId="3" xfId="0" applyFont="1" applyFill="1" applyBorder="1" applyAlignment="1">
      <alignment horizontal="center" vertical="center"/>
    </xf>
    <xf numFmtId="3" fontId="32" fillId="11" borderId="3" xfId="0" applyNumberFormat="1" applyFont="1" applyFill="1" applyBorder="1" applyAlignment="1">
      <alignment horizontal="right"/>
    </xf>
    <xf numFmtId="2" fontId="32" fillId="11" borderId="3" xfId="0" applyNumberFormat="1" applyFont="1" applyFill="1" applyBorder="1" applyAlignment="1">
      <alignment horizontal="right"/>
    </xf>
    <xf numFmtId="164" fontId="32" fillId="11" borderId="3" xfId="0" applyNumberFormat="1" applyFont="1" applyFill="1" applyBorder="1" applyAlignment="1"/>
    <xf numFmtId="0" fontId="31" fillId="0" borderId="3" xfId="0" applyFont="1" applyBorder="1" applyAlignment="1">
      <alignment horizontal="left"/>
    </xf>
    <xf numFmtId="9" fontId="31" fillId="0" borderId="3" xfId="10" applyFont="1" applyBorder="1" applyAlignment="1" applyProtection="1">
      <alignment horizontal="right"/>
    </xf>
    <xf numFmtId="2" fontId="31" fillId="0" borderId="3" xfId="0" applyNumberFormat="1" applyFont="1" applyBorder="1" applyAlignment="1">
      <alignment horizontal="right"/>
    </xf>
    <xf numFmtId="164" fontId="31" fillId="0" borderId="3" xfId="0" applyNumberFormat="1" applyFont="1" applyBorder="1" applyAlignment="1"/>
    <xf numFmtId="0" fontId="31" fillId="0" borderId="11" xfId="0" applyFont="1" applyBorder="1"/>
    <xf numFmtId="0" fontId="31" fillId="0" borderId="0" xfId="0" applyFont="1" applyBorder="1"/>
    <xf numFmtId="0" fontId="31" fillId="0" borderId="12" xfId="0" applyFont="1" applyBorder="1"/>
    <xf numFmtId="3" fontId="31" fillId="9" borderId="3" xfId="8" applyNumberFormat="1" applyFont="1" applyFill="1" applyBorder="1" applyProtection="1"/>
    <xf numFmtId="0" fontId="31" fillId="0" borderId="0" xfId="0" applyFont="1" applyBorder="1" applyAlignment="1">
      <alignment horizontal="right"/>
    </xf>
    <xf numFmtId="0" fontId="31" fillId="0" borderId="12" xfId="0" applyFont="1" applyBorder="1" applyAlignment="1">
      <alignment horizontal="right"/>
    </xf>
    <xf numFmtId="0" fontId="31" fillId="10" borderId="3" xfId="0" applyFont="1" applyFill="1" applyBorder="1" applyAlignment="1">
      <alignment horizontal="center" vertical="center" wrapText="1"/>
    </xf>
    <xf numFmtId="3" fontId="32" fillId="11" borderId="3" xfId="0" applyNumberFormat="1" applyFont="1" applyFill="1" applyBorder="1"/>
    <xf numFmtId="165" fontId="32" fillId="11" borderId="3" xfId="0" applyNumberFormat="1" applyFont="1" applyFill="1" applyBorder="1"/>
    <xf numFmtId="164" fontId="31" fillId="0" borderId="3" xfId="0" applyNumberFormat="1" applyFont="1" applyBorder="1" applyAlignment="1">
      <alignment horizontal="right"/>
    </xf>
    <xf numFmtId="0" fontId="31" fillId="10" borderId="3" xfId="8" applyFont="1" applyFill="1" applyBorder="1" applyAlignment="1" applyProtection="1">
      <alignment horizontal="center" vertical="center"/>
    </xf>
    <xf numFmtId="0" fontId="32" fillId="11" borderId="3" xfId="8" applyFont="1" applyFill="1" applyBorder="1" applyProtection="1"/>
    <xf numFmtId="3" fontId="32" fillId="11" borderId="3" xfId="8" applyNumberFormat="1" applyFont="1" applyFill="1" applyBorder="1" applyAlignment="1" applyProtection="1">
      <alignment horizontal="right" vertical="center"/>
    </xf>
    <xf numFmtId="164" fontId="32" fillId="11" borderId="3" xfId="8" applyNumberFormat="1" applyFont="1" applyFill="1" applyBorder="1" applyAlignment="1" applyProtection="1">
      <alignment horizontal="right" vertical="center"/>
    </xf>
    <xf numFmtId="3" fontId="31" fillId="0" borderId="3" xfId="8" applyNumberFormat="1" applyFont="1" applyBorder="1" applyAlignment="1" applyProtection="1">
      <alignment horizontal="right" vertical="center"/>
    </xf>
    <xf numFmtId="164" fontId="31" fillId="0" borderId="3" xfId="8" applyNumberFormat="1" applyFont="1" applyBorder="1" applyAlignment="1" applyProtection="1">
      <alignment horizontal="right" vertical="center"/>
    </xf>
    <xf numFmtId="0" fontId="31" fillId="0" borderId="3" xfId="8" applyFont="1" applyBorder="1" applyAlignment="1" applyProtection="1">
      <alignment horizontal="left" indent="1"/>
    </xf>
    <xf numFmtId="0" fontId="32" fillId="0" borderId="3" xfId="8" applyFont="1" applyBorder="1" applyProtection="1"/>
    <xf numFmtId="164" fontId="31" fillId="0" borderId="3" xfId="8" applyNumberFormat="1" applyFont="1" applyBorder="1" applyProtection="1"/>
    <xf numFmtId="0" fontId="31" fillId="0" borderId="3" xfId="8" applyFont="1" applyBorder="1" applyAlignment="1" applyProtection="1">
      <alignment wrapText="1"/>
    </xf>
    <xf numFmtId="3" fontId="31" fillId="0" borderId="3" xfId="8" applyNumberFormat="1" applyFont="1" applyBorder="1" applyAlignment="1" applyProtection="1">
      <alignment horizontal="right"/>
    </xf>
    <xf numFmtId="2" fontId="31" fillId="0" borderId="3" xfId="10" applyNumberFormat="1" applyFont="1" applyBorder="1" applyAlignment="1" applyProtection="1">
      <alignment horizontal="right"/>
    </xf>
    <xf numFmtId="3" fontId="32" fillId="11" borderId="3" xfId="8" applyNumberFormat="1" applyFont="1" applyFill="1" applyBorder="1" applyAlignment="1" applyProtection="1">
      <alignment horizontal="right"/>
    </xf>
    <xf numFmtId="2" fontId="32" fillId="11" borderId="3" xfId="10" applyNumberFormat="1" applyFont="1" applyFill="1" applyBorder="1" applyAlignment="1" applyProtection="1">
      <alignment horizontal="right"/>
    </xf>
    <xf numFmtId="0" fontId="0" fillId="0" borderId="0" xfId="0" applyFill="1" applyBorder="1"/>
    <xf numFmtId="0" fontId="5" fillId="3" borderId="2" xfId="0" applyFont="1" applyFill="1" applyBorder="1" applyAlignment="1">
      <alignment horizontal="center"/>
    </xf>
    <xf numFmtId="0" fontId="33" fillId="0" borderId="4" xfId="8" applyFont="1" applyFill="1" applyBorder="1" applyAlignment="1" applyProtection="1">
      <alignment horizontal="center"/>
    </xf>
    <xf numFmtId="0" fontId="32" fillId="3" borderId="3" xfId="8" applyFont="1" applyFill="1" applyBorder="1" applyAlignment="1" applyProtection="1">
      <alignment horizontal="center"/>
    </xf>
    <xf numFmtId="0" fontId="30" fillId="0" borderId="3" xfId="0" applyFont="1" applyFill="1" applyBorder="1"/>
    <xf numFmtId="0" fontId="31" fillId="10" borderId="3" xfId="8" applyFont="1" applyFill="1" applyBorder="1" applyAlignment="1" applyProtection="1">
      <alignment horizontal="center"/>
    </xf>
    <xf numFmtId="0" fontId="31" fillId="10" borderId="3" xfId="8" applyFont="1" applyFill="1" applyBorder="1" applyAlignment="1" applyProtection="1">
      <alignment horizontal="center" wrapText="1"/>
    </xf>
    <xf numFmtId="0" fontId="31" fillId="10" borderId="3" xfId="8" applyFont="1" applyFill="1" applyBorder="1" applyAlignment="1" applyProtection="1">
      <alignment horizontal="center" vertical="center" wrapText="1"/>
    </xf>
    <xf numFmtId="0" fontId="19" fillId="3" borderId="2" xfId="8" applyFont="1" applyFill="1" applyBorder="1" applyAlignment="1" applyProtection="1">
      <alignment horizontal="center"/>
    </xf>
    <xf numFmtId="0" fontId="31" fillId="10" borderId="5" xfId="8" applyFont="1" applyFill="1" applyBorder="1" applyAlignment="1" applyProtection="1">
      <alignment horizontal="center"/>
    </xf>
    <xf numFmtId="0" fontId="31" fillId="10" borderId="6" xfId="8" applyFont="1" applyFill="1" applyBorder="1" applyAlignment="1" applyProtection="1">
      <alignment horizontal="center"/>
    </xf>
    <xf numFmtId="0" fontId="32" fillId="3" borderId="2" xfId="8" applyFont="1" applyFill="1" applyBorder="1" applyAlignment="1" applyProtection="1">
      <alignment horizontal="center"/>
    </xf>
    <xf numFmtId="0" fontId="31" fillId="0" borderId="10" xfId="8" applyFont="1" applyFill="1" applyBorder="1" applyAlignment="1" applyProtection="1">
      <alignment horizontal="center"/>
    </xf>
    <xf numFmtId="0" fontId="19" fillId="3" borderId="3" xfId="8" applyFont="1" applyFill="1" applyBorder="1" applyAlignment="1" applyProtection="1">
      <alignment horizontal="center"/>
    </xf>
    <xf numFmtId="0" fontId="33" fillId="0" borderId="9" xfId="8" applyFont="1" applyFill="1" applyBorder="1" applyAlignment="1" applyProtection="1">
      <alignment horizontal="center"/>
    </xf>
    <xf numFmtId="0" fontId="31" fillId="0" borderId="0" xfId="0" applyFont="1" applyFill="1" applyBorder="1" applyAlignment="1">
      <alignment horizontal="center" wrapText="1"/>
    </xf>
    <xf numFmtId="0" fontId="26" fillId="0" borderId="4" xfId="0" applyFont="1" applyFill="1" applyBorder="1" applyAlignment="1">
      <alignment horizontal="center"/>
    </xf>
    <xf numFmtId="0" fontId="19" fillId="3" borderId="3" xfId="0" applyFont="1" applyFill="1" applyBorder="1" applyAlignment="1">
      <alignment horizontal="center"/>
    </xf>
    <xf numFmtId="0" fontId="0" fillId="0" borderId="3" xfId="0" applyFill="1" applyBorder="1"/>
    <xf numFmtId="0" fontId="23" fillId="10" borderId="3" xfId="0" applyFont="1" applyFill="1" applyBorder="1" applyAlignment="1">
      <alignment horizontal="center"/>
    </xf>
    <xf numFmtId="0" fontId="33" fillId="0" borderId="0" xfId="8" applyFont="1" applyFill="1" applyBorder="1" applyAlignment="1" applyProtection="1">
      <alignment horizontal="center"/>
    </xf>
    <xf numFmtId="0" fontId="32" fillId="11" borderId="3" xfId="0" applyFont="1" applyFill="1" applyBorder="1" applyAlignment="1">
      <alignment horizontal="left" vertical="center" wrapText="1"/>
    </xf>
    <xf numFmtId="0" fontId="23" fillId="0" borderId="10" xfId="0" applyFont="1" applyFill="1" applyBorder="1" applyAlignment="1">
      <alignment horizontal="center"/>
    </xf>
    <xf numFmtId="0" fontId="20" fillId="10" borderId="3" xfId="8" applyFont="1" applyFill="1" applyBorder="1" applyAlignment="1" applyProtection="1">
      <alignment horizontal="center"/>
    </xf>
    <xf numFmtId="0" fontId="26" fillId="0" borderId="9" xfId="0" applyFont="1" applyFill="1" applyBorder="1" applyAlignment="1">
      <alignment horizontal="center"/>
    </xf>
    <xf numFmtId="0" fontId="26" fillId="0" borderId="4" xfId="0" applyFont="1" applyFill="1" applyBorder="1" applyAlignment="1">
      <alignment horizontal="left"/>
    </xf>
    <xf numFmtId="0" fontId="31" fillId="10" borderId="3" xfId="0" applyFont="1" applyFill="1" applyBorder="1" applyAlignment="1">
      <alignment horizontal="left" vertical="center" wrapText="1"/>
    </xf>
    <xf numFmtId="0" fontId="26" fillId="0" borderId="0" xfId="0" applyFont="1" applyFill="1" applyBorder="1" applyAlignment="1">
      <alignment horizontal="center"/>
    </xf>
    <xf numFmtId="0" fontId="32" fillId="3" borderId="3" xfId="0" applyFont="1" applyFill="1" applyBorder="1" applyAlignment="1">
      <alignment horizontal="center" vertical="center" wrapText="1"/>
    </xf>
    <xf numFmtId="0" fontId="33" fillId="0" borderId="4" xfId="0" applyFont="1" applyFill="1" applyBorder="1" applyAlignment="1">
      <alignment horizontal="center"/>
    </xf>
    <xf numFmtId="0" fontId="23" fillId="9" borderId="0" xfId="0" applyFont="1" applyFill="1" applyBorder="1" applyAlignment="1">
      <alignment horizontal="center"/>
    </xf>
    <xf numFmtId="0" fontId="23" fillId="9" borderId="0" xfId="0" applyFont="1" applyFill="1" applyBorder="1" applyAlignment="1">
      <alignment horizontal="center" vertical="center" textRotation="90"/>
    </xf>
    <xf numFmtId="0" fontId="0" fillId="9" borderId="0" xfId="0" applyFill="1" applyBorder="1"/>
    <xf numFmtId="0" fontId="23" fillId="0" borderId="0" xfId="0" applyFont="1" applyFill="1" applyBorder="1" applyAlignment="1">
      <alignment horizontal="center"/>
    </xf>
    <xf numFmtId="0" fontId="32" fillId="3" borderId="3" xfId="0" applyFont="1" applyFill="1" applyBorder="1" applyAlignment="1">
      <alignment horizontal="center"/>
    </xf>
    <xf numFmtId="0" fontId="31" fillId="10" borderId="3" xfId="0" applyFont="1" applyFill="1" applyBorder="1" applyAlignment="1">
      <alignment horizontal="center"/>
    </xf>
    <xf numFmtId="0" fontId="31" fillId="10" borderId="3" xfId="0" applyFont="1" applyFill="1" applyBorder="1" applyAlignment="1">
      <alignment horizontal="center" vertical="center"/>
    </xf>
    <xf numFmtId="0" fontId="31" fillId="10" borderId="3" xfId="0" applyFont="1" applyFill="1" applyBorder="1" applyAlignment="1">
      <alignment horizontal="center" vertical="center" textRotation="90"/>
    </xf>
    <xf numFmtId="0" fontId="30" fillId="0" borderId="9" xfId="0" applyFont="1" applyFill="1" applyBorder="1"/>
    <xf numFmtId="0" fontId="31" fillId="10" borderId="10" xfId="8" applyFont="1" applyFill="1" applyBorder="1" applyAlignment="1" applyProtection="1">
      <alignment horizontal="center"/>
    </xf>
    <xf numFmtId="0" fontId="31" fillId="0" borderId="0" xfId="0" applyFont="1" applyFill="1" applyBorder="1" applyAlignment="1">
      <alignment horizontal="center"/>
    </xf>
    <xf numFmtId="0" fontId="23" fillId="10" borderId="3" xfId="0" applyFont="1" applyFill="1" applyBorder="1" applyAlignment="1">
      <alignment horizontal="center" vertical="center" wrapText="1"/>
    </xf>
    <xf numFmtId="0" fontId="31" fillId="10" borderId="10" xfId="0" applyFont="1" applyFill="1" applyBorder="1" applyAlignment="1">
      <alignment horizontal="center" wrapText="1"/>
    </xf>
    <xf numFmtId="0" fontId="23" fillId="10" borderId="3" xfId="0" applyFont="1" applyFill="1" applyBorder="1" applyAlignment="1">
      <alignment horizontal="center" wrapText="1"/>
    </xf>
    <xf numFmtId="0" fontId="23" fillId="0" borderId="3" xfId="0" applyFont="1" applyFill="1" applyBorder="1" applyAlignment="1">
      <alignment horizontal="center" vertical="center" wrapText="1"/>
    </xf>
    <xf numFmtId="0" fontId="23" fillId="0" borderId="3" xfId="0" applyFont="1" applyFill="1" applyBorder="1" applyAlignment="1">
      <alignment horizontal="center" vertical="center"/>
    </xf>
    <xf numFmtId="0" fontId="19" fillId="3" borderId="3" xfId="0" applyFont="1" applyFill="1" applyBorder="1" applyAlignment="1">
      <alignment horizontal="center" wrapText="1"/>
    </xf>
    <xf numFmtId="0" fontId="26" fillId="0" borderId="0" xfId="0" applyFont="1" applyFill="1" applyBorder="1" applyAlignment="1">
      <alignment horizontal="center" wrapText="1"/>
    </xf>
    <xf numFmtId="0" fontId="23" fillId="0" borderId="3" xfId="0" applyFont="1" applyFill="1" applyBorder="1" applyAlignment="1">
      <alignment horizontal="center" vertical="center" textRotation="90"/>
    </xf>
    <xf numFmtId="0" fontId="23" fillId="0" borderId="3" xfId="0" applyFont="1" applyFill="1" applyBorder="1" applyAlignment="1">
      <alignment horizontal="center" vertical="center" textRotation="90" wrapText="1"/>
    </xf>
    <xf numFmtId="0" fontId="23" fillId="10" borderId="3" xfId="0" applyFont="1" applyFill="1" applyBorder="1" applyAlignment="1">
      <alignment horizontal="center" vertical="center"/>
    </xf>
    <xf numFmtId="0" fontId="28" fillId="10" borderId="3" xfId="0" applyFont="1" applyFill="1" applyBorder="1" applyAlignment="1">
      <alignment horizontal="center"/>
    </xf>
    <xf numFmtId="0" fontId="32" fillId="3" borderId="3" xfId="8" applyFont="1" applyFill="1" applyBorder="1" applyAlignment="1" applyProtection="1">
      <alignment horizontal="center" wrapText="1"/>
    </xf>
    <xf numFmtId="0" fontId="31" fillId="10" borderId="3" xfId="8" applyFont="1" applyFill="1" applyBorder="1" applyAlignment="1" applyProtection="1">
      <alignment horizontal="left" vertical="center" wrapText="1"/>
    </xf>
    <xf numFmtId="0" fontId="7" fillId="0" borderId="7" xfId="9" applyFont="1" applyFill="1" applyBorder="1" applyAlignment="1" applyProtection="1"/>
    <xf numFmtId="0" fontId="39" fillId="0" borderId="7" xfId="25" applyFont="1" applyFill="1" applyBorder="1" applyAlignment="1" applyProtection="1"/>
    <xf numFmtId="0" fontId="39" fillId="0" borderId="7" xfId="25" applyFont="1" applyFill="1" applyBorder="1" applyAlignment="1" applyProtection="1">
      <alignment wrapText="1"/>
    </xf>
    <xf numFmtId="0" fontId="5" fillId="3" borderId="11" xfId="0" applyFont="1" applyFill="1" applyBorder="1" applyAlignment="1">
      <alignment horizontal="center"/>
    </xf>
    <xf numFmtId="0" fontId="8" fillId="0" borderId="13" xfId="0" applyFont="1" applyFill="1" applyBorder="1" applyAlignment="1"/>
  </cellXfs>
  <cellStyles count="26">
    <cellStyle name="Accent" xfId="2" xr:uid="{00000000-0005-0000-0000-000000000000}"/>
    <cellStyle name="Accent 1" xfId="3" xr:uid="{00000000-0005-0000-0000-000001000000}"/>
    <cellStyle name="Accent 2" xfId="4" xr:uid="{00000000-0005-0000-0000-000002000000}"/>
    <cellStyle name="Accent 3" xfId="5" xr:uid="{00000000-0005-0000-0000-000003000000}"/>
    <cellStyle name="Bad" xfId="6" xr:uid="{00000000-0005-0000-0000-000004000000}"/>
    <cellStyle name="Error" xfId="7" xr:uid="{00000000-0005-0000-0000-000005000000}"/>
    <cellStyle name="Excel Built-in Explanatory Text" xfId="8" xr:uid="{00000000-0005-0000-0000-000006000000}"/>
    <cellStyle name="Excel Built-in Hyperlink" xfId="9" xr:uid="{00000000-0005-0000-0000-000007000000}"/>
    <cellStyle name="Excel Built-in Percent" xfId="10" xr:uid="{00000000-0005-0000-0000-000008000000}"/>
    <cellStyle name="Footnote" xfId="11" xr:uid="{00000000-0005-0000-0000-000009000000}"/>
    <cellStyle name="Good" xfId="12" xr:uid="{00000000-0005-0000-0000-00000A000000}"/>
    <cellStyle name="Heading" xfId="13" xr:uid="{00000000-0005-0000-0000-00000B000000}"/>
    <cellStyle name="Heading 1" xfId="14" xr:uid="{00000000-0005-0000-0000-00000C000000}"/>
    <cellStyle name="Heading 2" xfId="15" xr:uid="{00000000-0005-0000-0000-00000D000000}"/>
    <cellStyle name="Hipervínculo" xfId="25" builtinId="8"/>
    <cellStyle name="Hyperlink" xfId="16" xr:uid="{00000000-0005-0000-0000-00000E000000}"/>
    <cellStyle name="Millares 5" xfId="17" xr:uid="{00000000-0005-0000-0000-00000F000000}"/>
    <cellStyle name="Neutral" xfId="1" builtinId="28" customBuiltin="1"/>
    <cellStyle name="Normal" xfId="0" builtinId="0" customBuiltin="1"/>
    <cellStyle name="Normal 2" xfId="18" xr:uid="{00000000-0005-0000-0000-000012000000}"/>
    <cellStyle name="Note" xfId="19" xr:uid="{00000000-0005-0000-0000-000013000000}"/>
    <cellStyle name="Porcentaje" xfId="24" builtinId="5"/>
    <cellStyle name="Result" xfId="20" xr:uid="{00000000-0005-0000-0000-000014000000}"/>
    <cellStyle name="Status" xfId="21" xr:uid="{00000000-0005-0000-0000-000015000000}"/>
    <cellStyle name="Text" xfId="22" xr:uid="{00000000-0005-0000-0000-000016000000}"/>
    <cellStyle name="Warning"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 Diferències en punts percentuals de l'increment del pes dels turistes de la temporada mitjana baixa sobre el total per CA competidores (2019-2020)</a:t>
            </a:r>
          </a:p>
        </c:rich>
      </c:tx>
      <c:layout>
        <c:manualLayout>
          <c:xMode val="edge"/>
          <c:yMode val="edge"/>
          <c:x val="0.13024303274842824"/>
          <c:y val="4.2313517606967055E-2"/>
        </c:manualLayout>
      </c:layout>
      <c:overlay val="0"/>
    </c:title>
    <c:autoTitleDeleted val="0"/>
    <c:plotArea>
      <c:layout>
        <c:manualLayout>
          <c:xMode val="edge"/>
          <c:yMode val="edge"/>
          <c:x val="8.9800131369053196E-2"/>
          <c:y val="0.21440742143127603"/>
          <c:w val="0.87838979074786516"/>
          <c:h val="0.72273759939416882"/>
        </c:manualLayout>
      </c:layout>
      <c:barChart>
        <c:barDir val="bar"/>
        <c:grouping val="clustered"/>
        <c:varyColors val="0"/>
        <c:ser>
          <c:idx val="0"/>
          <c:order val="0"/>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'Q1-G1-G2'!$A$25:$A$31</c:f>
              <c:strCache>
                <c:ptCount val="7"/>
                <c:pt idx="0">
                  <c:v>Espanya</c:v>
                </c:pt>
                <c:pt idx="1">
                  <c:v>Illes Balears</c:v>
                </c:pt>
                <c:pt idx="2">
                  <c:v>Andalusia</c:v>
                </c:pt>
                <c:pt idx="3">
                  <c:v>Canàries</c:v>
                </c:pt>
                <c:pt idx="4">
                  <c:v>Catalunya</c:v>
                </c:pt>
                <c:pt idx="5">
                  <c:v>Com. Valenciana</c:v>
                </c:pt>
                <c:pt idx="6">
                  <c:v>La resta de CA</c:v>
                </c:pt>
              </c:strCache>
            </c:strRef>
          </c:cat>
          <c:val>
            <c:numRef>
              <c:f>'Q1-G1-G2'!$B$25:$B$31</c:f>
              <c:numCache>
                <c:formatCode>0.0</c:formatCode>
                <c:ptCount val="7"/>
                <c:pt idx="0">
                  <c:v>25.200825418210499</c:v>
                </c:pt>
                <c:pt idx="1">
                  <c:v>10.766431522859699</c:v>
                </c:pt>
                <c:pt idx="2">
                  <c:v>24.481921335970899</c:v>
                </c:pt>
                <c:pt idx="3">
                  <c:v>27.3629186820272</c:v>
                </c:pt>
                <c:pt idx="4">
                  <c:v>25.9233697921239</c:v>
                </c:pt>
                <c:pt idx="5">
                  <c:v>17.3552384829527</c:v>
                </c:pt>
                <c:pt idx="6">
                  <c:v>22.586736329882001</c:v>
                </c:pt>
              </c:numCache>
            </c:numRef>
          </c:val>
          <c:extLst>
            <c:ext xmlns:c16="http://schemas.microsoft.com/office/drawing/2014/chart" uri="{C3380CC4-5D6E-409C-BE32-E72D297353CC}">
              <c16:uniqueId val="{00000000-BFE9-40F8-81A0-B3FB79647C1A}"/>
            </c:ext>
          </c:extLst>
        </c:ser>
        <c:dLbls>
          <c:showLegendKey val="0"/>
          <c:showVal val="0"/>
          <c:showCatName val="0"/>
          <c:showSerName val="0"/>
          <c:showPercent val="0"/>
          <c:showBubbleSize val="0"/>
        </c:dLbls>
        <c:gapWidth val="30"/>
        <c:axId val="154712895"/>
        <c:axId val="148826223"/>
      </c:barChart>
      <c:valAx>
        <c:axId val="148826223"/>
        <c:scaling>
          <c:orientation val="minMax"/>
        </c:scaling>
        <c:delete val="0"/>
        <c:axPos val="b"/>
        <c:numFmt formatCode="#,#0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2895"/>
        <c:crosses val="max"/>
        <c:crossBetween val="between"/>
      </c:valAx>
      <c:catAx>
        <c:axId val="154712895"/>
        <c:scaling>
          <c:orientation val="maxMin"/>
        </c:scaling>
        <c:delete val="0"/>
        <c:axPos val="l"/>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48826223"/>
        <c:crossesAt val="0"/>
        <c:auto val="1"/>
        <c:lblAlgn val="ctr"/>
        <c:lblOffset val="100"/>
        <c:noMultiLvlLbl val="0"/>
      </c:catAx>
      <c:spPr>
        <a:noFill/>
        <a:ln w="3240">
          <a:solidFill>
            <a:srgbClr val="000000"/>
          </a:solidFill>
          <a:prstDash val="solid"/>
        </a:ln>
      </c:spPr>
    </c:plotArea>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I-6.10. Diferències en punts percentuals de les taxes de creixement insulars de l'índex de Gini de les estades respecte a les Illes Balears (2019-2020)</a:t>
            </a:r>
          </a:p>
        </c:rich>
      </c:tx>
      <c:layout>
        <c:manualLayout>
          <c:xMode val="edge"/>
          <c:yMode val="edge"/>
          <c:x val="0.11327739387956565"/>
          <c:y val="3.2085570323488237E-2"/>
        </c:manualLayout>
      </c:layout>
      <c:overlay val="0"/>
    </c:title>
    <c:autoTitleDeleted val="0"/>
    <c:plotArea>
      <c:layout>
        <c:manualLayout>
          <c:xMode val="edge"/>
          <c:yMode val="edge"/>
          <c:x val="2.6653504442250738E-2"/>
          <c:y val="0.27985719940615289"/>
          <c:w val="0.93706811451135241"/>
          <c:h val="0.67112317926629561"/>
        </c:manualLayout>
      </c:layout>
      <c:barChart>
        <c:barDir val="bar"/>
        <c:grouping val="clustered"/>
        <c:varyColors val="0"/>
        <c:ser>
          <c:idx val="0"/>
          <c:order val="0"/>
          <c:tx>
            <c:strRef>
              <c:f>'Q5-G9-G10'!$A$27:$A$27</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'Q5-G9-G10'!$B$26:$D$26</c:f>
              <c:strCache>
                <c:ptCount val="3"/>
                <c:pt idx="0">
                  <c:v>Mallorca</c:v>
                </c:pt>
                <c:pt idx="1">
                  <c:v>Menorca</c:v>
                </c:pt>
                <c:pt idx="2">
                  <c:v>Eivissa i Formentera</c:v>
                </c:pt>
              </c:strCache>
            </c:strRef>
          </c:cat>
          <c:val>
            <c:numRef>
              <c:f>'Q5-G9-G10'!$B$27:$D$27</c:f>
              <c:numCache>
                <c:formatCode>0.0</c:formatCode>
                <c:ptCount val="3"/>
                <c:pt idx="0">
                  <c:v>3.92467661516267</c:v>
                </c:pt>
                <c:pt idx="1">
                  <c:v>-13.648071291945801</c:v>
                </c:pt>
                <c:pt idx="2">
                  <c:v>-5.9330612356566599</c:v>
                </c:pt>
              </c:numCache>
            </c:numRef>
          </c:val>
          <c:extLst>
            <c:ext xmlns:c16="http://schemas.microsoft.com/office/drawing/2014/chart" uri="{C3380CC4-5D6E-409C-BE32-E72D297353CC}">
              <c16:uniqueId val="{00000000-14F7-458C-98CA-5CAB65ED8229}"/>
            </c:ext>
          </c:extLst>
        </c:ser>
        <c:ser>
          <c:idx val="1"/>
          <c:order val="1"/>
          <c:tx>
            <c:strRef>
              <c:f>'Q5-G9-G10'!$A$28:$A$28</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'Q5-G9-G10'!$B$26:$D$26</c:f>
              <c:strCache>
                <c:ptCount val="3"/>
                <c:pt idx="0">
                  <c:v>Mallorca</c:v>
                </c:pt>
                <c:pt idx="1">
                  <c:v>Menorca</c:v>
                </c:pt>
                <c:pt idx="2">
                  <c:v>Eivissa i Formentera</c:v>
                </c:pt>
              </c:strCache>
            </c:strRef>
          </c:cat>
          <c:val>
            <c:numRef>
              <c:f>'Q5-G9-G10'!$B$28:$D$28</c:f>
              <c:numCache>
                <c:formatCode>0.0</c:formatCode>
                <c:ptCount val="3"/>
                <c:pt idx="0">
                  <c:v>20.090943671303599</c:v>
                </c:pt>
                <c:pt idx="1">
                  <c:v>-38.555669762058798</c:v>
                </c:pt>
                <c:pt idx="2">
                  <c:v>6.7991860500502703</c:v>
                </c:pt>
              </c:numCache>
            </c:numRef>
          </c:val>
          <c:extLst>
            <c:ext xmlns:c16="http://schemas.microsoft.com/office/drawing/2014/chart" uri="{C3380CC4-5D6E-409C-BE32-E72D297353CC}">
              <c16:uniqueId val="{00000001-14F7-458C-98CA-5CAB65ED8229}"/>
            </c:ext>
          </c:extLst>
        </c:ser>
        <c:ser>
          <c:idx val="2"/>
          <c:order val="2"/>
          <c:tx>
            <c:strRef>
              <c:f>'Q5-G9-G10'!$A$29:$A$29</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'Q5-G9-G10'!$B$26:$D$26</c:f>
              <c:strCache>
                <c:ptCount val="3"/>
                <c:pt idx="0">
                  <c:v>Mallorca</c:v>
                </c:pt>
                <c:pt idx="1">
                  <c:v>Menorca</c:v>
                </c:pt>
                <c:pt idx="2">
                  <c:v>Eivissa i Formentera</c:v>
                </c:pt>
              </c:strCache>
            </c:strRef>
          </c:cat>
          <c:val>
            <c:numRef>
              <c:f>'Q5-G9-G10'!$B$29:$D$29</c:f>
              <c:numCache>
                <c:formatCode>0.0</c:formatCode>
                <c:ptCount val="3"/>
                <c:pt idx="0">
                  <c:v>6.5410903078394904</c:v>
                </c:pt>
                <c:pt idx="1">
                  <c:v>-5.5569618979748796</c:v>
                </c:pt>
                <c:pt idx="2">
                  <c:v>-5.6033945247388397</c:v>
                </c:pt>
              </c:numCache>
            </c:numRef>
          </c:val>
          <c:extLst>
            <c:ext xmlns:c16="http://schemas.microsoft.com/office/drawing/2014/chart" uri="{C3380CC4-5D6E-409C-BE32-E72D297353CC}">
              <c16:uniqueId val="{00000002-14F7-458C-98CA-5CAB65ED8229}"/>
            </c:ext>
          </c:extLst>
        </c:ser>
        <c:dLbls>
          <c:showLegendKey val="0"/>
          <c:showVal val="0"/>
          <c:showCatName val="0"/>
          <c:showSerName val="0"/>
          <c:showPercent val="0"/>
          <c:showBubbleSize val="0"/>
        </c:dLbls>
        <c:gapWidth val="150"/>
        <c:axId val="154708895"/>
        <c:axId val="157247327"/>
      </c:barChart>
      <c:valAx>
        <c:axId val="157247327"/>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8895"/>
        <c:crosses val="max"/>
        <c:crossBetween val="between"/>
      </c:valAx>
      <c:catAx>
        <c:axId val="1547088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7327"/>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I-6.30. Diferències en punts percentuals de les taxes de creixement insulars dels viatgers respecte a les Illes Balears (2019-2020)</a:t>
            </a:r>
          </a:p>
        </c:rich>
      </c:tx>
      <c:layout>
        <c:manualLayout>
          <c:xMode val="edge"/>
          <c:yMode val="edge"/>
          <c:x val="0.20098245614035087"/>
          <c:y val="3.0672156916245048E-2"/>
        </c:manualLayout>
      </c:layout>
      <c:overlay val="0"/>
    </c:title>
    <c:autoTitleDeleted val="0"/>
    <c:plotArea>
      <c:layout/>
      <c:barChart>
        <c:barDir val="bar"/>
        <c:grouping val="clustered"/>
        <c:varyColors val="0"/>
        <c:ser>
          <c:idx val="0"/>
          <c:order val="0"/>
          <c:tx>
            <c:strRef>
              <c:f>'Q6-G28-G29-G30'!$B$50:$B$50</c:f>
              <c:strCache>
                <c:ptCount val="1"/>
                <c:pt idx="0">
                  <c:v>Mallorca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'Q6-G28-G29-G30'!$B$51:$B$54</c:f>
              <c:numCache>
                <c:formatCode>0.0</c:formatCode>
                <c:ptCount val="4"/>
                <c:pt idx="0">
                  <c:v>-1.5574479700830799</c:v>
                </c:pt>
                <c:pt idx="1">
                  <c:v>-1.4010154238264501</c:v>
                </c:pt>
                <c:pt idx="2">
                  <c:v>-5.9501985118883498</c:v>
                </c:pt>
                <c:pt idx="3">
                  <c:v>-3.2591169571539398</c:v>
                </c:pt>
              </c:numCache>
            </c:numRef>
          </c:val>
          <c:extLst>
            <c:ext xmlns:c16="http://schemas.microsoft.com/office/drawing/2014/chart" uri="{C3380CC4-5D6E-409C-BE32-E72D297353CC}">
              <c16:uniqueId val="{00000000-674E-4DEA-A470-7518EC6A809A}"/>
            </c:ext>
          </c:extLst>
        </c:ser>
        <c:ser>
          <c:idx val="1"/>
          <c:order val="1"/>
          <c:tx>
            <c:strRef>
              <c:f>'Q6-G28-G29-G30'!$C$50:$C$50</c:f>
              <c:strCache>
                <c:ptCount val="1"/>
                <c:pt idx="0">
                  <c:v>Menorca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'Q6-G28-G29-G30'!$C$51:$C$54</c:f>
              <c:numCache>
                <c:formatCode>0.0</c:formatCode>
                <c:ptCount val="4"/>
                <c:pt idx="0">
                  <c:v>10.820583670515701</c:v>
                </c:pt>
                <c:pt idx="1">
                  <c:v>11.2065944652577</c:v>
                </c:pt>
                <c:pt idx="2">
                  <c:v>9.34889555532793</c:v>
                </c:pt>
                <c:pt idx="3">
                  <c:v>17.604711492182499</c:v>
                </c:pt>
              </c:numCache>
            </c:numRef>
          </c:val>
          <c:extLst>
            <c:ext xmlns:c16="http://schemas.microsoft.com/office/drawing/2014/chart" uri="{C3380CC4-5D6E-409C-BE32-E72D297353CC}">
              <c16:uniqueId val="{00000001-674E-4DEA-A470-7518EC6A809A}"/>
            </c:ext>
          </c:extLst>
        </c:ser>
        <c:ser>
          <c:idx val="2"/>
          <c:order val="2"/>
          <c:tx>
            <c:strRef>
              <c:f>'Q6-G28-G29-G30'!$D$50:$D$50</c:f>
              <c:strCache>
                <c:ptCount val="1"/>
                <c:pt idx="0">
                  <c:v>Eivissa i Formentera</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'Q6-G28-G29-G30'!$D$51:$D$54</c:f>
              <c:numCache>
                <c:formatCode>0.0</c:formatCode>
                <c:ptCount val="4"/>
                <c:pt idx="0">
                  <c:v>2.92479871514149</c:v>
                </c:pt>
                <c:pt idx="1">
                  <c:v>1.79145474241137</c:v>
                </c:pt>
                <c:pt idx="2">
                  <c:v>3.49668385753345</c:v>
                </c:pt>
                <c:pt idx="3">
                  <c:v>2.7248830347927799</c:v>
                </c:pt>
              </c:numCache>
            </c:numRef>
          </c:val>
          <c:extLst>
            <c:ext xmlns:c16="http://schemas.microsoft.com/office/drawing/2014/chart" uri="{C3380CC4-5D6E-409C-BE32-E72D297353CC}">
              <c16:uniqueId val="{00000002-674E-4DEA-A470-7518EC6A809A}"/>
            </c:ext>
          </c:extLst>
        </c:ser>
        <c:dLbls>
          <c:showLegendKey val="0"/>
          <c:showVal val="0"/>
          <c:showCatName val="0"/>
          <c:showSerName val="0"/>
          <c:showPercent val="0"/>
          <c:showBubbleSize val="0"/>
        </c:dLbls>
        <c:gapWidth val="50"/>
        <c:axId val="154704495"/>
        <c:axId val="157236095"/>
      </c:barChart>
      <c:valAx>
        <c:axId val="15723609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4495"/>
        <c:crosses val="max"/>
        <c:crossBetween val="between"/>
      </c:valAx>
      <c:catAx>
        <c:axId val="1547044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609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I-6.28. Diferències en punts percentuals de les taxes de creixement insulars de les pernoctacions respecte a les Illes Balears (2019-2020)</a:t>
            </a:r>
          </a:p>
        </c:rich>
      </c:tx>
      <c:layout>
        <c:manualLayout>
          <c:xMode val="edge"/>
          <c:yMode val="edge"/>
          <c:x val="0.11345751568881361"/>
          <c:y val="3.5810602898705315E-2"/>
        </c:manualLayout>
      </c:layout>
      <c:overlay val="0"/>
    </c:title>
    <c:autoTitleDeleted val="0"/>
    <c:plotArea>
      <c:layout/>
      <c:barChart>
        <c:barDir val="bar"/>
        <c:grouping val="clustered"/>
        <c:varyColors val="0"/>
        <c:ser>
          <c:idx val="0"/>
          <c:order val="0"/>
          <c:tx>
            <c:strRef>
              <c:f>'Q6-G28-G29-G30'!$E$50:$E$50</c:f>
              <c:strCache>
                <c:ptCount val="1"/>
                <c:pt idx="0">
                  <c:v>Mallorca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'Q6-G28-G29-G30'!$E$51:$E$54</c:f>
              <c:numCache>
                <c:formatCode>0.0</c:formatCode>
                <c:ptCount val="4"/>
                <c:pt idx="0">
                  <c:v>-0.95182811037038595</c:v>
                </c:pt>
                <c:pt idx="1">
                  <c:v>-0.76901791789852303</c:v>
                </c:pt>
                <c:pt idx="2">
                  <c:v>-4.7442556695270204</c:v>
                </c:pt>
                <c:pt idx="3">
                  <c:v>-2.7592669022606202</c:v>
                </c:pt>
              </c:numCache>
            </c:numRef>
          </c:val>
          <c:extLst>
            <c:ext xmlns:c16="http://schemas.microsoft.com/office/drawing/2014/chart" uri="{C3380CC4-5D6E-409C-BE32-E72D297353CC}">
              <c16:uniqueId val="{00000000-477F-43A4-98CD-24F0938FC0E0}"/>
            </c:ext>
          </c:extLst>
        </c:ser>
        <c:ser>
          <c:idx val="1"/>
          <c:order val="1"/>
          <c:tx>
            <c:strRef>
              <c:f>'Q6-G28-G29-G30'!$F$50:$F$50</c:f>
              <c:strCache>
                <c:ptCount val="1"/>
                <c:pt idx="0">
                  <c:v>Menorca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'Q6-G28-G29-G30'!$F$51:$F$54</c:f>
              <c:numCache>
                <c:formatCode>0.0</c:formatCode>
                <c:ptCount val="4"/>
                <c:pt idx="0">
                  <c:v>6.7035422775992304</c:v>
                </c:pt>
                <c:pt idx="1">
                  <c:v>6.2174011765822996</c:v>
                </c:pt>
                <c:pt idx="2">
                  <c:v>8.1491502370602706</c:v>
                </c:pt>
                <c:pt idx="3">
                  <c:v>20.330682674469699</c:v>
                </c:pt>
              </c:numCache>
            </c:numRef>
          </c:val>
          <c:extLst>
            <c:ext xmlns:c16="http://schemas.microsoft.com/office/drawing/2014/chart" uri="{C3380CC4-5D6E-409C-BE32-E72D297353CC}">
              <c16:uniqueId val="{00000001-477F-43A4-98CD-24F0938FC0E0}"/>
            </c:ext>
          </c:extLst>
        </c:ser>
        <c:ser>
          <c:idx val="2"/>
          <c:order val="2"/>
          <c:tx>
            <c:strRef>
              <c:f>'Q6-G28-G29-G30'!$G$50:$G$50</c:f>
              <c:strCache>
                <c:ptCount val="1"/>
                <c:pt idx="0">
                  <c:v>Eivissa i Formentera</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'Q6-G28-G29-G30'!$G$51:$G$54</c:f>
              <c:numCache>
                <c:formatCode>0.0</c:formatCode>
                <c:ptCount val="4"/>
                <c:pt idx="0">
                  <c:v>2.1851469844286799</c:v>
                </c:pt>
                <c:pt idx="1">
                  <c:v>1.0190480401279001</c:v>
                </c:pt>
                <c:pt idx="2">
                  <c:v>4.36099506996102</c:v>
                </c:pt>
                <c:pt idx="3">
                  <c:v>1.33775984682202</c:v>
                </c:pt>
              </c:numCache>
            </c:numRef>
          </c:val>
          <c:extLst>
            <c:ext xmlns:c16="http://schemas.microsoft.com/office/drawing/2014/chart" uri="{C3380CC4-5D6E-409C-BE32-E72D297353CC}">
              <c16:uniqueId val="{00000002-477F-43A4-98CD-24F0938FC0E0}"/>
            </c:ext>
          </c:extLst>
        </c:ser>
        <c:dLbls>
          <c:showLegendKey val="0"/>
          <c:showVal val="0"/>
          <c:showCatName val="0"/>
          <c:showSerName val="0"/>
          <c:showPercent val="0"/>
          <c:showBubbleSize val="0"/>
        </c:dLbls>
        <c:gapWidth val="50"/>
        <c:axId val="154708095"/>
        <c:axId val="157241503"/>
      </c:barChart>
      <c:valAx>
        <c:axId val="15724150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8095"/>
        <c:crosses val="max"/>
        <c:crossBetween val="between"/>
      </c:valAx>
      <c:catAx>
        <c:axId val="1547080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1503"/>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I-6.29. Diferències en punts percentuals de les taxes de creixement insulars de l'estada mitjana respecte a les Illes Balears (2019-2020)</a:t>
            </a:r>
          </a:p>
        </c:rich>
      </c:tx>
      <c:layout>
        <c:manualLayout>
          <c:xMode val="edge"/>
          <c:yMode val="edge"/>
          <c:x val="0.1131452581032413"/>
          <c:y val="3.5706614238012427E-2"/>
        </c:manualLayout>
      </c:layout>
      <c:overlay val="0"/>
    </c:title>
    <c:autoTitleDeleted val="0"/>
    <c:plotArea>
      <c:layout/>
      <c:barChart>
        <c:barDir val="bar"/>
        <c:grouping val="clustered"/>
        <c:varyColors val="0"/>
        <c:ser>
          <c:idx val="0"/>
          <c:order val="0"/>
          <c:tx>
            <c:strRef>
              <c:f>'Q6-G28-G29-G30'!$H$50:$H$50</c:f>
              <c:strCache>
                <c:ptCount val="1"/>
                <c:pt idx="0">
                  <c:v>Mallorca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'Q6-G28-G29-G30'!$H$51:$H$54</c:f>
              <c:numCache>
                <c:formatCode>0.0</c:formatCode>
                <c:ptCount val="4"/>
                <c:pt idx="0">
                  <c:v>2.2916731488386399</c:v>
                </c:pt>
                <c:pt idx="1">
                  <c:v>2.5772787432995701</c:v>
                </c:pt>
                <c:pt idx="2">
                  <c:v>7.5280059561560204</c:v>
                </c:pt>
                <c:pt idx="3">
                  <c:v>0.60192438135234905</c:v>
                </c:pt>
              </c:numCache>
            </c:numRef>
          </c:val>
          <c:extLst>
            <c:ext xmlns:c16="http://schemas.microsoft.com/office/drawing/2014/chart" uri="{C3380CC4-5D6E-409C-BE32-E72D297353CC}">
              <c16:uniqueId val="{00000000-5B64-418D-BE1F-C2E35C42C10A}"/>
            </c:ext>
          </c:extLst>
        </c:ser>
        <c:ser>
          <c:idx val="1"/>
          <c:order val="1"/>
          <c:tx>
            <c:strRef>
              <c:f>'Q6-G28-G29-G30'!$I$50:$I$50</c:f>
              <c:strCache>
                <c:ptCount val="1"/>
                <c:pt idx="0">
                  <c:v>Menorca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'Q6-G28-G29-G30'!$I$51:$I$54</c:f>
              <c:numCache>
                <c:formatCode>0.0</c:formatCode>
                <c:ptCount val="4"/>
                <c:pt idx="0">
                  <c:v>-7.2719839852393102</c:v>
                </c:pt>
                <c:pt idx="1">
                  <c:v>-9.6233907119224291</c:v>
                </c:pt>
                <c:pt idx="2">
                  <c:v>-1.9015790614330701</c:v>
                </c:pt>
                <c:pt idx="3">
                  <c:v>10.3889773499612</c:v>
                </c:pt>
              </c:numCache>
            </c:numRef>
          </c:val>
          <c:extLst>
            <c:ext xmlns:c16="http://schemas.microsoft.com/office/drawing/2014/chart" uri="{C3380CC4-5D6E-409C-BE32-E72D297353CC}">
              <c16:uniqueId val="{00000001-5B64-418D-BE1F-C2E35C42C10A}"/>
            </c:ext>
          </c:extLst>
        </c:ser>
        <c:ser>
          <c:idx val="2"/>
          <c:order val="2"/>
          <c:tx>
            <c:strRef>
              <c:f>'Q6-G28-G29-G30'!$J$50:$J$50</c:f>
              <c:strCache>
                <c:ptCount val="1"/>
                <c:pt idx="0">
                  <c:v>Eivissa i Formentera</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'Q6-G28-G29-G30'!$A$51:$A$54</c:f>
              <c:strCache>
                <c:ptCount val="4"/>
                <c:pt idx="0">
                  <c:v>Total</c:v>
                </c:pt>
                <c:pt idx="1">
                  <c:v>Hotels</c:v>
                </c:pt>
                <c:pt idx="2">
                  <c:v>Apartaments turístics</c:v>
                </c:pt>
                <c:pt idx="3">
                  <c:v>Allotjaments de turisme rural</c:v>
                </c:pt>
              </c:strCache>
            </c:strRef>
          </c:cat>
          <c:val>
            <c:numRef>
              <c:f>'Q6-G28-G29-G30'!$J$51:$J$54</c:f>
              <c:numCache>
                <c:formatCode>0.0</c:formatCode>
                <c:ptCount val="4"/>
                <c:pt idx="0">
                  <c:v>-0.59775053557199698</c:v>
                </c:pt>
                <c:pt idx="1">
                  <c:v>-2.34534627971549</c:v>
                </c:pt>
                <c:pt idx="2">
                  <c:v>5.8494112100878599</c:v>
                </c:pt>
                <c:pt idx="3">
                  <c:v>-3.6469441440611701</c:v>
                </c:pt>
              </c:numCache>
            </c:numRef>
          </c:val>
          <c:extLst>
            <c:ext xmlns:c16="http://schemas.microsoft.com/office/drawing/2014/chart" uri="{C3380CC4-5D6E-409C-BE32-E72D297353CC}">
              <c16:uniqueId val="{00000002-5B64-418D-BE1F-C2E35C42C10A}"/>
            </c:ext>
          </c:extLst>
        </c:ser>
        <c:dLbls>
          <c:showLegendKey val="0"/>
          <c:showVal val="0"/>
          <c:showCatName val="0"/>
          <c:showSerName val="0"/>
          <c:showPercent val="0"/>
          <c:showBubbleSize val="0"/>
        </c:dLbls>
        <c:gapWidth val="50"/>
        <c:axId val="154702895"/>
        <c:axId val="157234431"/>
      </c:barChart>
      <c:valAx>
        <c:axId val="157234431"/>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2895"/>
        <c:crosses val="max"/>
        <c:crossBetween val="between"/>
      </c:valAx>
      <c:catAx>
        <c:axId val="1547028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4431"/>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I-6.13. Diferències en punts percentuals de les taxes de creixement dels turistes respecte a les Illes Balears per país de residència i tipus d'alotjament (2019-2020)</a:t>
            </a:r>
          </a:p>
        </c:rich>
      </c:tx>
      <c:layout>
        <c:manualLayout>
          <c:xMode val="edge"/>
          <c:yMode val="edge"/>
          <c:x val="0.12412863851854893"/>
          <c:y val="3.966437833714722E-2"/>
        </c:manualLayout>
      </c:layout>
      <c:overlay val="0"/>
    </c:title>
    <c:autoTitleDeleted val="0"/>
    <c:plotArea>
      <c:layout/>
      <c:barChart>
        <c:barDir val="bar"/>
        <c:grouping val="clustered"/>
        <c:varyColors val="0"/>
        <c:ser>
          <c:idx val="0"/>
          <c:order val="0"/>
          <c:tx>
            <c:strRef>
              <c:f>'G11-G12-G13-G14'!$B$4:$B$4</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'G11-G12-G13-G14'!$A$5:$A$6</c:f>
              <c:strCache>
                <c:ptCount val="2"/>
                <c:pt idx="0">
                  <c:v>Allotjament de mercat</c:v>
                </c:pt>
                <c:pt idx="1">
                  <c:v>Allotjament no de mercat</c:v>
                </c:pt>
              </c:strCache>
            </c:strRef>
          </c:cat>
          <c:val>
            <c:numRef>
              <c:f>'G11-G12-G13-G14'!$B$5:$B$6</c:f>
              <c:numCache>
                <c:formatCode>0.0</c:formatCode>
                <c:ptCount val="2"/>
                <c:pt idx="0">
                  <c:v>-4.6198306211477398</c:v>
                </c:pt>
                <c:pt idx="1">
                  <c:v>21.2498554185788</c:v>
                </c:pt>
              </c:numCache>
            </c:numRef>
          </c:val>
          <c:extLst>
            <c:ext xmlns:c16="http://schemas.microsoft.com/office/drawing/2014/chart" uri="{C3380CC4-5D6E-409C-BE32-E72D297353CC}">
              <c16:uniqueId val="{00000000-930E-434C-9354-FF42FF2D84D1}"/>
            </c:ext>
          </c:extLst>
        </c:ser>
        <c:ser>
          <c:idx val="1"/>
          <c:order val="1"/>
          <c:tx>
            <c:strRef>
              <c:f>'G11-G12-G13-G14'!$C$4:$C$4</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'G11-G12-G13-G14'!$A$5:$A$6</c:f>
              <c:strCache>
                <c:ptCount val="2"/>
                <c:pt idx="0">
                  <c:v>Allotjament de mercat</c:v>
                </c:pt>
                <c:pt idx="1">
                  <c:v>Allotjament no de mercat</c:v>
                </c:pt>
              </c:strCache>
            </c:strRef>
          </c:cat>
          <c:val>
            <c:numRef>
              <c:f>'G11-G12-G13-G14'!$C$5:$C$6</c:f>
              <c:numCache>
                <c:formatCode>0.0</c:formatCode>
                <c:ptCount val="2"/>
                <c:pt idx="0">
                  <c:v>-0.77825342120843999</c:v>
                </c:pt>
                <c:pt idx="1">
                  <c:v>0.89275440470061795</c:v>
                </c:pt>
              </c:numCache>
            </c:numRef>
          </c:val>
          <c:extLst>
            <c:ext xmlns:c16="http://schemas.microsoft.com/office/drawing/2014/chart" uri="{C3380CC4-5D6E-409C-BE32-E72D297353CC}">
              <c16:uniqueId val="{00000001-930E-434C-9354-FF42FF2D84D1}"/>
            </c:ext>
          </c:extLst>
        </c:ser>
        <c:ser>
          <c:idx val="2"/>
          <c:order val="2"/>
          <c:tx>
            <c:strRef>
              <c:f>'G11-G12-G13-G14'!$D$4:$D$4</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'G11-G12-G13-G14'!$A$5:$A$6</c:f>
              <c:strCache>
                <c:ptCount val="2"/>
                <c:pt idx="0">
                  <c:v>Allotjament de mercat</c:v>
                </c:pt>
                <c:pt idx="1">
                  <c:v>Allotjament no de mercat</c:v>
                </c:pt>
              </c:strCache>
            </c:strRef>
          </c:cat>
          <c:val>
            <c:numRef>
              <c:f>'G11-G12-G13-G14'!$D$5:$D$6</c:f>
              <c:numCache>
                <c:formatCode>0.0</c:formatCode>
                <c:ptCount val="2"/>
                <c:pt idx="0">
                  <c:v>-2.6982103462618601</c:v>
                </c:pt>
                <c:pt idx="1">
                  <c:v>19.6866253985628</c:v>
                </c:pt>
              </c:numCache>
            </c:numRef>
          </c:val>
          <c:extLst>
            <c:ext xmlns:c16="http://schemas.microsoft.com/office/drawing/2014/chart" uri="{C3380CC4-5D6E-409C-BE32-E72D297353CC}">
              <c16:uniqueId val="{00000002-930E-434C-9354-FF42FF2D84D1}"/>
            </c:ext>
          </c:extLst>
        </c:ser>
        <c:dLbls>
          <c:showLegendKey val="0"/>
          <c:showVal val="0"/>
          <c:showCatName val="0"/>
          <c:showSerName val="0"/>
          <c:showPercent val="0"/>
          <c:showBubbleSize val="0"/>
        </c:dLbls>
        <c:gapWidth val="70"/>
        <c:axId val="154706895"/>
        <c:axId val="157242751"/>
      </c:barChart>
      <c:valAx>
        <c:axId val="157242751"/>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6895"/>
        <c:crosses val="max"/>
        <c:crossBetween val="between"/>
      </c:valAx>
      <c:catAx>
        <c:axId val="1547068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2751"/>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I-6.14, Diferències en punts percentuals de l'increment del pes dels turistes de la temporada mitjana baixa sobre el total per país de residència i tipus d'alotjament (2019-2020)</a:t>
            </a:r>
          </a:p>
        </c:rich>
      </c:tx>
      <c:layout>
        <c:manualLayout>
          <c:xMode val="edge"/>
          <c:yMode val="edge"/>
          <c:x val="0.11726668740469912"/>
          <c:y val="5.3237738796458912E-2"/>
        </c:manualLayout>
      </c:layout>
      <c:overlay val="0"/>
    </c:title>
    <c:autoTitleDeleted val="0"/>
    <c:plotArea>
      <c:layout/>
      <c:barChart>
        <c:barDir val="bar"/>
        <c:grouping val="clustered"/>
        <c:varyColors val="0"/>
        <c:ser>
          <c:idx val="0"/>
          <c:order val="0"/>
          <c:tx>
            <c:strRef>
              <c:f>'G11-G12-G13-G14'!$A$9:$A$9</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'G11-G12-G13-G14'!$B$8:$D$8</c:f>
              <c:strCache>
                <c:ptCount val="3"/>
                <c:pt idx="0">
                  <c:v>Total</c:v>
                </c:pt>
                <c:pt idx="1">
                  <c:v>Allotjament de mercat</c:v>
                </c:pt>
                <c:pt idx="2">
                  <c:v>Allotjament no de mercat</c:v>
                </c:pt>
              </c:strCache>
            </c:strRef>
          </c:cat>
          <c:val>
            <c:numRef>
              <c:f>'G11-G12-G13-G14'!$B$9:$D$9</c:f>
              <c:numCache>
                <c:formatCode>0.0</c:formatCode>
                <c:ptCount val="3"/>
                <c:pt idx="0">
                  <c:v>9.5542749515830891</c:v>
                </c:pt>
                <c:pt idx="1">
                  <c:v>7.19714695451104</c:v>
                </c:pt>
                <c:pt idx="2">
                  <c:v>-2.4247854202238899</c:v>
                </c:pt>
              </c:numCache>
            </c:numRef>
          </c:val>
          <c:extLst>
            <c:ext xmlns:c16="http://schemas.microsoft.com/office/drawing/2014/chart" uri="{C3380CC4-5D6E-409C-BE32-E72D297353CC}">
              <c16:uniqueId val="{00000000-B96F-4DE1-B2D9-7B037533B77B}"/>
            </c:ext>
          </c:extLst>
        </c:ser>
        <c:ser>
          <c:idx val="1"/>
          <c:order val="1"/>
          <c:tx>
            <c:strRef>
              <c:f>'G11-G12-G13-G14'!$A$10:$A$10</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'G11-G12-G13-G14'!$B$8:$D$8</c:f>
              <c:strCache>
                <c:ptCount val="3"/>
                <c:pt idx="0">
                  <c:v>Total</c:v>
                </c:pt>
                <c:pt idx="1">
                  <c:v>Allotjament de mercat</c:v>
                </c:pt>
                <c:pt idx="2">
                  <c:v>Allotjament no de mercat</c:v>
                </c:pt>
              </c:strCache>
            </c:strRef>
          </c:cat>
          <c:val>
            <c:numRef>
              <c:f>'G11-G12-G13-G14'!$B$10:$D$10</c:f>
              <c:numCache>
                <c:formatCode>0.0</c:formatCode>
                <c:ptCount val="3"/>
                <c:pt idx="0">
                  <c:v>-1.7398053173905801</c:v>
                </c:pt>
                <c:pt idx="1">
                  <c:v>-2.41406369427227</c:v>
                </c:pt>
                <c:pt idx="2">
                  <c:v>-1.4378784681147201</c:v>
                </c:pt>
              </c:numCache>
            </c:numRef>
          </c:val>
          <c:extLst>
            <c:ext xmlns:c16="http://schemas.microsoft.com/office/drawing/2014/chart" uri="{C3380CC4-5D6E-409C-BE32-E72D297353CC}">
              <c16:uniqueId val="{00000001-B96F-4DE1-B2D9-7B037533B77B}"/>
            </c:ext>
          </c:extLst>
        </c:ser>
        <c:ser>
          <c:idx val="2"/>
          <c:order val="2"/>
          <c:tx>
            <c:strRef>
              <c:f>'G11-G12-G13-G14'!$A$11:$A$11</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'G11-G12-G13-G14'!$B$8:$D$8</c:f>
              <c:strCache>
                <c:ptCount val="3"/>
                <c:pt idx="0">
                  <c:v>Total</c:v>
                </c:pt>
                <c:pt idx="1">
                  <c:v>Allotjament de mercat</c:v>
                </c:pt>
                <c:pt idx="2">
                  <c:v>Allotjament no de mercat</c:v>
                </c:pt>
              </c:strCache>
            </c:strRef>
          </c:cat>
          <c:val>
            <c:numRef>
              <c:f>'G11-G12-G13-G14'!$B$11:$D$11</c:f>
              <c:numCache>
                <c:formatCode>0.0</c:formatCode>
                <c:ptCount val="3"/>
                <c:pt idx="0">
                  <c:v>10.7718650581857</c:v>
                </c:pt>
                <c:pt idx="1">
                  <c:v>9.6795541034996795</c:v>
                </c:pt>
                <c:pt idx="2">
                  <c:v>-4.4578484109770198</c:v>
                </c:pt>
              </c:numCache>
            </c:numRef>
          </c:val>
          <c:extLst>
            <c:ext xmlns:c16="http://schemas.microsoft.com/office/drawing/2014/chart" uri="{C3380CC4-5D6E-409C-BE32-E72D297353CC}">
              <c16:uniqueId val="{00000002-B96F-4DE1-B2D9-7B037533B77B}"/>
            </c:ext>
          </c:extLst>
        </c:ser>
        <c:dLbls>
          <c:showLegendKey val="0"/>
          <c:showVal val="0"/>
          <c:showCatName val="0"/>
          <c:showSerName val="0"/>
          <c:showPercent val="0"/>
          <c:showBubbleSize val="0"/>
        </c:dLbls>
        <c:gapWidth val="150"/>
        <c:axId val="154705295"/>
        <c:axId val="157243167"/>
      </c:barChart>
      <c:valAx>
        <c:axId val="157243167"/>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5295"/>
        <c:crosses val="max"/>
        <c:crossBetween val="between"/>
        <c:majorUnit val="1"/>
        <c:minorUnit val="0.2"/>
      </c:valAx>
      <c:catAx>
        <c:axId val="1547052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3167"/>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I-6.11, Diferències en punts percentuals de les taxes de creixement dels turistes estrangers respecte al total de les Illes Balears per país de residència (2019-2020)</a:t>
            </a:r>
          </a:p>
        </c:rich>
      </c:tx>
      <c:layout>
        <c:manualLayout>
          <c:xMode val="edge"/>
          <c:yMode val="edge"/>
          <c:x val="0.11934245463602314"/>
          <c:y val="3.9452054794520547E-2"/>
        </c:manualLayout>
      </c:layout>
      <c:overlay val="0"/>
    </c:title>
    <c:autoTitleDeleted val="0"/>
    <c:plotArea>
      <c:layout>
        <c:manualLayout>
          <c:xMode val="edge"/>
          <c:yMode val="edge"/>
          <c:x val="4.0474468050054925E-2"/>
          <c:y val="0.23923287671232876"/>
          <c:w val="0.91634611855227188"/>
          <c:h val="0.7032328767123287"/>
        </c:manualLayout>
      </c:layout>
      <c:barChart>
        <c:barDir val="bar"/>
        <c:grouping val="clustered"/>
        <c:varyColors val="0"/>
        <c:ser>
          <c:idx val="0"/>
          <c:order val="0"/>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'G11-G12-G13-G14'!$A$15:$A$20</c:f>
              <c:strCache>
                <c:ptCount val="6"/>
                <c:pt idx="0">
                  <c:v>França</c:v>
                </c:pt>
                <c:pt idx="1">
                  <c:v>Itàlia</c:v>
                </c:pt>
                <c:pt idx="2">
                  <c:v>Regne Unit</c:v>
                </c:pt>
                <c:pt idx="3">
                  <c:v>Alemanya</c:v>
                </c:pt>
                <c:pt idx="4">
                  <c:v>Països nòrdics</c:v>
                </c:pt>
                <c:pt idx="5">
                  <c:v>La resta del món</c:v>
                </c:pt>
              </c:strCache>
            </c:strRef>
          </c:cat>
          <c:val>
            <c:numRef>
              <c:f>'G11-G12-G13-G14'!$B$15:$B$20</c:f>
              <c:numCache>
                <c:formatCode>0.0</c:formatCode>
                <c:ptCount val="6"/>
                <c:pt idx="0">
                  <c:v>5.1179219685421602</c:v>
                </c:pt>
                <c:pt idx="1">
                  <c:v>-2.91351527636043</c:v>
                </c:pt>
                <c:pt idx="2">
                  <c:v>-12.603480558914301</c:v>
                </c:pt>
                <c:pt idx="3">
                  <c:v>-2.8382843234481498</c:v>
                </c:pt>
                <c:pt idx="4">
                  <c:v>-10.4311257301931</c:v>
                </c:pt>
                <c:pt idx="5">
                  <c:v>-5.5464539699706696</c:v>
                </c:pt>
              </c:numCache>
            </c:numRef>
          </c:val>
          <c:extLst>
            <c:ext xmlns:c16="http://schemas.microsoft.com/office/drawing/2014/chart" uri="{C3380CC4-5D6E-409C-BE32-E72D297353CC}">
              <c16:uniqueId val="{00000000-37E6-49AA-9AD0-E2DB2A61148F}"/>
            </c:ext>
          </c:extLst>
        </c:ser>
        <c:dLbls>
          <c:showLegendKey val="0"/>
          <c:showVal val="0"/>
          <c:showCatName val="0"/>
          <c:showSerName val="0"/>
          <c:showPercent val="0"/>
          <c:showBubbleSize val="0"/>
        </c:dLbls>
        <c:gapWidth val="70"/>
        <c:axId val="154713295"/>
        <c:axId val="157246079"/>
      </c:barChart>
      <c:valAx>
        <c:axId val="157246079"/>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3295"/>
        <c:crosses val="max"/>
        <c:crossBetween val="between"/>
        <c:majorUnit val="5"/>
        <c:minorUnit val="1"/>
      </c:valAx>
      <c:catAx>
        <c:axId val="154713295"/>
        <c:scaling>
          <c:orientation val="maxMin"/>
        </c:scaling>
        <c:delete val="0"/>
        <c:axPos val="l"/>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6079"/>
        <c:crossesAt val="0"/>
        <c:auto val="1"/>
        <c:lblAlgn val="ctr"/>
        <c:lblOffset val="100"/>
        <c:noMultiLvlLbl val="0"/>
      </c:catAx>
      <c:spPr>
        <a:noFill/>
        <a:ln w="3240">
          <a:solidFill>
            <a:srgbClr val="000000"/>
          </a:solidFill>
          <a:prstDash val="solid"/>
        </a:ln>
      </c:spPr>
    </c:plotArea>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I-6.12. Diferències en punts percentuals de l'increment del pes dels turistes estrangers de la temporada mitjana baixa sobre el total per país de residència (2019-2020)</a:t>
            </a:r>
          </a:p>
        </c:rich>
      </c:tx>
      <c:layout>
        <c:manualLayout>
          <c:xMode val="edge"/>
          <c:yMode val="edge"/>
          <c:x val="0.11747635425623389"/>
          <c:y val="5.3194975423265969E-2"/>
        </c:manualLayout>
      </c:layout>
      <c:overlay val="0"/>
    </c:title>
    <c:autoTitleDeleted val="0"/>
    <c:plotArea>
      <c:layout>
        <c:manualLayout>
          <c:xMode val="edge"/>
          <c:yMode val="edge"/>
          <c:x val="5.2235597592433368E-2"/>
          <c:y val="0.26258874931731296"/>
          <c:w val="0.90315993121238181"/>
          <c:h val="0.68345166575641725"/>
        </c:manualLayout>
      </c:layout>
      <c:barChart>
        <c:barDir val="bar"/>
        <c:grouping val="clustered"/>
        <c:varyColors val="0"/>
        <c:ser>
          <c:idx val="0"/>
          <c:order val="0"/>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'G11-G12-G13-G14'!$A$25:$A$30</c:f>
              <c:strCache>
                <c:ptCount val="6"/>
                <c:pt idx="0">
                  <c:v>França</c:v>
                </c:pt>
                <c:pt idx="1">
                  <c:v>Itàlia</c:v>
                </c:pt>
                <c:pt idx="2">
                  <c:v>Regne Unit</c:v>
                </c:pt>
                <c:pt idx="3">
                  <c:v>Alemanya</c:v>
                </c:pt>
                <c:pt idx="4">
                  <c:v>Països nòrdics</c:v>
                </c:pt>
                <c:pt idx="5">
                  <c:v>La resta del món</c:v>
                </c:pt>
              </c:strCache>
            </c:strRef>
          </c:cat>
          <c:val>
            <c:numRef>
              <c:f>'G11-G12-G13-G14'!$B$25:$B$30</c:f>
              <c:numCache>
                <c:formatCode>0.0</c:formatCode>
                <c:ptCount val="6"/>
                <c:pt idx="0">
                  <c:v>-1.42112871685937</c:v>
                </c:pt>
                <c:pt idx="1">
                  <c:v>1.13949192828309</c:v>
                </c:pt>
                <c:pt idx="2">
                  <c:v>10.905080231585</c:v>
                </c:pt>
                <c:pt idx="3">
                  <c:v>12.334064663195001</c:v>
                </c:pt>
                <c:pt idx="4">
                  <c:v>18.580605233133699</c:v>
                </c:pt>
                <c:pt idx="5">
                  <c:v>9.6381479665424195</c:v>
                </c:pt>
              </c:numCache>
            </c:numRef>
          </c:val>
          <c:extLst>
            <c:ext xmlns:c16="http://schemas.microsoft.com/office/drawing/2014/chart" uri="{C3380CC4-5D6E-409C-BE32-E72D297353CC}">
              <c16:uniqueId val="{00000000-CCFA-4C61-9187-3EAFC2450B45}"/>
            </c:ext>
          </c:extLst>
        </c:ser>
        <c:dLbls>
          <c:showLegendKey val="0"/>
          <c:showVal val="0"/>
          <c:showCatName val="0"/>
          <c:showSerName val="0"/>
          <c:showPercent val="0"/>
          <c:showBubbleSize val="0"/>
        </c:dLbls>
        <c:gapWidth val="150"/>
        <c:overlap val="-30"/>
        <c:axId val="154703695"/>
        <c:axId val="157235679"/>
      </c:barChart>
      <c:valAx>
        <c:axId val="157235679"/>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3695"/>
        <c:crosses val="max"/>
        <c:crossBetween val="between"/>
        <c:majorUnit val="1"/>
        <c:minorUnit val="0.2"/>
      </c:valAx>
      <c:catAx>
        <c:axId val="154703695"/>
        <c:scaling>
          <c:orientation val="maxMin"/>
        </c:scaling>
        <c:delete val="0"/>
        <c:axPos val="l"/>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5679"/>
        <c:crossesAt val="0"/>
        <c:auto val="1"/>
        <c:lblAlgn val="ctr"/>
        <c:lblOffset val="100"/>
        <c:noMultiLvlLbl val="0"/>
      </c:catAx>
      <c:spPr>
        <a:noFill/>
        <a:ln w="3240">
          <a:solidFill>
            <a:srgbClr val="000000"/>
          </a:solidFill>
          <a:prstDash val="solid"/>
        </a:ln>
      </c:spPr>
    </c:plotArea>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I-6.15. Diferències en punts percentuals de les taxes de creixement insulars dels turistes respecte a les Illes Balears per tipus d'allotjament (2019-2020)</a:t>
            </a:r>
          </a:p>
        </c:rich>
      </c:tx>
      <c:layout>
        <c:manualLayout>
          <c:xMode val="edge"/>
          <c:yMode val="edge"/>
          <c:x val="0.11981492004221123"/>
          <c:y val="3.6971279373368145E-2"/>
        </c:manualLayout>
      </c:layout>
      <c:overlay val="0"/>
    </c:title>
    <c:autoTitleDeleted val="0"/>
    <c:plotArea>
      <c:layout>
        <c:manualLayout>
          <c:xMode val="edge"/>
          <c:yMode val="edge"/>
          <c:x val="7.1353194252780264E-2"/>
          <c:y val="0.2449083260806498"/>
          <c:w val="0.86062180371783426"/>
          <c:h val="0.71133159268929502"/>
        </c:manualLayout>
      </c:layout>
      <c:barChart>
        <c:barDir val="bar"/>
        <c:grouping val="clustered"/>
        <c:varyColors val="0"/>
        <c:ser>
          <c:idx val="0"/>
          <c:order val="0"/>
          <c:tx>
            <c:strRef>
              <c:f>'G15-G16'!$B$8:$B$8</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'G15-G16'!$A$9:$A$11</c:f>
              <c:strCache>
                <c:ptCount val="3"/>
                <c:pt idx="0">
                  <c:v>Mallorca</c:v>
                </c:pt>
                <c:pt idx="1">
                  <c:v>Menorca</c:v>
                </c:pt>
                <c:pt idx="2">
                  <c:v>Eivissa i Formentera</c:v>
                </c:pt>
              </c:strCache>
            </c:strRef>
          </c:cat>
          <c:val>
            <c:numRef>
              <c:f>'G15-G16'!$B$9:$B$11</c:f>
              <c:numCache>
                <c:formatCode>0.0</c:formatCode>
                <c:ptCount val="3"/>
                <c:pt idx="0">
                  <c:v>-1.5765594540321901</c:v>
                </c:pt>
                <c:pt idx="1">
                  <c:v>10.663941559657999</c:v>
                </c:pt>
                <c:pt idx="2">
                  <c:v>1.03698248083789</c:v>
                </c:pt>
              </c:numCache>
            </c:numRef>
          </c:val>
          <c:extLst>
            <c:ext xmlns:c16="http://schemas.microsoft.com/office/drawing/2014/chart" uri="{C3380CC4-5D6E-409C-BE32-E72D297353CC}">
              <c16:uniqueId val="{00000000-81D9-4A60-B27B-886B26574608}"/>
            </c:ext>
          </c:extLst>
        </c:ser>
        <c:ser>
          <c:idx val="1"/>
          <c:order val="1"/>
          <c:tx>
            <c:strRef>
              <c:f>'G15-G16'!$C$8:$C$8</c:f>
              <c:strCache>
                <c:ptCount val="1"/>
                <c:pt idx="0">
                  <c:v>Allotjament de mercat</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'G15-G16'!$A$9:$A$11</c:f>
              <c:strCache>
                <c:ptCount val="3"/>
                <c:pt idx="0">
                  <c:v>Mallorca</c:v>
                </c:pt>
                <c:pt idx="1">
                  <c:v>Menorca</c:v>
                </c:pt>
                <c:pt idx="2">
                  <c:v>Eivissa i Formentera</c:v>
                </c:pt>
              </c:strCache>
            </c:strRef>
          </c:cat>
          <c:val>
            <c:numRef>
              <c:f>'G15-G16'!$C$9:$C$11</c:f>
              <c:numCache>
                <c:formatCode>0.0</c:formatCode>
                <c:ptCount val="3"/>
                <c:pt idx="0">
                  <c:v>-1.9675906572784201</c:v>
                </c:pt>
                <c:pt idx="1">
                  <c:v>9.6375287670469998</c:v>
                </c:pt>
                <c:pt idx="2">
                  <c:v>3.182516754226</c:v>
                </c:pt>
              </c:numCache>
            </c:numRef>
          </c:val>
          <c:extLst>
            <c:ext xmlns:c16="http://schemas.microsoft.com/office/drawing/2014/chart" uri="{C3380CC4-5D6E-409C-BE32-E72D297353CC}">
              <c16:uniqueId val="{00000001-81D9-4A60-B27B-886B26574608}"/>
            </c:ext>
          </c:extLst>
        </c:ser>
        <c:ser>
          <c:idx val="2"/>
          <c:order val="2"/>
          <c:tx>
            <c:strRef>
              <c:f>'G15-G16'!$D$8:$D$8</c:f>
              <c:strCache>
                <c:ptCount val="1"/>
                <c:pt idx="0">
                  <c:v>Allotjament no de mercat</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'G15-G16'!$A$9:$A$11</c:f>
              <c:strCache>
                <c:ptCount val="3"/>
                <c:pt idx="0">
                  <c:v>Mallorca</c:v>
                </c:pt>
                <c:pt idx="1">
                  <c:v>Menorca</c:v>
                </c:pt>
                <c:pt idx="2">
                  <c:v>Eivissa i Formentera</c:v>
                </c:pt>
              </c:strCache>
            </c:strRef>
          </c:cat>
          <c:val>
            <c:numRef>
              <c:f>'G15-G16'!$D$9:$D$11</c:f>
              <c:numCache>
                <c:formatCode>0.0</c:formatCode>
                <c:ptCount val="3"/>
                <c:pt idx="0">
                  <c:v>0.81740056617905998</c:v>
                </c:pt>
                <c:pt idx="1">
                  <c:v>11.239938927714499</c:v>
                </c:pt>
                <c:pt idx="2">
                  <c:v>-8.9541844193737301</c:v>
                </c:pt>
              </c:numCache>
            </c:numRef>
          </c:val>
          <c:extLst>
            <c:ext xmlns:c16="http://schemas.microsoft.com/office/drawing/2014/chart" uri="{C3380CC4-5D6E-409C-BE32-E72D297353CC}">
              <c16:uniqueId val="{00000002-81D9-4A60-B27B-886B26574608}"/>
            </c:ext>
          </c:extLst>
        </c:ser>
        <c:dLbls>
          <c:showLegendKey val="0"/>
          <c:showVal val="0"/>
          <c:showCatName val="0"/>
          <c:showSerName val="0"/>
          <c:showPercent val="0"/>
          <c:showBubbleSize val="0"/>
        </c:dLbls>
        <c:gapWidth val="50"/>
        <c:axId val="154714495"/>
        <c:axId val="157239423"/>
      </c:barChart>
      <c:valAx>
        <c:axId val="15723942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4495"/>
        <c:crosses val="max"/>
        <c:crossBetween val="between"/>
      </c:valAx>
      <c:catAx>
        <c:axId val="1547144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9423"/>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I-6.16. Diferències en punts percentuals de l'increment del pes dels turistes de la temporada mitjana baixa sobre el total per illes i tipus d'allotjament (2019-2020)</a:t>
            </a:r>
          </a:p>
        </c:rich>
      </c:tx>
      <c:layout>
        <c:manualLayout>
          <c:xMode val="edge"/>
          <c:yMode val="edge"/>
          <c:x val="0.11245867950742014"/>
          <c:y val="3.7075718015665796E-2"/>
        </c:manualLayout>
      </c:layout>
      <c:overlay val="0"/>
    </c:title>
    <c:autoTitleDeleted val="0"/>
    <c:plotArea>
      <c:layout>
        <c:manualLayout>
          <c:xMode val="edge"/>
          <c:yMode val="edge"/>
          <c:x val="2.1656958588613821E-2"/>
          <c:y val="0.26245430809399478"/>
          <c:w val="0.93502934299131601"/>
          <c:h val="0.69660574412532639"/>
        </c:manualLayout>
      </c:layout>
      <c:barChart>
        <c:barDir val="bar"/>
        <c:grouping val="clustered"/>
        <c:varyColors val="0"/>
        <c:ser>
          <c:idx val="0"/>
          <c:order val="0"/>
          <c:tx>
            <c:strRef>
              <c:f>'G15-G16'!$A$15:$A$15</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'G15-G16'!$B$14:$E$14</c:f>
              <c:strCache>
                <c:ptCount val="4"/>
                <c:pt idx="0">
                  <c:v>Illes Balears</c:v>
                </c:pt>
                <c:pt idx="1">
                  <c:v>Mallorca</c:v>
                </c:pt>
                <c:pt idx="2">
                  <c:v>Menorca</c:v>
                </c:pt>
                <c:pt idx="3">
                  <c:v>Eivissa i Formentera</c:v>
                </c:pt>
              </c:strCache>
            </c:strRef>
          </c:cat>
          <c:val>
            <c:numRef>
              <c:f>'G15-G16'!$B$15:$E$15</c:f>
              <c:numCache>
                <c:formatCode>0.0</c:formatCode>
                <c:ptCount val="4"/>
                <c:pt idx="0">
                  <c:v>9.5542749515830891</c:v>
                </c:pt>
                <c:pt idx="1">
                  <c:v>13.9839624591055</c:v>
                </c:pt>
                <c:pt idx="2">
                  <c:v>3.0022388321608702</c:v>
                </c:pt>
                <c:pt idx="3">
                  <c:v>2.68122689327123</c:v>
                </c:pt>
              </c:numCache>
            </c:numRef>
          </c:val>
          <c:extLst>
            <c:ext xmlns:c16="http://schemas.microsoft.com/office/drawing/2014/chart" uri="{C3380CC4-5D6E-409C-BE32-E72D297353CC}">
              <c16:uniqueId val="{00000000-948E-4D00-8AEA-C7AA47767EE2}"/>
            </c:ext>
          </c:extLst>
        </c:ser>
        <c:ser>
          <c:idx val="1"/>
          <c:order val="1"/>
          <c:tx>
            <c:strRef>
              <c:f>'G15-G16'!$A$16:$A$16</c:f>
              <c:strCache>
                <c:ptCount val="1"/>
                <c:pt idx="0">
                  <c:v>Allotjament de mercat</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'G15-G16'!$B$14:$E$14</c:f>
              <c:strCache>
                <c:ptCount val="4"/>
                <c:pt idx="0">
                  <c:v>Illes Balears</c:v>
                </c:pt>
                <c:pt idx="1">
                  <c:v>Mallorca</c:v>
                </c:pt>
                <c:pt idx="2">
                  <c:v>Menorca</c:v>
                </c:pt>
                <c:pt idx="3">
                  <c:v>Eivissa i Formentera</c:v>
                </c:pt>
              </c:strCache>
            </c:strRef>
          </c:cat>
          <c:val>
            <c:numRef>
              <c:f>'G15-G16'!$B$16:$E$16</c:f>
              <c:numCache>
                <c:formatCode>0.0</c:formatCode>
                <c:ptCount val="4"/>
                <c:pt idx="0">
                  <c:v>7.19714695451104</c:v>
                </c:pt>
                <c:pt idx="1">
                  <c:v>12.4050247594851</c:v>
                </c:pt>
                <c:pt idx="2">
                  <c:v>0.84392041764557402</c:v>
                </c:pt>
                <c:pt idx="3">
                  <c:v>1.7314802045501401</c:v>
                </c:pt>
              </c:numCache>
            </c:numRef>
          </c:val>
          <c:extLst>
            <c:ext xmlns:c16="http://schemas.microsoft.com/office/drawing/2014/chart" uri="{C3380CC4-5D6E-409C-BE32-E72D297353CC}">
              <c16:uniqueId val="{00000001-948E-4D00-8AEA-C7AA47767EE2}"/>
            </c:ext>
          </c:extLst>
        </c:ser>
        <c:ser>
          <c:idx val="2"/>
          <c:order val="2"/>
          <c:tx>
            <c:strRef>
              <c:f>'G15-G16'!$A$17:$A$17</c:f>
              <c:strCache>
                <c:ptCount val="1"/>
                <c:pt idx="0">
                  <c:v>Allotjament no de mercat</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'G15-G16'!$B$14:$E$14</c:f>
              <c:strCache>
                <c:ptCount val="4"/>
                <c:pt idx="0">
                  <c:v>Illes Balears</c:v>
                </c:pt>
                <c:pt idx="1">
                  <c:v>Mallorca</c:v>
                </c:pt>
                <c:pt idx="2">
                  <c:v>Menorca</c:v>
                </c:pt>
                <c:pt idx="3">
                  <c:v>Eivissa i Formentera</c:v>
                </c:pt>
              </c:strCache>
            </c:strRef>
          </c:cat>
          <c:val>
            <c:numRef>
              <c:f>'G15-G16'!$B$17:$E$17</c:f>
              <c:numCache>
                <c:formatCode>0.0</c:formatCode>
                <c:ptCount val="4"/>
                <c:pt idx="0">
                  <c:v>-2.4247854202238899</c:v>
                </c:pt>
                <c:pt idx="1">
                  <c:v>-1.27588703857285</c:v>
                </c:pt>
                <c:pt idx="2">
                  <c:v>-5.5685829680111603</c:v>
                </c:pt>
                <c:pt idx="3">
                  <c:v>-5.6239445457238899</c:v>
                </c:pt>
              </c:numCache>
            </c:numRef>
          </c:val>
          <c:extLst>
            <c:ext xmlns:c16="http://schemas.microsoft.com/office/drawing/2014/chart" uri="{C3380CC4-5D6E-409C-BE32-E72D297353CC}">
              <c16:uniqueId val="{00000002-948E-4D00-8AEA-C7AA47767EE2}"/>
            </c:ext>
          </c:extLst>
        </c:ser>
        <c:dLbls>
          <c:showLegendKey val="0"/>
          <c:showVal val="0"/>
          <c:showCatName val="0"/>
          <c:showSerName val="0"/>
          <c:showPercent val="0"/>
          <c:showBubbleSize val="0"/>
        </c:dLbls>
        <c:gapWidth val="150"/>
        <c:axId val="154713695"/>
        <c:axId val="157236927"/>
      </c:barChart>
      <c:valAx>
        <c:axId val="157236927"/>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3695"/>
        <c:crosses val="max"/>
        <c:crossBetween val="between"/>
      </c:valAx>
      <c:catAx>
        <c:axId val="1547136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6927"/>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 Diferències en punts percentuals de les taxes de creixement dels turistes respecte a Espanya per CA competidores (2019-2020)</a:t>
            </a:r>
          </a:p>
        </c:rich>
      </c:tx>
      <c:layout>
        <c:manualLayout>
          <c:xMode val="edge"/>
          <c:yMode val="edge"/>
          <c:x val="0.14237581825182902"/>
          <c:y val="3.817443069073042E-2"/>
        </c:manualLayout>
      </c:layout>
      <c:overlay val="0"/>
    </c:title>
    <c:autoTitleDeleted val="0"/>
    <c:plotArea>
      <c:layout>
        <c:manualLayout>
          <c:xMode val="edge"/>
          <c:yMode val="edge"/>
          <c:x val="0.11436272622256449"/>
          <c:y val="0.2251724463762638"/>
          <c:w val="0.83317289179822873"/>
          <c:h val="0.71246338467353298"/>
        </c:manualLayout>
      </c:layout>
      <c:barChart>
        <c:barDir val="bar"/>
        <c:grouping val="clustered"/>
        <c:varyColors val="0"/>
        <c:ser>
          <c:idx val="0"/>
          <c:order val="0"/>
          <c:tx>
            <c:strRef>
              <c:f>'Q1-G1-G2'!$B$14:$B$14</c:f>
              <c:strCache>
                <c:ptCount val="1"/>
                <c:pt idx="0">
                  <c:v>Total</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'Q1-G1-G2'!$A$15:$A$20</c:f>
              <c:strCache>
                <c:ptCount val="6"/>
                <c:pt idx="0">
                  <c:v>Illes Balears</c:v>
                </c:pt>
                <c:pt idx="1">
                  <c:v>Andalusia</c:v>
                </c:pt>
                <c:pt idx="2">
                  <c:v>Canàries</c:v>
                </c:pt>
                <c:pt idx="3">
                  <c:v>Catalunya</c:v>
                </c:pt>
                <c:pt idx="4">
                  <c:v>Com. Valenciana</c:v>
                </c:pt>
                <c:pt idx="5">
                  <c:v>La resta de CA</c:v>
                </c:pt>
              </c:strCache>
            </c:strRef>
          </c:cat>
          <c:val>
            <c:numRef>
              <c:f>'Q1-G1-G2'!$B$15:$B$20</c:f>
              <c:numCache>
                <c:formatCode>0.0</c:formatCode>
                <c:ptCount val="6"/>
                <c:pt idx="0">
                  <c:v>-10.115949640313399</c:v>
                </c:pt>
                <c:pt idx="1">
                  <c:v>-0.20688278660880099</c:v>
                </c:pt>
                <c:pt idx="2">
                  <c:v>6.1072902141030303</c:v>
                </c:pt>
                <c:pt idx="3">
                  <c:v>-2.6968014678761598</c:v>
                </c:pt>
                <c:pt idx="4">
                  <c:v>4.0300962244176999</c:v>
                </c:pt>
                <c:pt idx="5">
                  <c:v>4.7243075953783604</c:v>
                </c:pt>
              </c:numCache>
            </c:numRef>
          </c:val>
          <c:extLst>
            <c:ext xmlns:c16="http://schemas.microsoft.com/office/drawing/2014/chart" uri="{C3380CC4-5D6E-409C-BE32-E72D297353CC}">
              <c16:uniqueId val="{00000000-49E2-4CA5-847B-657FC5B15443}"/>
            </c:ext>
          </c:extLst>
        </c:ser>
        <c:dLbls>
          <c:showLegendKey val="0"/>
          <c:showVal val="0"/>
          <c:showCatName val="0"/>
          <c:showSerName val="0"/>
          <c:showPercent val="0"/>
          <c:showBubbleSize val="0"/>
        </c:dLbls>
        <c:gapWidth val="30"/>
        <c:axId val="154712495"/>
        <c:axId val="148814159"/>
      </c:barChart>
      <c:valAx>
        <c:axId val="148814159"/>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2495"/>
        <c:crosses val="max"/>
        <c:crossBetween val="between"/>
      </c:valAx>
      <c:catAx>
        <c:axId val="154712495"/>
        <c:scaling>
          <c:orientation val="maxMin"/>
        </c:scaling>
        <c:delete val="0"/>
        <c:axPos val="l"/>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48814159"/>
        <c:crossesAt val="0"/>
        <c:auto val="1"/>
        <c:lblAlgn val="ctr"/>
        <c:lblOffset val="100"/>
        <c:noMultiLvlLbl val="0"/>
      </c:catAx>
      <c:spPr>
        <a:noFill/>
        <a:ln w="3240">
          <a:solidFill>
            <a:srgbClr val="000000"/>
          </a:solidFill>
          <a:prstDash val="solid"/>
        </a:ln>
      </c:spPr>
    </c:plotArea>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I-6.18. Diferències en punts percentuals de les taxes de creixement insulars dels turistes respecte a Illes Balears per motiu principal del viatge (2019-2020)</a:t>
            </a:r>
          </a:p>
        </c:rich>
      </c:tx>
      <c:layout>
        <c:manualLayout>
          <c:xMode val="edge"/>
          <c:yMode val="edge"/>
          <c:x val="0.11799599198396794"/>
          <c:y val="3.6013962481265642E-2"/>
        </c:manualLayout>
      </c:layout>
      <c:overlay val="0"/>
    </c:title>
    <c:autoTitleDeleted val="0"/>
    <c:plotArea>
      <c:layout>
        <c:manualLayout>
          <c:xMode val="edge"/>
          <c:yMode val="edge"/>
          <c:x val="5.0981963927855714E-2"/>
          <c:y val="0.22635974837364958"/>
          <c:w val="0.88577154308617245"/>
          <c:h val="0.72065609729845526"/>
        </c:manualLayout>
      </c:layout>
      <c:barChart>
        <c:barDir val="bar"/>
        <c:grouping val="clustered"/>
        <c:varyColors val="0"/>
        <c:ser>
          <c:idx val="0"/>
          <c:order val="0"/>
          <c:tx>
            <c:strRef>
              <c:f>'G17-G18'!$B$3:$B$3</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'G17-G18'!$A$4:$A$6</c:f>
              <c:strCache>
                <c:ptCount val="3"/>
                <c:pt idx="0">
                  <c:v>Mallorca</c:v>
                </c:pt>
                <c:pt idx="1">
                  <c:v>Menorca</c:v>
                </c:pt>
                <c:pt idx="2">
                  <c:v>Eivissa i Formentera</c:v>
                </c:pt>
              </c:strCache>
            </c:strRef>
          </c:cat>
          <c:val>
            <c:numRef>
              <c:f>'G17-G18'!$B$4:$B$6</c:f>
              <c:numCache>
                <c:formatCode>0.0</c:formatCode>
                <c:ptCount val="3"/>
                <c:pt idx="0">
                  <c:v>-1.5765594540321901</c:v>
                </c:pt>
                <c:pt idx="1">
                  <c:v>10.663941559657999</c:v>
                </c:pt>
                <c:pt idx="2">
                  <c:v>1.03698248083789</c:v>
                </c:pt>
              </c:numCache>
            </c:numRef>
          </c:val>
          <c:extLst>
            <c:ext xmlns:c16="http://schemas.microsoft.com/office/drawing/2014/chart" uri="{C3380CC4-5D6E-409C-BE32-E72D297353CC}">
              <c16:uniqueId val="{00000000-E923-4E5A-B247-83914CE204E6}"/>
            </c:ext>
          </c:extLst>
        </c:ser>
        <c:ser>
          <c:idx val="1"/>
          <c:order val="1"/>
          <c:tx>
            <c:strRef>
              <c:f>'G17-G18'!$C$3:$C$3</c:f>
              <c:strCache>
                <c:ptCount val="1"/>
                <c:pt idx="0">
                  <c:v>Oci/vacances</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'G17-G18'!$A$4:$A$6</c:f>
              <c:strCache>
                <c:ptCount val="3"/>
                <c:pt idx="0">
                  <c:v>Mallorca</c:v>
                </c:pt>
                <c:pt idx="1">
                  <c:v>Menorca</c:v>
                </c:pt>
                <c:pt idx="2">
                  <c:v>Eivissa i Formentera</c:v>
                </c:pt>
              </c:strCache>
            </c:strRef>
          </c:cat>
          <c:val>
            <c:numRef>
              <c:f>'G17-G18'!$C$4:$C$6</c:f>
              <c:numCache>
                <c:formatCode>0.0</c:formatCode>
                <c:ptCount val="3"/>
                <c:pt idx="0">
                  <c:v>-2.1735093717621199</c:v>
                </c:pt>
                <c:pt idx="1">
                  <c:v>12.173628986311</c:v>
                </c:pt>
                <c:pt idx="2">
                  <c:v>2.3377175187517598</c:v>
                </c:pt>
              </c:numCache>
            </c:numRef>
          </c:val>
          <c:extLst>
            <c:ext xmlns:c16="http://schemas.microsoft.com/office/drawing/2014/chart" uri="{C3380CC4-5D6E-409C-BE32-E72D297353CC}">
              <c16:uniqueId val="{00000001-E923-4E5A-B247-83914CE204E6}"/>
            </c:ext>
          </c:extLst>
        </c:ser>
        <c:ser>
          <c:idx val="2"/>
          <c:order val="2"/>
          <c:tx>
            <c:strRef>
              <c:f>'G17-G18'!$D$3:$D$3</c:f>
              <c:strCache>
                <c:ptCount val="1"/>
                <c:pt idx="0">
                  <c:v>Treball/negocis</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'G17-G18'!$A$4:$A$6</c:f>
              <c:strCache>
                <c:ptCount val="3"/>
                <c:pt idx="0">
                  <c:v>Mallorca</c:v>
                </c:pt>
                <c:pt idx="1">
                  <c:v>Menorca</c:v>
                </c:pt>
                <c:pt idx="2">
                  <c:v>Eivissa i Formentera</c:v>
                </c:pt>
              </c:strCache>
            </c:strRef>
          </c:cat>
          <c:val>
            <c:numRef>
              <c:f>'G17-G18'!$D$4:$D$6</c:f>
              <c:numCache>
                <c:formatCode>0.0</c:formatCode>
                <c:ptCount val="3"/>
                <c:pt idx="0">
                  <c:v>-2.4992858105317599</c:v>
                </c:pt>
                <c:pt idx="1">
                  <c:v>13.2972811458515</c:v>
                </c:pt>
                <c:pt idx="2">
                  <c:v>9.3952490470944099</c:v>
                </c:pt>
              </c:numCache>
            </c:numRef>
          </c:val>
          <c:extLst>
            <c:ext xmlns:c16="http://schemas.microsoft.com/office/drawing/2014/chart" uri="{C3380CC4-5D6E-409C-BE32-E72D297353CC}">
              <c16:uniqueId val="{00000002-E923-4E5A-B247-83914CE204E6}"/>
            </c:ext>
          </c:extLst>
        </c:ser>
        <c:ser>
          <c:idx val="3"/>
          <c:order val="3"/>
          <c:tx>
            <c:strRef>
              <c:f>'G17-G18'!$E$3:$E$3</c:f>
              <c:strCache>
                <c:ptCount val="1"/>
                <c:pt idx="0">
                  <c:v>La resta de motius</c:v>
                </c:pt>
              </c:strCache>
            </c:strRef>
          </c:tx>
          <c:spPr>
            <a:solidFill>
              <a:srgbClr val="99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'G17-G18'!$A$4:$A$6</c:f>
              <c:strCache>
                <c:ptCount val="3"/>
                <c:pt idx="0">
                  <c:v>Mallorca</c:v>
                </c:pt>
                <c:pt idx="1">
                  <c:v>Menorca</c:v>
                </c:pt>
                <c:pt idx="2">
                  <c:v>Eivissa i Formentera</c:v>
                </c:pt>
              </c:strCache>
            </c:strRef>
          </c:cat>
          <c:val>
            <c:numRef>
              <c:f>'G17-G18'!$E$4:$E$6</c:f>
              <c:numCache>
                <c:formatCode>0.0</c:formatCode>
                <c:ptCount val="3"/>
                <c:pt idx="0">
                  <c:v>3.4715821452918401</c:v>
                </c:pt>
                <c:pt idx="1">
                  <c:v>-16.035986556703499</c:v>
                </c:pt>
                <c:pt idx="2">
                  <c:v>-20.580551986686402</c:v>
                </c:pt>
              </c:numCache>
            </c:numRef>
          </c:val>
          <c:extLst>
            <c:ext xmlns:c16="http://schemas.microsoft.com/office/drawing/2014/chart" uri="{C3380CC4-5D6E-409C-BE32-E72D297353CC}">
              <c16:uniqueId val="{00000003-E923-4E5A-B247-83914CE204E6}"/>
            </c:ext>
          </c:extLst>
        </c:ser>
        <c:dLbls>
          <c:showLegendKey val="0"/>
          <c:showVal val="0"/>
          <c:showCatName val="0"/>
          <c:showSerName val="0"/>
          <c:showPercent val="0"/>
          <c:showBubbleSize val="0"/>
        </c:dLbls>
        <c:gapWidth val="50"/>
        <c:axId val="154710495"/>
        <c:axId val="157234015"/>
      </c:barChart>
      <c:valAx>
        <c:axId val="15723401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0495"/>
        <c:crosses val="max"/>
        <c:crossBetween val="between"/>
      </c:valAx>
      <c:catAx>
        <c:axId val="1547104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401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I-6.17. Diferències en punts percentuals de l'increment del pes dels turistes de la temporada mitjana baixa sobre el total per illa i motiu principal del viatge (2019-2020)</a:t>
            </a:r>
          </a:p>
        </c:rich>
      </c:tx>
      <c:layout>
        <c:manualLayout>
          <c:xMode val="edge"/>
          <c:yMode val="edge"/>
          <c:x val="0.15473126419379257"/>
          <c:y val="3.771082054197461E-2"/>
        </c:manualLayout>
      </c:layout>
      <c:overlay val="0"/>
    </c:title>
    <c:autoTitleDeleted val="0"/>
    <c:plotArea>
      <c:layout>
        <c:manualLayout>
          <c:xMode val="edge"/>
          <c:yMode val="edge"/>
          <c:x val="4.9810749432248301E-2"/>
          <c:y val="0.21830559240309097"/>
          <c:w val="0.91884914626966108"/>
          <c:h val="0.73460299412545005"/>
        </c:manualLayout>
      </c:layout>
      <c:barChart>
        <c:barDir val="bar"/>
        <c:grouping val="clustered"/>
        <c:varyColors val="0"/>
        <c:ser>
          <c:idx val="0"/>
          <c:order val="0"/>
          <c:tx>
            <c:strRef>
              <c:f>'G17-G18'!$A$11:$A$11</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'G17-G18'!$B$10:$E$10</c:f>
              <c:strCache>
                <c:ptCount val="4"/>
                <c:pt idx="0">
                  <c:v>Illes Balears</c:v>
                </c:pt>
                <c:pt idx="1">
                  <c:v>Mallorca</c:v>
                </c:pt>
                <c:pt idx="2">
                  <c:v>Menorca</c:v>
                </c:pt>
                <c:pt idx="3">
                  <c:v>Eivissa i Formentera</c:v>
                </c:pt>
              </c:strCache>
            </c:strRef>
          </c:cat>
          <c:val>
            <c:numRef>
              <c:f>'G17-G18'!$B$11:$E$11</c:f>
              <c:numCache>
                <c:formatCode>0.0</c:formatCode>
                <c:ptCount val="4"/>
                <c:pt idx="0">
                  <c:v>9.5542749515830891</c:v>
                </c:pt>
                <c:pt idx="1">
                  <c:v>13.9839624591055</c:v>
                </c:pt>
                <c:pt idx="2">
                  <c:v>3.0022388321608702</c:v>
                </c:pt>
                <c:pt idx="3">
                  <c:v>2.68122689327123</c:v>
                </c:pt>
              </c:numCache>
            </c:numRef>
          </c:val>
          <c:extLst>
            <c:ext xmlns:c16="http://schemas.microsoft.com/office/drawing/2014/chart" uri="{C3380CC4-5D6E-409C-BE32-E72D297353CC}">
              <c16:uniqueId val="{00000000-725E-48D9-BEBC-947F7AEA19CA}"/>
            </c:ext>
          </c:extLst>
        </c:ser>
        <c:ser>
          <c:idx val="1"/>
          <c:order val="1"/>
          <c:tx>
            <c:strRef>
              <c:f>'G17-G18'!$A$12:$A$12</c:f>
              <c:strCache>
                <c:ptCount val="1"/>
                <c:pt idx="0">
                  <c:v>Oci/vacances</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'G17-G18'!$B$10:$E$10</c:f>
              <c:strCache>
                <c:ptCount val="4"/>
                <c:pt idx="0">
                  <c:v>Illes Balears</c:v>
                </c:pt>
                <c:pt idx="1">
                  <c:v>Mallorca</c:v>
                </c:pt>
                <c:pt idx="2">
                  <c:v>Menorca</c:v>
                </c:pt>
                <c:pt idx="3">
                  <c:v>Eivissa i Formentera</c:v>
                </c:pt>
              </c:strCache>
            </c:strRef>
          </c:cat>
          <c:val>
            <c:numRef>
              <c:f>'G17-G18'!$B$12:$E$12</c:f>
              <c:numCache>
                <c:formatCode>0.0</c:formatCode>
                <c:ptCount val="4"/>
                <c:pt idx="0">
                  <c:v>6.4979699282635002</c:v>
                </c:pt>
                <c:pt idx="1">
                  <c:v>11.2213744281653</c:v>
                </c:pt>
                <c:pt idx="2">
                  <c:v>0.222862240495633</c:v>
                </c:pt>
                <c:pt idx="3">
                  <c:v>1.9051406056197899</c:v>
                </c:pt>
              </c:numCache>
            </c:numRef>
          </c:val>
          <c:extLst>
            <c:ext xmlns:c16="http://schemas.microsoft.com/office/drawing/2014/chart" uri="{C3380CC4-5D6E-409C-BE32-E72D297353CC}">
              <c16:uniqueId val="{00000001-725E-48D9-BEBC-947F7AEA19CA}"/>
            </c:ext>
          </c:extLst>
        </c:ser>
        <c:ser>
          <c:idx val="2"/>
          <c:order val="2"/>
          <c:tx>
            <c:strRef>
              <c:f>'G17-G18'!$A$13:$A$13</c:f>
              <c:strCache>
                <c:ptCount val="1"/>
                <c:pt idx="0">
                  <c:v>Treball/negocis</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'G17-G18'!$B$10:$E$10</c:f>
              <c:strCache>
                <c:ptCount val="4"/>
                <c:pt idx="0">
                  <c:v>Illes Balears</c:v>
                </c:pt>
                <c:pt idx="1">
                  <c:v>Mallorca</c:v>
                </c:pt>
                <c:pt idx="2">
                  <c:v>Menorca</c:v>
                </c:pt>
                <c:pt idx="3">
                  <c:v>Eivissa i Formentera</c:v>
                </c:pt>
              </c:strCache>
            </c:strRef>
          </c:cat>
          <c:val>
            <c:numRef>
              <c:f>'G17-G18'!$B$13:$E$13</c:f>
              <c:numCache>
                <c:formatCode>0.0</c:formatCode>
                <c:ptCount val="4"/>
                <c:pt idx="0">
                  <c:v>16.192099215629401</c:v>
                </c:pt>
                <c:pt idx="1">
                  <c:v>19.332185363529099</c:v>
                </c:pt>
                <c:pt idx="2">
                  <c:v>16.967285163462801</c:v>
                </c:pt>
                <c:pt idx="3">
                  <c:v>8.5556140885125895</c:v>
                </c:pt>
              </c:numCache>
            </c:numRef>
          </c:val>
          <c:extLst>
            <c:ext xmlns:c16="http://schemas.microsoft.com/office/drawing/2014/chart" uri="{C3380CC4-5D6E-409C-BE32-E72D297353CC}">
              <c16:uniqueId val="{00000002-725E-48D9-BEBC-947F7AEA19CA}"/>
            </c:ext>
          </c:extLst>
        </c:ser>
        <c:ser>
          <c:idx val="3"/>
          <c:order val="3"/>
          <c:tx>
            <c:strRef>
              <c:f>'G17-G18'!$A$14:$A$14</c:f>
              <c:strCache>
                <c:ptCount val="1"/>
                <c:pt idx="0">
                  <c:v>La resta de motius</c:v>
                </c:pt>
              </c:strCache>
            </c:strRef>
          </c:tx>
          <c:spPr>
            <a:solidFill>
              <a:srgbClr val="99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'G17-G18'!$B$10:$E$10</c:f>
              <c:strCache>
                <c:ptCount val="4"/>
                <c:pt idx="0">
                  <c:v>Illes Balears</c:v>
                </c:pt>
                <c:pt idx="1">
                  <c:v>Mallorca</c:v>
                </c:pt>
                <c:pt idx="2">
                  <c:v>Menorca</c:v>
                </c:pt>
                <c:pt idx="3">
                  <c:v>Eivissa i Formentera</c:v>
                </c:pt>
              </c:strCache>
            </c:strRef>
          </c:cat>
          <c:val>
            <c:numRef>
              <c:f>'G17-G18'!$B$14:$E$14</c:f>
              <c:numCache>
                <c:formatCode>0.0</c:formatCode>
                <c:ptCount val="4"/>
                <c:pt idx="0">
                  <c:v>-5.08801011548874</c:v>
                </c:pt>
                <c:pt idx="1">
                  <c:v>-6.7856096045070098</c:v>
                </c:pt>
                <c:pt idx="2">
                  <c:v>24.238557325286099</c:v>
                </c:pt>
                <c:pt idx="3">
                  <c:v>-20.174343017587798</c:v>
                </c:pt>
              </c:numCache>
            </c:numRef>
          </c:val>
          <c:extLst>
            <c:ext xmlns:c16="http://schemas.microsoft.com/office/drawing/2014/chart" uri="{C3380CC4-5D6E-409C-BE32-E72D297353CC}">
              <c16:uniqueId val="{00000003-725E-48D9-BEBC-947F7AEA19CA}"/>
            </c:ext>
          </c:extLst>
        </c:ser>
        <c:dLbls>
          <c:showLegendKey val="0"/>
          <c:showVal val="0"/>
          <c:showCatName val="0"/>
          <c:showSerName val="0"/>
          <c:showPercent val="0"/>
          <c:showBubbleSize val="0"/>
        </c:dLbls>
        <c:gapWidth val="150"/>
        <c:axId val="154714895"/>
        <c:axId val="157241919"/>
      </c:barChart>
      <c:valAx>
        <c:axId val="157241919"/>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4895"/>
        <c:crosses val="max"/>
        <c:crossBetween val="between"/>
      </c:valAx>
      <c:catAx>
        <c:axId val="1547148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1919"/>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I-6.19. Diferències en punts percentuals de les taxes de creixement dels turistes respecte a les Illes Balears per país de residència i forma d'organizació del viatge (2019-2020)</a:t>
            </a:r>
          </a:p>
        </c:rich>
      </c:tx>
      <c:layout>
        <c:manualLayout>
          <c:xMode val="edge"/>
          <c:yMode val="edge"/>
          <c:x val="0.13704318936877077"/>
          <c:y val="3.7195861918811197E-2"/>
        </c:manualLayout>
      </c:layout>
      <c:overlay val="0"/>
    </c:title>
    <c:autoTitleDeleted val="0"/>
    <c:plotArea>
      <c:layout>
        <c:manualLayout>
          <c:xMode val="edge"/>
          <c:yMode val="edge"/>
          <c:x val="1.3704318936877076E-2"/>
          <c:y val="0.31352222485989922"/>
          <c:w val="0.91785714285714293"/>
          <c:h val="0.62674528729149692"/>
        </c:manualLayout>
      </c:layout>
      <c:barChart>
        <c:barDir val="bar"/>
        <c:grouping val="clustered"/>
        <c:varyColors val="0"/>
        <c:ser>
          <c:idx val="0"/>
          <c:order val="0"/>
          <c:tx>
            <c:strRef>
              <c:f>'G19'!$B$1:$B$1</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'G19'!$A$2:$A$3</c:f>
              <c:strCache>
                <c:ptCount val="2"/>
                <c:pt idx="0">
                  <c:v>Amb paquet turístic</c:v>
                </c:pt>
                <c:pt idx="1">
                  <c:v>Sense paquet turístic</c:v>
                </c:pt>
              </c:strCache>
            </c:strRef>
          </c:cat>
          <c:val>
            <c:numRef>
              <c:f>'G19'!$B$2:$B$3</c:f>
              <c:numCache>
                <c:formatCode>0.0</c:formatCode>
                <c:ptCount val="2"/>
                <c:pt idx="0">
                  <c:v>-10.894392787534001</c:v>
                </c:pt>
                <c:pt idx="1">
                  <c:v>6.90173317684095</c:v>
                </c:pt>
              </c:numCache>
            </c:numRef>
          </c:val>
          <c:extLst>
            <c:ext xmlns:c16="http://schemas.microsoft.com/office/drawing/2014/chart" uri="{C3380CC4-5D6E-409C-BE32-E72D297353CC}">
              <c16:uniqueId val="{00000000-D3AC-4354-93CD-171FC20A0AE2}"/>
            </c:ext>
          </c:extLst>
        </c:ser>
        <c:ser>
          <c:idx val="1"/>
          <c:order val="1"/>
          <c:tx>
            <c:strRef>
              <c:f>'G19'!$C$1:$C$1</c:f>
              <c:strCache>
                <c:ptCount val="1"/>
                <c:pt idx="0">
                  <c:v>Espanya (altres CA)</c:v>
                </c:pt>
              </c:strCache>
            </c:strRef>
          </c:tx>
          <c:spPr>
            <a:solidFill>
              <a:srgbClr val="C0C0C0"/>
            </a:solidFill>
            <a:ln w="12600">
              <a:solidFill>
                <a:srgbClr val="000000"/>
              </a:solidFill>
            </a:ln>
          </c:spPr>
          <c:invertIfNegative val="0"/>
          <c:dPt>
            <c:idx val="0"/>
            <c:invertIfNegative val="0"/>
            <c:bubble3D val="0"/>
            <c:extLst>
              <c:ext xmlns:c16="http://schemas.microsoft.com/office/drawing/2014/chart" uri="{C3380CC4-5D6E-409C-BE32-E72D297353CC}">
                <c16:uniqueId val="{00000000-11EA-4EBD-8C33-CA02BB6C38AC}"/>
              </c:ext>
            </c:extLst>
          </c:dPt>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'G19'!$A$2:$A$3</c:f>
              <c:strCache>
                <c:ptCount val="2"/>
                <c:pt idx="0">
                  <c:v>Amb paquet turístic</c:v>
                </c:pt>
                <c:pt idx="1">
                  <c:v>Sense paquet turístic</c:v>
                </c:pt>
              </c:strCache>
            </c:strRef>
          </c:cat>
          <c:val>
            <c:numRef>
              <c:f>'G19'!$C$2:$C$3</c:f>
              <c:numCache>
                <c:formatCode>0.0</c:formatCode>
                <c:ptCount val="2"/>
                <c:pt idx="0">
                  <c:v>-28.148729904700701</c:v>
                </c:pt>
                <c:pt idx="1">
                  <c:v>4.2971967936866298</c:v>
                </c:pt>
              </c:numCache>
            </c:numRef>
          </c:val>
          <c:extLst>
            <c:ext xmlns:c16="http://schemas.microsoft.com/office/drawing/2014/chart" uri="{C3380CC4-5D6E-409C-BE32-E72D297353CC}">
              <c16:uniqueId val="{00000003-D3AC-4354-93CD-171FC20A0AE2}"/>
            </c:ext>
          </c:extLst>
        </c:ser>
        <c:ser>
          <c:idx val="2"/>
          <c:order val="2"/>
          <c:tx>
            <c:strRef>
              <c:f>'G19'!$D$1:$D$1</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'G19'!$A$2:$A$3</c:f>
              <c:strCache>
                <c:ptCount val="2"/>
                <c:pt idx="0">
                  <c:v>Amb paquet turístic</c:v>
                </c:pt>
                <c:pt idx="1">
                  <c:v>Sense paquet turístic</c:v>
                </c:pt>
              </c:strCache>
            </c:strRef>
          </c:cat>
          <c:val>
            <c:numRef>
              <c:f>'G19'!$D$2:$D$3</c:f>
              <c:numCache>
                <c:formatCode>0.0</c:formatCode>
                <c:ptCount val="2"/>
                <c:pt idx="0">
                  <c:v>-5.5837617611169899</c:v>
                </c:pt>
                <c:pt idx="1">
                  <c:v>4.3772504119533799</c:v>
                </c:pt>
              </c:numCache>
            </c:numRef>
          </c:val>
          <c:extLst>
            <c:ext xmlns:c16="http://schemas.microsoft.com/office/drawing/2014/chart" uri="{C3380CC4-5D6E-409C-BE32-E72D297353CC}">
              <c16:uniqueId val="{00000004-D3AC-4354-93CD-171FC20A0AE2}"/>
            </c:ext>
          </c:extLst>
        </c:ser>
        <c:dLbls>
          <c:showLegendKey val="0"/>
          <c:showVal val="0"/>
          <c:showCatName val="0"/>
          <c:showSerName val="0"/>
          <c:showPercent val="0"/>
          <c:showBubbleSize val="0"/>
        </c:dLbls>
        <c:gapWidth val="50"/>
        <c:axId val="154706495"/>
        <c:axId val="157242335"/>
      </c:barChart>
      <c:valAx>
        <c:axId val="15724233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6495"/>
        <c:crosses val="max"/>
        <c:crossBetween val="between"/>
      </c:valAx>
      <c:catAx>
        <c:axId val="1547064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233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I-6.20. Diferències en punts percentuals de l'increment del pes dels turistes de la temporada mitjana baixa sobre el total per illes i forma d'organizació del viatge (2019-2020)</a:t>
            </a:r>
          </a:p>
        </c:rich>
      </c:tx>
      <c:layout>
        <c:manualLayout>
          <c:xMode val="edge"/>
          <c:yMode val="edge"/>
          <c:x val="0.11739673045770783"/>
          <c:y val="5.3207059836418422E-2"/>
        </c:manualLayout>
      </c:layout>
      <c:overlay val="0"/>
    </c:title>
    <c:autoTitleDeleted val="0"/>
    <c:plotArea>
      <c:layout>
        <c:manualLayout>
          <c:xMode val="edge"/>
          <c:yMode val="edge"/>
          <c:x val="4.9654206235888515E-3"/>
          <c:y val="0.26603529918209212"/>
          <c:w val="0.95132114424374492"/>
          <c:h val="0.69246639881379435"/>
        </c:manualLayout>
      </c:layout>
      <c:barChart>
        <c:barDir val="bar"/>
        <c:grouping val="clustered"/>
        <c:varyColors val="0"/>
        <c:ser>
          <c:idx val="0"/>
          <c:order val="0"/>
          <c:tx>
            <c:strRef>
              <c:f>'G20'!$A$11:$A$11</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'G20'!$B$10:$E$10</c:f>
              <c:strCache>
                <c:ptCount val="4"/>
                <c:pt idx="0">
                  <c:v>Illes Balears</c:v>
                </c:pt>
                <c:pt idx="1">
                  <c:v>Mallorca</c:v>
                </c:pt>
                <c:pt idx="2">
                  <c:v>Menorca</c:v>
                </c:pt>
                <c:pt idx="3">
                  <c:v>Eivissa i Formentera</c:v>
                </c:pt>
              </c:strCache>
            </c:strRef>
          </c:cat>
          <c:val>
            <c:numRef>
              <c:f>'G20'!$B$11:$E$11</c:f>
              <c:numCache>
                <c:formatCode>0.0</c:formatCode>
                <c:ptCount val="4"/>
                <c:pt idx="0">
                  <c:v>9.5542749515830891</c:v>
                </c:pt>
                <c:pt idx="1">
                  <c:v>13.9839624591055</c:v>
                </c:pt>
                <c:pt idx="2">
                  <c:v>3.0022388321608702</c:v>
                </c:pt>
                <c:pt idx="3">
                  <c:v>2.68122689327123</c:v>
                </c:pt>
              </c:numCache>
            </c:numRef>
          </c:val>
          <c:extLst>
            <c:ext xmlns:c16="http://schemas.microsoft.com/office/drawing/2014/chart" uri="{C3380CC4-5D6E-409C-BE32-E72D297353CC}">
              <c16:uniqueId val="{00000000-67F0-4155-B740-3B9BB6F469DF}"/>
            </c:ext>
          </c:extLst>
        </c:ser>
        <c:ser>
          <c:idx val="1"/>
          <c:order val="1"/>
          <c:tx>
            <c:strRef>
              <c:f>'G20'!$A$12:$A$12</c:f>
              <c:strCache>
                <c:ptCount val="1"/>
                <c:pt idx="0">
                  <c:v>Amb paquet turístic</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'G20'!$B$10:$E$10</c:f>
              <c:strCache>
                <c:ptCount val="4"/>
                <c:pt idx="0">
                  <c:v>Illes Balears</c:v>
                </c:pt>
                <c:pt idx="1">
                  <c:v>Mallorca</c:v>
                </c:pt>
                <c:pt idx="2">
                  <c:v>Menorca</c:v>
                </c:pt>
                <c:pt idx="3">
                  <c:v>Eivissa i Formentera</c:v>
                </c:pt>
              </c:strCache>
            </c:strRef>
          </c:cat>
          <c:val>
            <c:numRef>
              <c:f>'G20'!$B$12:$E$12</c:f>
              <c:numCache>
                <c:formatCode>0.0</c:formatCode>
                <c:ptCount val="4"/>
                <c:pt idx="0">
                  <c:v>13.7142395667356</c:v>
                </c:pt>
                <c:pt idx="1">
                  <c:v>17.2584024592711</c:v>
                </c:pt>
                <c:pt idx="2">
                  <c:v>4.4718559961768003</c:v>
                </c:pt>
                <c:pt idx="3">
                  <c:v>6.0057796780328703</c:v>
                </c:pt>
              </c:numCache>
            </c:numRef>
          </c:val>
          <c:extLst>
            <c:ext xmlns:c16="http://schemas.microsoft.com/office/drawing/2014/chart" uri="{C3380CC4-5D6E-409C-BE32-E72D297353CC}">
              <c16:uniqueId val="{00000001-67F0-4155-B740-3B9BB6F469DF}"/>
            </c:ext>
          </c:extLst>
        </c:ser>
        <c:ser>
          <c:idx val="2"/>
          <c:order val="2"/>
          <c:tx>
            <c:strRef>
              <c:f>'G20'!$A$13:$A$13</c:f>
              <c:strCache>
                <c:ptCount val="1"/>
                <c:pt idx="0">
                  <c:v>Sense paquet turístic</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'G20'!$B$10:$E$10</c:f>
              <c:strCache>
                <c:ptCount val="4"/>
                <c:pt idx="0">
                  <c:v>Illes Balears</c:v>
                </c:pt>
                <c:pt idx="1">
                  <c:v>Mallorca</c:v>
                </c:pt>
                <c:pt idx="2">
                  <c:v>Menorca</c:v>
                </c:pt>
                <c:pt idx="3">
                  <c:v>Eivissa i Formentera</c:v>
                </c:pt>
              </c:strCache>
            </c:strRef>
          </c:cat>
          <c:val>
            <c:numRef>
              <c:f>'G20'!$B$13:$E$13</c:f>
              <c:numCache>
                <c:formatCode>0.0</c:formatCode>
                <c:ptCount val="4"/>
                <c:pt idx="0">
                  <c:v>4.95354689023526</c:v>
                </c:pt>
                <c:pt idx="1">
                  <c:v>8.5807172053680194</c:v>
                </c:pt>
                <c:pt idx="2">
                  <c:v>-1.26078423333796</c:v>
                </c:pt>
                <c:pt idx="3">
                  <c:v>0.583420122521494</c:v>
                </c:pt>
              </c:numCache>
            </c:numRef>
          </c:val>
          <c:extLst>
            <c:ext xmlns:c16="http://schemas.microsoft.com/office/drawing/2014/chart" uri="{C3380CC4-5D6E-409C-BE32-E72D297353CC}">
              <c16:uniqueId val="{00000002-67F0-4155-B740-3B9BB6F469DF}"/>
            </c:ext>
          </c:extLst>
        </c:ser>
        <c:dLbls>
          <c:showLegendKey val="0"/>
          <c:showVal val="0"/>
          <c:showCatName val="0"/>
          <c:showSerName val="0"/>
          <c:showPercent val="0"/>
          <c:showBubbleSize val="0"/>
        </c:dLbls>
        <c:gapWidth val="150"/>
        <c:axId val="154710895"/>
        <c:axId val="157239839"/>
      </c:barChart>
      <c:valAx>
        <c:axId val="157239839"/>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0895"/>
        <c:crosses val="max"/>
        <c:crossBetween val="between"/>
        <c:majorUnit val="1"/>
        <c:minorUnit val="0.2"/>
      </c:valAx>
      <c:catAx>
        <c:axId val="1547108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9839"/>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I-6.21. Diferències en punts percentuals de l'increment del pes dels turistes de la temporada mitjana baixa sobre el total per país de residència i forma d'organizació del viatge (2019-2020)</a:t>
            </a:r>
          </a:p>
        </c:rich>
      </c:tx>
      <c:layout>
        <c:manualLayout>
          <c:xMode val="edge"/>
          <c:yMode val="edge"/>
          <c:x val="0.10610878661087866"/>
          <c:y val="4.9461521479169851E-2"/>
        </c:manualLayout>
      </c:layout>
      <c:overlay val="0"/>
    </c:title>
    <c:autoTitleDeleted val="0"/>
    <c:plotArea>
      <c:layout>
        <c:manualLayout>
          <c:xMode val="edge"/>
          <c:yMode val="edge"/>
          <c:x val="2.7782426778242678E-2"/>
          <c:y val="0.3234943058032802"/>
          <c:w val="0.91439330543933051"/>
          <c:h val="0.62564835838772515"/>
        </c:manualLayout>
      </c:layout>
      <c:barChart>
        <c:barDir val="bar"/>
        <c:grouping val="clustered"/>
        <c:varyColors val="0"/>
        <c:ser>
          <c:idx val="0"/>
          <c:order val="0"/>
          <c:tx>
            <c:strRef>
              <c:f>'G21'!$A$10:$A$10</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'G21'!$B$9:$D$9</c:f>
              <c:strCache>
                <c:ptCount val="3"/>
                <c:pt idx="0">
                  <c:v>Total</c:v>
                </c:pt>
                <c:pt idx="1">
                  <c:v>Amb paquet turístic</c:v>
                </c:pt>
                <c:pt idx="2">
                  <c:v>Sense paquet turístic</c:v>
                </c:pt>
              </c:strCache>
            </c:strRef>
          </c:cat>
          <c:val>
            <c:numRef>
              <c:f>'G21'!$B$10:$D$10</c:f>
              <c:numCache>
                <c:formatCode>0.0</c:formatCode>
                <c:ptCount val="3"/>
                <c:pt idx="0">
                  <c:v>9.5542749515830891</c:v>
                </c:pt>
                <c:pt idx="1">
                  <c:v>13.7142395667356</c:v>
                </c:pt>
                <c:pt idx="2">
                  <c:v>4.95354689023526</c:v>
                </c:pt>
              </c:numCache>
            </c:numRef>
          </c:val>
          <c:extLst>
            <c:ext xmlns:c16="http://schemas.microsoft.com/office/drawing/2014/chart" uri="{C3380CC4-5D6E-409C-BE32-E72D297353CC}">
              <c16:uniqueId val="{00000000-A48A-45F1-9563-3A9340D3E9D4}"/>
            </c:ext>
          </c:extLst>
        </c:ser>
        <c:ser>
          <c:idx val="1"/>
          <c:order val="1"/>
          <c:tx>
            <c:strRef>
              <c:f>'G21'!$A$11:$A$11</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'G21'!$B$9:$D$9</c:f>
              <c:strCache>
                <c:ptCount val="3"/>
                <c:pt idx="0">
                  <c:v>Total</c:v>
                </c:pt>
                <c:pt idx="1">
                  <c:v>Amb paquet turístic</c:v>
                </c:pt>
                <c:pt idx="2">
                  <c:v>Sense paquet turístic</c:v>
                </c:pt>
              </c:strCache>
            </c:strRef>
          </c:cat>
          <c:val>
            <c:numRef>
              <c:f>'G21'!$B$11:$D$11</c:f>
              <c:numCache>
                <c:formatCode>0.0</c:formatCode>
                <c:ptCount val="3"/>
                <c:pt idx="0">
                  <c:v>-1.7398053173905801</c:v>
                </c:pt>
                <c:pt idx="1">
                  <c:v>8.4711755138748703</c:v>
                </c:pt>
                <c:pt idx="2">
                  <c:v>-3.2061229742548401</c:v>
                </c:pt>
              </c:numCache>
            </c:numRef>
          </c:val>
          <c:extLst>
            <c:ext xmlns:c16="http://schemas.microsoft.com/office/drawing/2014/chart" uri="{C3380CC4-5D6E-409C-BE32-E72D297353CC}">
              <c16:uniqueId val="{00000001-A48A-45F1-9563-3A9340D3E9D4}"/>
            </c:ext>
          </c:extLst>
        </c:ser>
        <c:ser>
          <c:idx val="2"/>
          <c:order val="2"/>
          <c:tx>
            <c:strRef>
              <c:f>'G21'!$A$12:$A$12</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'G21'!$B$9:$D$9</c:f>
              <c:strCache>
                <c:ptCount val="3"/>
                <c:pt idx="0">
                  <c:v>Total</c:v>
                </c:pt>
                <c:pt idx="1">
                  <c:v>Amb paquet turístic</c:v>
                </c:pt>
                <c:pt idx="2">
                  <c:v>Sense paquet turístic</c:v>
                </c:pt>
              </c:strCache>
            </c:strRef>
          </c:cat>
          <c:val>
            <c:numRef>
              <c:f>'G21'!$B$12:$D$12</c:f>
              <c:numCache>
                <c:formatCode>0.0</c:formatCode>
                <c:ptCount val="3"/>
                <c:pt idx="0">
                  <c:v>10.7718650581857</c:v>
                </c:pt>
                <c:pt idx="1">
                  <c:v>13.165420493102101</c:v>
                </c:pt>
                <c:pt idx="2">
                  <c:v>6.8988522447071796</c:v>
                </c:pt>
              </c:numCache>
            </c:numRef>
          </c:val>
          <c:extLst>
            <c:ext xmlns:c16="http://schemas.microsoft.com/office/drawing/2014/chart" uri="{C3380CC4-5D6E-409C-BE32-E72D297353CC}">
              <c16:uniqueId val="{00000002-A48A-45F1-9563-3A9340D3E9D4}"/>
            </c:ext>
          </c:extLst>
        </c:ser>
        <c:dLbls>
          <c:showLegendKey val="0"/>
          <c:showVal val="0"/>
          <c:showCatName val="0"/>
          <c:showSerName val="0"/>
          <c:showPercent val="0"/>
          <c:showBubbleSize val="0"/>
        </c:dLbls>
        <c:gapWidth val="150"/>
        <c:axId val="154711295"/>
        <c:axId val="157243583"/>
      </c:barChart>
      <c:valAx>
        <c:axId val="15724358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1295"/>
        <c:crosses val="max"/>
        <c:crossBetween val="between"/>
      </c:valAx>
      <c:catAx>
        <c:axId val="1547112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3583"/>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I-6.22. Diferències en punts percentuals de les taxes de creixement insulars dels turistes respecte a les Illes Balears per forma d'organizació del viatge (2019-2020)</a:t>
            </a:r>
          </a:p>
        </c:rich>
      </c:tx>
      <c:layout>
        <c:manualLayout>
          <c:xMode val="edge"/>
          <c:yMode val="edge"/>
          <c:x val="0.14291640553321747"/>
          <c:y val="3.4893689986282575E-2"/>
        </c:manualLayout>
      </c:layout>
      <c:overlay val="0"/>
    </c:title>
    <c:autoTitleDeleted val="0"/>
    <c:plotArea>
      <c:layout/>
      <c:barChart>
        <c:barDir val="bar"/>
        <c:grouping val="clustered"/>
        <c:varyColors val="0"/>
        <c:ser>
          <c:idx val="0"/>
          <c:order val="0"/>
          <c:tx>
            <c:strRef>
              <c:f>'G22'!$B$4:$B$4</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'G22'!$A$5:$A$7</c:f>
              <c:strCache>
                <c:ptCount val="3"/>
                <c:pt idx="0">
                  <c:v>Mallorca</c:v>
                </c:pt>
                <c:pt idx="1">
                  <c:v>Menorca</c:v>
                </c:pt>
                <c:pt idx="2">
                  <c:v>Eivissa i Formentera</c:v>
                </c:pt>
              </c:strCache>
            </c:strRef>
          </c:cat>
          <c:val>
            <c:numRef>
              <c:f>'G22'!$B$5:$B$7</c:f>
              <c:numCache>
                <c:formatCode>0.0</c:formatCode>
                <c:ptCount val="3"/>
                <c:pt idx="0">
                  <c:v>-1.5765594540321901</c:v>
                </c:pt>
                <c:pt idx="1">
                  <c:v>10.663941559657999</c:v>
                </c:pt>
                <c:pt idx="2">
                  <c:v>1.03698248083789</c:v>
                </c:pt>
              </c:numCache>
            </c:numRef>
          </c:val>
          <c:extLst>
            <c:ext xmlns:c16="http://schemas.microsoft.com/office/drawing/2014/chart" uri="{C3380CC4-5D6E-409C-BE32-E72D297353CC}">
              <c16:uniqueId val="{00000000-E3C4-4A00-9E0D-FA0B5A8C76C5}"/>
            </c:ext>
          </c:extLst>
        </c:ser>
        <c:ser>
          <c:idx val="1"/>
          <c:order val="1"/>
          <c:tx>
            <c:strRef>
              <c:f>'G22'!$C$4:$C$4</c:f>
              <c:strCache>
                <c:ptCount val="1"/>
                <c:pt idx="0">
                  <c:v>Amb paquet turístic</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'G22'!$A$5:$A$7</c:f>
              <c:strCache>
                <c:ptCount val="3"/>
                <c:pt idx="0">
                  <c:v>Mallorca</c:v>
                </c:pt>
                <c:pt idx="1">
                  <c:v>Menorca</c:v>
                </c:pt>
                <c:pt idx="2">
                  <c:v>Eivissa i Formentera</c:v>
                </c:pt>
              </c:strCache>
            </c:strRef>
          </c:cat>
          <c:val>
            <c:numRef>
              <c:f>'G22'!$C$5:$C$7</c:f>
              <c:numCache>
                <c:formatCode>0.0</c:formatCode>
                <c:ptCount val="3"/>
                <c:pt idx="0">
                  <c:v>-0.48563616005564803</c:v>
                </c:pt>
                <c:pt idx="1">
                  <c:v>-0.53758744678904702</c:v>
                </c:pt>
                <c:pt idx="2">
                  <c:v>2.87415138119766</c:v>
                </c:pt>
              </c:numCache>
            </c:numRef>
          </c:val>
          <c:extLst>
            <c:ext xmlns:c16="http://schemas.microsoft.com/office/drawing/2014/chart" uri="{C3380CC4-5D6E-409C-BE32-E72D297353CC}">
              <c16:uniqueId val="{00000001-E3C4-4A00-9E0D-FA0B5A8C76C5}"/>
            </c:ext>
          </c:extLst>
        </c:ser>
        <c:ser>
          <c:idx val="2"/>
          <c:order val="2"/>
          <c:tx>
            <c:strRef>
              <c:f>'G22'!$D$4:$D$4</c:f>
              <c:strCache>
                <c:ptCount val="1"/>
                <c:pt idx="0">
                  <c:v>Sense paquet turístic</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'G22'!$A$5:$A$7</c:f>
              <c:strCache>
                <c:ptCount val="3"/>
                <c:pt idx="0">
                  <c:v>Mallorca</c:v>
                </c:pt>
                <c:pt idx="1">
                  <c:v>Menorca</c:v>
                </c:pt>
                <c:pt idx="2">
                  <c:v>Eivissa i Formentera</c:v>
                </c:pt>
              </c:strCache>
            </c:strRef>
          </c:cat>
          <c:val>
            <c:numRef>
              <c:f>'G22'!$D$5:$D$7</c:f>
              <c:numCache>
                <c:formatCode>0.0</c:formatCode>
                <c:ptCount val="3"/>
                <c:pt idx="0">
                  <c:v>-1.62111634046526</c:v>
                </c:pt>
                <c:pt idx="1">
                  <c:v>17.787003060136701</c:v>
                </c:pt>
                <c:pt idx="2">
                  <c:v>-2.0293564178094798</c:v>
                </c:pt>
              </c:numCache>
            </c:numRef>
          </c:val>
          <c:extLst>
            <c:ext xmlns:c16="http://schemas.microsoft.com/office/drawing/2014/chart" uri="{C3380CC4-5D6E-409C-BE32-E72D297353CC}">
              <c16:uniqueId val="{00000002-E3C4-4A00-9E0D-FA0B5A8C76C5}"/>
            </c:ext>
          </c:extLst>
        </c:ser>
        <c:dLbls>
          <c:showLegendKey val="0"/>
          <c:showVal val="0"/>
          <c:showCatName val="0"/>
          <c:showSerName val="0"/>
          <c:showPercent val="0"/>
          <c:showBubbleSize val="0"/>
        </c:dLbls>
        <c:gapWidth val="50"/>
        <c:axId val="154707695"/>
        <c:axId val="157233599"/>
      </c:barChart>
      <c:valAx>
        <c:axId val="157233599"/>
        <c:scaling>
          <c:orientation val="minMax"/>
          <c:max val="30"/>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7695"/>
        <c:crosses val="max"/>
        <c:crossBetween val="between"/>
      </c:valAx>
      <c:catAx>
        <c:axId val="1547076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3599"/>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I-6.23, Diferències en punts percentuals de l'increment a les Illes Balears del pes dels turistes i pernoctacions, i creixement de l'estada mitjana de la temporada mitjana baixa per país de residència (2019-2020)</a:t>
            </a:r>
          </a:p>
        </c:rich>
      </c:tx>
      <c:layout>
        <c:manualLayout>
          <c:xMode val="edge"/>
          <c:yMode val="edge"/>
          <c:x val="0.12190191597820356"/>
          <c:y val="3.5103510351035101E-2"/>
        </c:manualLayout>
      </c:layout>
      <c:overlay val="0"/>
    </c:title>
    <c:autoTitleDeleted val="0"/>
    <c:plotArea>
      <c:layout>
        <c:manualLayout>
          <c:xMode val="edge"/>
          <c:yMode val="edge"/>
          <c:x val="5.6952012656002804E-2"/>
          <c:y val="0.24437443744374435"/>
          <c:w val="0.90903497978555114"/>
          <c:h val="0.71278127812781278"/>
        </c:manualLayout>
      </c:layout>
      <c:barChart>
        <c:barDir val="bar"/>
        <c:grouping val="clustered"/>
        <c:varyColors val="0"/>
        <c:ser>
          <c:idx val="0"/>
          <c:order val="0"/>
          <c:tx>
            <c:strRef>
              <c:f>'G23'!$B$3:$B$3</c:f>
              <c:strCache>
                <c:ptCount val="1"/>
                <c:pt idx="0">
                  <c:v>Turistes</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'G23'!$A$4:$A$9</c:f>
              <c:strCache>
                <c:ptCount val="6"/>
                <c:pt idx="0">
                  <c:v>Total</c:v>
                </c:pt>
                <c:pt idx="1">
                  <c:v>Espanya (altres CA)</c:v>
                </c:pt>
                <c:pt idx="2">
                  <c:v>Estranger</c:v>
                </c:pt>
                <c:pt idx="3">
                  <c:v>Alemanya</c:v>
                </c:pt>
                <c:pt idx="4">
                  <c:v>Regne Unit</c:v>
                </c:pt>
                <c:pt idx="5">
                  <c:v>La resta del món</c:v>
                </c:pt>
              </c:strCache>
            </c:strRef>
          </c:cat>
          <c:val>
            <c:numRef>
              <c:f>'G23'!$B$4:$B$9</c:f>
              <c:numCache>
                <c:formatCode>0.0</c:formatCode>
                <c:ptCount val="6"/>
                <c:pt idx="0">
                  <c:v>9.5542749515830891</c:v>
                </c:pt>
                <c:pt idx="1">
                  <c:v>-1.7398053173905801</c:v>
                </c:pt>
                <c:pt idx="2">
                  <c:v>10.7718650581857</c:v>
                </c:pt>
                <c:pt idx="3">
                  <c:v>10.905080231585</c:v>
                </c:pt>
                <c:pt idx="4">
                  <c:v>12.334064663195001</c:v>
                </c:pt>
                <c:pt idx="5">
                  <c:v>6.2549817051079</c:v>
                </c:pt>
              </c:numCache>
            </c:numRef>
          </c:val>
          <c:extLst>
            <c:ext xmlns:c16="http://schemas.microsoft.com/office/drawing/2014/chart" uri="{C3380CC4-5D6E-409C-BE32-E72D297353CC}">
              <c16:uniqueId val="{00000000-6F9F-491E-988F-E248F7A4A870}"/>
            </c:ext>
          </c:extLst>
        </c:ser>
        <c:ser>
          <c:idx val="1"/>
          <c:order val="1"/>
          <c:tx>
            <c:strRef>
              <c:f>'G23'!$C$3:$C$3</c:f>
              <c:strCache>
                <c:ptCount val="1"/>
                <c:pt idx="0">
                  <c:v>Pernoctacions</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'G23'!$A$4:$A$9</c:f>
              <c:strCache>
                <c:ptCount val="6"/>
                <c:pt idx="0">
                  <c:v>Total</c:v>
                </c:pt>
                <c:pt idx="1">
                  <c:v>Espanya (altres CA)</c:v>
                </c:pt>
                <c:pt idx="2">
                  <c:v>Estranger</c:v>
                </c:pt>
                <c:pt idx="3">
                  <c:v>Alemanya</c:v>
                </c:pt>
                <c:pt idx="4">
                  <c:v>Regne Unit</c:v>
                </c:pt>
                <c:pt idx="5">
                  <c:v>La resta del món</c:v>
                </c:pt>
              </c:strCache>
            </c:strRef>
          </c:cat>
          <c:val>
            <c:numRef>
              <c:f>'G23'!$C$4:$C$9</c:f>
              <c:numCache>
                <c:formatCode>0.0</c:formatCode>
                <c:ptCount val="6"/>
                <c:pt idx="0">
                  <c:v>7.2747173118607602</c:v>
                </c:pt>
                <c:pt idx="1">
                  <c:v>-2.9186612823721498</c:v>
                </c:pt>
                <c:pt idx="2">
                  <c:v>9.5796654533845498</c:v>
                </c:pt>
                <c:pt idx="3">
                  <c:v>7.6567307576775399</c:v>
                </c:pt>
                <c:pt idx="4">
                  <c:v>8.1333556066438</c:v>
                </c:pt>
                <c:pt idx="5">
                  <c:v>8.0352316252825808</c:v>
                </c:pt>
              </c:numCache>
            </c:numRef>
          </c:val>
          <c:extLst>
            <c:ext xmlns:c16="http://schemas.microsoft.com/office/drawing/2014/chart" uri="{C3380CC4-5D6E-409C-BE32-E72D297353CC}">
              <c16:uniqueId val="{00000001-6F9F-491E-988F-E248F7A4A870}"/>
            </c:ext>
          </c:extLst>
        </c:ser>
        <c:ser>
          <c:idx val="2"/>
          <c:order val="2"/>
          <c:tx>
            <c:strRef>
              <c:f>'G23'!$D$3:$D$3</c:f>
              <c:strCache>
                <c:ptCount val="1"/>
                <c:pt idx="0">
                  <c:v>Estada mitjana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'G23'!$A$4:$A$9</c:f>
              <c:strCache>
                <c:ptCount val="6"/>
                <c:pt idx="0">
                  <c:v>Total</c:v>
                </c:pt>
                <c:pt idx="1">
                  <c:v>Espanya (altres CA)</c:v>
                </c:pt>
                <c:pt idx="2">
                  <c:v>Estranger</c:v>
                </c:pt>
                <c:pt idx="3">
                  <c:v>Alemanya</c:v>
                </c:pt>
                <c:pt idx="4">
                  <c:v>Regne Unit</c:v>
                </c:pt>
                <c:pt idx="5">
                  <c:v>La resta del món</c:v>
                </c:pt>
              </c:strCache>
            </c:strRef>
          </c:cat>
          <c:val>
            <c:numRef>
              <c:f>'G23'!$D$4:$D$9</c:f>
              <c:numCache>
                <c:formatCode>0.0</c:formatCode>
                <c:ptCount val="6"/>
                <c:pt idx="0">
                  <c:v>7.6545876274505202</c:v>
                </c:pt>
                <c:pt idx="1">
                  <c:v>10.7661518108624</c:v>
                </c:pt>
                <c:pt idx="2">
                  <c:v>11.272536805169899</c:v>
                </c:pt>
                <c:pt idx="3">
                  <c:v>18.451217307545001</c:v>
                </c:pt>
                <c:pt idx="4">
                  <c:v>2.9519064547853899</c:v>
                </c:pt>
                <c:pt idx="5">
                  <c:v>20.6020895281256</c:v>
                </c:pt>
              </c:numCache>
            </c:numRef>
          </c:val>
          <c:extLst>
            <c:ext xmlns:c16="http://schemas.microsoft.com/office/drawing/2014/chart" uri="{C3380CC4-5D6E-409C-BE32-E72D297353CC}">
              <c16:uniqueId val="{00000002-6F9F-491E-988F-E248F7A4A870}"/>
            </c:ext>
          </c:extLst>
        </c:ser>
        <c:dLbls>
          <c:showLegendKey val="0"/>
          <c:showVal val="0"/>
          <c:showCatName val="0"/>
          <c:showSerName val="0"/>
          <c:showPercent val="0"/>
          <c:showBubbleSize val="0"/>
        </c:dLbls>
        <c:gapWidth val="150"/>
        <c:axId val="154706095"/>
        <c:axId val="157244831"/>
      </c:barChart>
      <c:valAx>
        <c:axId val="157244831"/>
        <c:scaling>
          <c:orientation val="minMax"/>
        </c:scaling>
        <c:delete val="0"/>
        <c:axPos val="b"/>
        <c:numFmt formatCode="#,#0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6095"/>
        <c:crosses val="max"/>
        <c:crossBetween val="between"/>
      </c:valAx>
      <c:catAx>
        <c:axId val="1547060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4831"/>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I-6.24. Diferències en punts percentuals de les taxes de creixement insulars de les pernoctacions en hotels respecte a les Illes Balears per país de residència (2019-2020)</a:t>
            </a:r>
          </a:p>
        </c:rich>
      </c:tx>
      <c:layout>
        <c:manualLayout>
          <c:xMode val="edge"/>
          <c:yMode val="edge"/>
          <c:x val="0.11513757830465467"/>
          <c:y val="3.3228118649304667E-2"/>
        </c:manualLayout>
      </c:layout>
      <c:overlay val="0"/>
    </c:title>
    <c:autoTitleDeleted val="0"/>
    <c:plotArea>
      <c:layout>
        <c:manualLayout>
          <c:xMode val="edge"/>
          <c:yMode val="edge"/>
          <c:x val="2.719847751962572E-2"/>
          <c:y val="0.24007292649040224"/>
          <c:w val="0.89342637380065015"/>
          <c:h val="0.72428991625821848"/>
        </c:manualLayout>
      </c:layout>
      <c:barChart>
        <c:barDir val="bar"/>
        <c:grouping val="clustered"/>
        <c:varyColors val="0"/>
        <c:ser>
          <c:idx val="0"/>
          <c:order val="0"/>
          <c:tx>
            <c:strRef>
              <c:f>'G24'!$E$4:$E$4</c:f>
              <c:strCache>
                <c:ptCount val="1"/>
                <c:pt idx="0">
                  <c:v>Mallorca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'G24'!$A$5:$A$10</c:f>
              <c:strCache>
                <c:ptCount val="6"/>
                <c:pt idx="0">
                  <c:v>Total</c:v>
                </c:pt>
                <c:pt idx="1">
                  <c:v>Residents a Espanya</c:v>
                </c:pt>
                <c:pt idx="2">
                  <c:v>No residents a Espanya</c:v>
                </c:pt>
                <c:pt idx="3">
                  <c:v>Alemanya</c:v>
                </c:pt>
                <c:pt idx="4">
                  <c:v>Regne Unit</c:v>
                </c:pt>
                <c:pt idx="5">
                  <c:v>La resta del món</c:v>
                </c:pt>
              </c:strCache>
            </c:strRef>
          </c:cat>
          <c:val>
            <c:numRef>
              <c:f>'G24'!$E$5:$E$10</c:f>
              <c:numCache>
                <c:formatCode>0.0</c:formatCode>
                <c:ptCount val="6"/>
                <c:pt idx="0">
                  <c:v>-0.76901791789852303</c:v>
                </c:pt>
                <c:pt idx="1">
                  <c:v>-6.07836349157468</c:v>
                </c:pt>
                <c:pt idx="2">
                  <c:v>0.15371741739924999</c:v>
                </c:pt>
                <c:pt idx="3">
                  <c:v>0.166903305047015</c:v>
                </c:pt>
                <c:pt idx="4">
                  <c:v>-7.5035077563924801E-2</c:v>
                </c:pt>
                <c:pt idx="5">
                  <c:v>-0.53159882037392903</c:v>
                </c:pt>
              </c:numCache>
            </c:numRef>
          </c:val>
          <c:extLst>
            <c:ext xmlns:c16="http://schemas.microsoft.com/office/drawing/2014/chart" uri="{C3380CC4-5D6E-409C-BE32-E72D297353CC}">
              <c16:uniqueId val="{00000000-549B-404A-8967-FB88EA1E98B9}"/>
            </c:ext>
          </c:extLst>
        </c:ser>
        <c:ser>
          <c:idx val="1"/>
          <c:order val="1"/>
          <c:tx>
            <c:strRef>
              <c:f>'G24'!$F$4:$F$4</c:f>
              <c:strCache>
                <c:ptCount val="1"/>
                <c:pt idx="0">
                  <c:v>Menorca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'G24'!$A$5:$A$10</c:f>
              <c:strCache>
                <c:ptCount val="6"/>
                <c:pt idx="0">
                  <c:v>Total</c:v>
                </c:pt>
                <c:pt idx="1">
                  <c:v>Residents a Espanya</c:v>
                </c:pt>
                <c:pt idx="2">
                  <c:v>No residents a Espanya</c:v>
                </c:pt>
                <c:pt idx="3">
                  <c:v>Alemanya</c:v>
                </c:pt>
                <c:pt idx="4">
                  <c:v>Regne Unit</c:v>
                </c:pt>
                <c:pt idx="5">
                  <c:v>La resta del món</c:v>
                </c:pt>
              </c:strCache>
            </c:strRef>
          </c:cat>
          <c:val>
            <c:numRef>
              <c:f>'G24'!$F$5:$F$10</c:f>
              <c:numCache>
                <c:formatCode>0.0</c:formatCode>
                <c:ptCount val="6"/>
                <c:pt idx="0">
                  <c:v>6.2174011765822996</c:v>
                </c:pt>
                <c:pt idx="1">
                  <c:v>12.936721774135901</c:v>
                </c:pt>
                <c:pt idx="2">
                  <c:v>-0.31728195647011098</c:v>
                </c:pt>
                <c:pt idx="3">
                  <c:v>1.7651040225530299E-4</c:v>
                </c:pt>
                <c:pt idx="4">
                  <c:v>-0.30989642734682799</c:v>
                </c:pt>
                <c:pt idx="5">
                  <c:v>4.2011066756493998</c:v>
                </c:pt>
              </c:numCache>
            </c:numRef>
          </c:val>
          <c:extLst>
            <c:ext xmlns:c16="http://schemas.microsoft.com/office/drawing/2014/chart" uri="{C3380CC4-5D6E-409C-BE32-E72D297353CC}">
              <c16:uniqueId val="{00000001-549B-404A-8967-FB88EA1E98B9}"/>
            </c:ext>
          </c:extLst>
        </c:ser>
        <c:ser>
          <c:idx val="2"/>
          <c:order val="2"/>
          <c:tx>
            <c:strRef>
              <c:f>'G24'!$G$4:$G$4</c:f>
              <c:strCache>
                <c:ptCount val="1"/>
                <c:pt idx="0">
                  <c:v>Eivissa i Formentera</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'G24'!$A$5:$A$10</c:f>
              <c:strCache>
                <c:ptCount val="6"/>
                <c:pt idx="0">
                  <c:v>Total</c:v>
                </c:pt>
                <c:pt idx="1">
                  <c:v>Residents a Espanya</c:v>
                </c:pt>
                <c:pt idx="2">
                  <c:v>No residents a Espanya</c:v>
                </c:pt>
                <c:pt idx="3">
                  <c:v>Alemanya</c:v>
                </c:pt>
                <c:pt idx="4">
                  <c:v>Regne Unit</c:v>
                </c:pt>
                <c:pt idx="5">
                  <c:v>La resta del món</c:v>
                </c:pt>
              </c:strCache>
            </c:strRef>
          </c:cat>
          <c:val>
            <c:numRef>
              <c:f>'G24'!$G$5:$G$10</c:f>
              <c:numCache>
                <c:formatCode>0.0</c:formatCode>
                <c:ptCount val="6"/>
                <c:pt idx="0">
                  <c:v>1.0190480401279001</c:v>
                </c:pt>
                <c:pt idx="1">
                  <c:v>6.7764919773049597</c:v>
                </c:pt>
                <c:pt idx="2">
                  <c:v>-0.67523023844341901</c:v>
                </c:pt>
                <c:pt idx="3">
                  <c:v>-2.5143769650201202</c:v>
                </c:pt>
                <c:pt idx="4">
                  <c:v>0.37205290337009</c:v>
                </c:pt>
                <c:pt idx="5">
                  <c:v>1.0820186460713901</c:v>
                </c:pt>
              </c:numCache>
            </c:numRef>
          </c:val>
          <c:extLst>
            <c:ext xmlns:c16="http://schemas.microsoft.com/office/drawing/2014/chart" uri="{C3380CC4-5D6E-409C-BE32-E72D297353CC}">
              <c16:uniqueId val="{00000002-549B-404A-8967-FB88EA1E98B9}"/>
            </c:ext>
          </c:extLst>
        </c:ser>
        <c:dLbls>
          <c:showLegendKey val="0"/>
          <c:showVal val="0"/>
          <c:showCatName val="0"/>
          <c:showSerName val="0"/>
          <c:showPercent val="0"/>
          <c:showBubbleSize val="0"/>
        </c:dLbls>
        <c:gapWidth val="50"/>
        <c:axId val="154700095"/>
        <c:axId val="157244415"/>
      </c:barChart>
      <c:valAx>
        <c:axId val="15724441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0095"/>
        <c:crosses val="max"/>
        <c:crossBetween val="between"/>
      </c:valAx>
      <c:catAx>
        <c:axId val="1547000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441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I-6.25. Diferències en punts percentuals de l'increment en hotels de Mallorca del pes dels viatgers i pernoctacions, i creixement de l'estada mitjana de la temporada mitjana baixa per país de residència (2019-2020)</a:t>
            </a:r>
          </a:p>
        </c:rich>
      </c:tx>
      <c:layout>
        <c:manualLayout>
          <c:xMode val="edge"/>
          <c:yMode val="edge"/>
          <c:x val="0.12097729966268575"/>
          <c:y val="3.3278553820870992E-2"/>
        </c:manualLayout>
      </c:layout>
      <c:overlay val="0"/>
    </c:title>
    <c:autoTitleDeleted val="0"/>
    <c:plotArea>
      <c:layout>
        <c:manualLayout>
          <c:xMode val="edge"/>
          <c:yMode val="edge"/>
          <c:x val="6.6186525663232756E-2"/>
          <c:y val="0.25554642563681185"/>
          <c:w val="0.89871455921232579"/>
          <c:h val="0.68299096138044368"/>
        </c:manualLayout>
      </c:layout>
      <c:barChart>
        <c:barDir val="bar"/>
        <c:grouping val="clustered"/>
        <c:varyColors val="0"/>
        <c:ser>
          <c:idx val="0"/>
          <c:order val="0"/>
          <c:tx>
            <c:strRef>
              <c:f>'G25'!$B$3:$B$3</c:f>
              <c:strCache>
                <c:ptCount val="1"/>
                <c:pt idx="0">
                  <c:v>Viatgers</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'G25'!$A$4:$A$9</c:f>
              <c:strCache>
                <c:ptCount val="6"/>
                <c:pt idx="0">
                  <c:v>Total</c:v>
                </c:pt>
                <c:pt idx="1">
                  <c:v>Espanya (altres CA)</c:v>
                </c:pt>
                <c:pt idx="2">
                  <c:v>Estranger</c:v>
                </c:pt>
                <c:pt idx="3">
                  <c:v>Alemanya</c:v>
                </c:pt>
                <c:pt idx="4">
                  <c:v>Regne Unit</c:v>
                </c:pt>
                <c:pt idx="5">
                  <c:v>La resta del món</c:v>
                </c:pt>
              </c:strCache>
            </c:strRef>
          </c:cat>
          <c:val>
            <c:numRef>
              <c:f>'G25'!$B$4:$B$9</c:f>
              <c:numCache>
                <c:formatCode>0.0</c:formatCode>
                <c:ptCount val="6"/>
                <c:pt idx="0">
                  <c:v>15.5049789115295</c:v>
                </c:pt>
                <c:pt idx="1">
                  <c:v>3.2898415448602099</c:v>
                </c:pt>
                <c:pt idx="2">
                  <c:v>17.3533651857887</c:v>
                </c:pt>
                <c:pt idx="3">
                  <c:v>24.194087776009201</c:v>
                </c:pt>
                <c:pt idx="4">
                  <c:v>17.538488879218601</c:v>
                </c:pt>
                <c:pt idx="5">
                  <c:v>9.3564119865511906</c:v>
                </c:pt>
              </c:numCache>
            </c:numRef>
          </c:val>
          <c:extLst>
            <c:ext xmlns:c16="http://schemas.microsoft.com/office/drawing/2014/chart" uri="{C3380CC4-5D6E-409C-BE32-E72D297353CC}">
              <c16:uniqueId val="{00000000-D6A2-4D0D-B8B9-FBD1D7200586}"/>
            </c:ext>
          </c:extLst>
        </c:ser>
        <c:ser>
          <c:idx val="1"/>
          <c:order val="1"/>
          <c:tx>
            <c:strRef>
              <c:f>'G25'!$C$3:$C$3</c:f>
              <c:strCache>
                <c:ptCount val="1"/>
                <c:pt idx="0">
                  <c:v>Pernoctacions</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'G25'!$A$4:$A$9</c:f>
              <c:strCache>
                <c:ptCount val="6"/>
                <c:pt idx="0">
                  <c:v>Total</c:v>
                </c:pt>
                <c:pt idx="1">
                  <c:v>Espanya (altres CA)</c:v>
                </c:pt>
                <c:pt idx="2">
                  <c:v>Estranger</c:v>
                </c:pt>
                <c:pt idx="3">
                  <c:v>Alemanya</c:v>
                </c:pt>
                <c:pt idx="4">
                  <c:v>Regne Unit</c:v>
                </c:pt>
                <c:pt idx="5">
                  <c:v>La resta del món</c:v>
                </c:pt>
              </c:strCache>
            </c:strRef>
          </c:cat>
          <c:val>
            <c:numRef>
              <c:f>'G25'!$C$4:$C$9</c:f>
              <c:numCache>
                <c:formatCode>0.0</c:formatCode>
                <c:ptCount val="6"/>
                <c:pt idx="0">
                  <c:v>14.8689303563024</c:v>
                </c:pt>
                <c:pt idx="1">
                  <c:v>4.1145372747355404</c:v>
                </c:pt>
                <c:pt idx="2">
                  <c:v>15.8400247068725</c:v>
                </c:pt>
                <c:pt idx="3">
                  <c:v>22.767937716655702</c:v>
                </c:pt>
                <c:pt idx="4">
                  <c:v>11.9159486425169</c:v>
                </c:pt>
                <c:pt idx="5">
                  <c:v>6.4482435130560098</c:v>
                </c:pt>
              </c:numCache>
            </c:numRef>
          </c:val>
          <c:extLst>
            <c:ext xmlns:c16="http://schemas.microsoft.com/office/drawing/2014/chart" uri="{C3380CC4-5D6E-409C-BE32-E72D297353CC}">
              <c16:uniqueId val="{00000001-D6A2-4D0D-B8B9-FBD1D7200586}"/>
            </c:ext>
          </c:extLst>
        </c:ser>
        <c:ser>
          <c:idx val="2"/>
          <c:order val="2"/>
          <c:tx>
            <c:strRef>
              <c:f>'G25'!$D$3:$D$3</c:f>
              <c:strCache>
                <c:ptCount val="1"/>
                <c:pt idx="0">
                  <c:v>Estada mitjana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'G25'!$A$4:$A$9</c:f>
              <c:strCache>
                <c:ptCount val="6"/>
                <c:pt idx="0">
                  <c:v>Total</c:v>
                </c:pt>
                <c:pt idx="1">
                  <c:v>Espanya (altres CA)</c:v>
                </c:pt>
                <c:pt idx="2">
                  <c:v>Estranger</c:v>
                </c:pt>
                <c:pt idx="3">
                  <c:v>Alemanya</c:v>
                </c:pt>
                <c:pt idx="4">
                  <c:v>Regne Unit</c:v>
                </c:pt>
                <c:pt idx="5">
                  <c:v>La resta del món</c:v>
                </c:pt>
              </c:strCache>
            </c:strRef>
          </c:cat>
          <c:val>
            <c:numRef>
              <c:f>'G25'!$D$4:$D$9</c:f>
              <c:numCache>
                <c:formatCode>0.0</c:formatCode>
                <c:ptCount val="6"/>
                <c:pt idx="0">
                  <c:v>-11.7218854737645</c:v>
                </c:pt>
                <c:pt idx="1">
                  <c:v>-8.4655036223956301</c:v>
                </c:pt>
                <c:pt idx="2">
                  <c:v>-3.9335755149645402</c:v>
                </c:pt>
                <c:pt idx="3">
                  <c:v>1.37520036294843</c:v>
                </c:pt>
                <c:pt idx="4">
                  <c:v>-28.115955712997501</c:v>
                </c:pt>
                <c:pt idx="5">
                  <c:v>-15.8131570518006</c:v>
                </c:pt>
              </c:numCache>
            </c:numRef>
          </c:val>
          <c:extLst>
            <c:ext xmlns:c16="http://schemas.microsoft.com/office/drawing/2014/chart" uri="{C3380CC4-5D6E-409C-BE32-E72D297353CC}">
              <c16:uniqueId val="{00000002-D6A2-4D0D-B8B9-FBD1D7200586}"/>
            </c:ext>
          </c:extLst>
        </c:ser>
        <c:dLbls>
          <c:showLegendKey val="0"/>
          <c:showVal val="0"/>
          <c:showCatName val="0"/>
          <c:showSerName val="0"/>
          <c:showPercent val="0"/>
          <c:showBubbleSize val="0"/>
        </c:dLbls>
        <c:gapWidth val="150"/>
        <c:axId val="154700895"/>
        <c:axId val="157245663"/>
      </c:barChart>
      <c:valAx>
        <c:axId val="15724566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0895"/>
        <c:crosses val="max"/>
        <c:crossBetween val="between"/>
      </c:valAx>
      <c:catAx>
        <c:axId val="1547008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5663"/>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I-6.26. Diferències en punts percentuals de les taxes de creixement insulars de la estada mitjana en hotels respecte a les Illes Balears per país de residència (2019-2020)</a:t>
            </a:r>
          </a:p>
        </c:rich>
      </c:tx>
      <c:layout>
        <c:manualLayout>
          <c:xMode val="edge"/>
          <c:yMode val="edge"/>
          <c:x val="0.13132980288235979"/>
          <c:y val="3.616321794623864E-2"/>
        </c:manualLayout>
      </c:layout>
      <c:overlay val="0"/>
    </c:title>
    <c:autoTitleDeleted val="0"/>
    <c:plotArea>
      <c:layout/>
      <c:barChart>
        <c:barDir val="bar"/>
        <c:grouping val="clustered"/>
        <c:varyColors val="0"/>
        <c:ser>
          <c:idx val="0"/>
          <c:order val="0"/>
          <c:tx>
            <c:strRef>
              <c:f>'G26'!$H$4:$H$4</c:f>
              <c:strCache>
                <c:ptCount val="1"/>
                <c:pt idx="0">
                  <c:v>Mallorca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'G26'!$A$5:$A$10</c:f>
              <c:strCache>
                <c:ptCount val="6"/>
                <c:pt idx="0">
                  <c:v>Total</c:v>
                </c:pt>
                <c:pt idx="1">
                  <c:v>Residents a Espanya</c:v>
                </c:pt>
                <c:pt idx="2">
                  <c:v>No residents a Espanya</c:v>
                </c:pt>
                <c:pt idx="3">
                  <c:v>Alemanya</c:v>
                </c:pt>
                <c:pt idx="4">
                  <c:v>Regne Unit</c:v>
                </c:pt>
                <c:pt idx="5">
                  <c:v>La resta del món</c:v>
                </c:pt>
              </c:strCache>
            </c:strRef>
          </c:cat>
          <c:val>
            <c:numRef>
              <c:f>'G26'!$H$5:$H$10</c:f>
              <c:numCache>
                <c:formatCode>0.0</c:formatCode>
                <c:ptCount val="6"/>
                <c:pt idx="0">
                  <c:v>2.5772787432995701</c:v>
                </c:pt>
                <c:pt idx="1">
                  <c:v>-2.5985931640520401</c:v>
                </c:pt>
                <c:pt idx="2">
                  <c:v>2.363303995116</c:v>
                </c:pt>
                <c:pt idx="3">
                  <c:v>1.50903330467493</c:v>
                </c:pt>
                <c:pt idx="4">
                  <c:v>0.71972451663062698</c:v>
                </c:pt>
                <c:pt idx="5">
                  <c:v>1.20626587623341</c:v>
                </c:pt>
              </c:numCache>
            </c:numRef>
          </c:val>
          <c:extLst>
            <c:ext xmlns:c16="http://schemas.microsoft.com/office/drawing/2014/chart" uri="{C3380CC4-5D6E-409C-BE32-E72D297353CC}">
              <c16:uniqueId val="{00000000-B371-4C6B-A36B-77CF34334DCE}"/>
            </c:ext>
          </c:extLst>
        </c:ser>
        <c:ser>
          <c:idx val="1"/>
          <c:order val="1"/>
          <c:tx>
            <c:strRef>
              <c:f>'G26'!$I$4:$I$4</c:f>
              <c:strCache>
                <c:ptCount val="1"/>
                <c:pt idx="0">
                  <c:v>Menorca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'G26'!$A$5:$A$10</c:f>
              <c:strCache>
                <c:ptCount val="6"/>
                <c:pt idx="0">
                  <c:v>Total</c:v>
                </c:pt>
                <c:pt idx="1">
                  <c:v>Residents a Espanya</c:v>
                </c:pt>
                <c:pt idx="2">
                  <c:v>No residents a Espanya</c:v>
                </c:pt>
                <c:pt idx="3">
                  <c:v>Alemanya</c:v>
                </c:pt>
                <c:pt idx="4">
                  <c:v>Regne Unit</c:v>
                </c:pt>
                <c:pt idx="5">
                  <c:v>La resta del món</c:v>
                </c:pt>
              </c:strCache>
            </c:strRef>
          </c:cat>
          <c:val>
            <c:numRef>
              <c:f>'G26'!$I$5:$I$10</c:f>
              <c:numCache>
                <c:formatCode>0.0</c:formatCode>
                <c:ptCount val="6"/>
                <c:pt idx="0">
                  <c:v>-9.6233907119224291</c:v>
                </c:pt>
                <c:pt idx="1">
                  <c:v>-1.83019530444151</c:v>
                </c:pt>
                <c:pt idx="2">
                  <c:v>-13.2523189249605</c:v>
                </c:pt>
                <c:pt idx="3">
                  <c:v>-18.817685243740101</c:v>
                </c:pt>
                <c:pt idx="4">
                  <c:v>-4.4334395988428801</c:v>
                </c:pt>
                <c:pt idx="5">
                  <c:v>-7.3228074949074999</c:v>
                </c:pt>
              </c:numCache>
            </c:numRef>
          </c:val>
          <c:extLst>
            <c:ext xmlns:c16="http://schemas.microsoft.com/office/drawing/2014/chart" uri="{C3380CC4-5D6E-409C-BE32-E72D297353CC}">
              <c16:uniqueId val="{00000001-B371-4C6B-A36B-77CF34334DCE}"/>
            </c:ext>
          </c:extLst>
        </c:ser>
        <c:ser>
          <c:idx val="2"/>
          <c:order val="2"/>
          <c:tx>
            <c:strRef>
              <c:f>'G26'!$J$4:$J$4</c:f>
              <c:strCache>
                <c:ptCount val="1"/>
                <c:pt idx="0">
                  <c:v>Eivissa i Formentera</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'G26'!$A$5:$A$10</c:f>
              <c:strCache>
                <c:ptCount val="6"/>
                <c:pt idx="0">
                  <c:v>Total</c:v>
                </c:pt>
                <c:pt idx="1">
                  <c:v>Residents a Espanya</c:v>
                </c:pt>
                <c:pt idx="2">
                  <c:v>No residents a Espanya</c:v>
                </c:pt>
                <c:pt idx="3">
                  <c:v>Alemanya</c:v>
                </c:pt>
                <c:pt idx="4">
                  <c:v>Regne Unit</c:v>
                </c:pt>
                <c:pt idx="5">
                  <c:v>La resta del món</c:v>
                </c:pt>
              </c:strCache>
            </c:strRef>
          </c:cat>
          <c:val>
            <c:numRef>
              <c:f>'G26'!$J$5:$J$10</c:f>
              <c:numCache>
                <c:formatCode>0.0</c:formatCode>
                <c:ptCount val="6"/>
                <c:pt idx="0">
                  <c:v>-2.34534627971549</c:v>
                </c:pt>
                <c:pt idx="1">
                  <c:v>2.7187678438807201</c:v>
                </c:pt>
                <c:pt idx="2">
                  <c:v>-7.0517465510999102</c:v>
                </c:pt>
                <c:pt idx="3">
                  <c:v>-16.8311398880792</c:v>
                </c:pt>
                <c:pt idx="4">
                  <c:v>1.58238560689267</c:v>
                </c:pt>
                <c:pt idx="5">
                  <c:v>-0.14363905704202101</c:v>
                </c:pt>
              </c:numCache>
            </c:numRef>
          </c:val>
          <c:extLst>
            <c:ext xmlns:c16="http://schemas.microsoft.com/office/drawing/2014/chart" uri="{C3380CC4-5D6E-409C-BE32-E72D297353CC}">
              <c16:uniqueId val="{00000002-B371-4C6B-A36B-77CF34334DCE}"/>
            </c:ext>
          </c:extLst>
        </c:ser>
        <c:dLbls>
          <c:showLegendKey val="0"/>
          <c:showVal val="0"/>
          <c:showCatName val="0"/>
          <c:showSerName val="0"/>
          <c:showPercent val="0"/>
          <c:showBubbleSize val="0"/>
        </c:dLbls>
        <c:gapWidth val="50"/>
        <c:axId val="154704095"/>
        <c:axId val="157248575"/>
      </c:barChart>
      <c:valAx>
        <c:axId val="15724857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4095"/>
        <c:crosses val="max"/>
        <c:crossBetween val="between"/>
      </c:valAx>
      <c:catAx>
        <c:axId val="1547040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4857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I-6.7. Diferències en punts percentuals de l'increment del pes de les estades de la temporada mitjana baixa sobre el total per illes (2019-2020)</a:t>
            </a:r>
          </a:p>
        </c:rich>
      </c:tx>
      <c:layout>
        <c:manualLayout>
          <c:xMode val="edge"/>
          <c:yMode val="edge"/>
          <c:x val="0.11895390536167236"/>
          <c:y val="3.2149235959515771E-2"/>
        </c:manualLayout>
      </c:layout>
      <c:overlay val="0"/>
    </c:title>
    <c:autoTitleDeleted val="0"/>
    <c:plotArea>
      <c:layout>
        <c:manualLayout>
          <c:xMode val="edge"/>
          <c:yMode val="edge"/>
          <c:x val="1.0233534505379166E-2"/>
          <c:y val="0.23605846618597159"/>
          <c:w val="0.94463395434269226"/>
          <c:h val="0.7151220480254018"/>
        </c:manualLayout>
      </c:layout>
      <c:barChart>
        <c:barDir val="bar"/>
        <c:grouping val="clustered"/>
        <c:varyColors val="0"/>
        <c:ser>
          <c:idx val="0"/>
          <c:order val="0"/>
          <c:tx>
            <c:strRef>
              <c:f>'Q2-G3-G7'!$A$27:$A$27</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'Q2-G3-G7'!$B$26:$E$26</c:f>
              <c:strCache>
                <c:ptCount val="4"/>
                <c:pt idx="0">
                  <c:v>Illes Balears</c:v>
                </c:pt>
                <c:pt idx="1">
                  <c:v>Mallorca</c:v>
                </c:pt>
                <c:pt idx="2">
                  <c:v>Menorca</c:v>
                </c:pt>
                <c:pt idx="3">
                  <c:v>Eivissa i Formentera</c:v>
                </c:pt>
              </c:strCache>
            </c:strRef>
          </c:cat>
          <c:val>
            <c:numRef>
              <c:f>'Q2-G3-G7'!$B$27:$E$27</c:f>
              <c:numCache>
                <c:formatCode>0.0</c:formatCode>
                <c:ptCount val="4"/>
                <c:pt idx="0">
                  <c:v>7.3111097588506402</c:v>
                </c:pt>
                <c:pt idx="1">
                  <c:v>10.700303059161</c:v>
                </c:pt>
                <c:pt idx="2">
                  <c:v>2.3213521666251302</c:v>
                </c:pt>
                <c:pt idx="3">
                  <c:v>2.4587773478046802</c:v>
                </c:pt>
              </c:numCache>
            </c:numRef>
          </c:val>
          <c:extLst>
            <c:ext xmlns:c16="http://schemas.microsoft.com/office/drawing/2014/chart" uri="{C3380CC4-5D6E-409C-BE32-E72D297353CC}">
              <c16:uniqueId val="{00000000-0B70-4C93-B099-CC6FF09AF0BC}"/>
            </c:ext>
          </c:extLst>
        </c:ser>
        <c:ser>
          <c:idx val="1"/>
          <c:order val="1"/>
          <c:tx>
            <c:strRef>
              <c:f>'Q2-G3-G7'!$A$28:$A$28</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'Q2-G3-G7'!$B$26:$E$26</c:f>
              <c:strCache>
                <c:ptCount val="4"/>
                <c:pt idx="0">
                  <c:v>Illes Balears</c:v>
                </c:pt>
                <c:pt idx="1">
                  <c:v>Mallorca</c:v>
                </c:pt>
                <c:pt idx="2">
                  <c:v>Menorca</c:v>
                </c:pt>
                <c:pt idx="3">
                  <c:v>Eivissa i Formentera</c:v>
                </c:pt>
              </c:strCache>
            </c:strRef>
          </c:cat>
          <c:val>
            <c:numRef>
              <c:f>'Q2-G3-G7'!$B$28:$E$28</c:f>
              <c:numCache>
                <c:formatCode>0.0</c:formatCode>
                <c:ptCount val="4"/>
                <c:pt idx="0">
                  <c:v>-2.9738077348401402</c:v>
                </c:pt>
                <c:pt idx="1">
                  <c:v>1.4860996176897401</c:v>
                </c:pt>
                <c:pt idx="2">
                  <c:v>-3.7412669935743601</c:v>
                </c:pt>
                <c:pt idx="3">
                  <c:v>-7.5447636043206003</c:v>
                </c:pt>
              </c:numCache>
            </c:numRef>
          </c:val>
          <c:extLst>
            <c:ext xmlns:c16="http://schemas.microsoft.com/office/drawing/2014/chart" uri="{C3380CC4-5D6E-409C-BE32-E72D297353CC}">
              <c16:uniqueId val="{00000001-0B70-4C93-B099-CC6FF09AF0BC}"/>
            </c:ext>
          </c:extLst>
        </c:ser>
        <c:ser>
          <c:idx val="2"/>
          <c:order val="2"/>
          <c:tx>
            <c:strRef>
              <c:f>'Q2-G3-G7'!$A$29:$A$29</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'Q2-G3-G7'!$B$26:$E$26</c:f>
              <c:strCache>
                <c:ptCount val="4"/>
                <c:pt idx="0">
                  <c:v>Illes Balears</c:v>
                </c:pt>
                <c:pt idx="1">
                  <c:v>Mallorca</c:v>
                </c:pt>
                <c:pt idx="2">
                  <c:v>Menorca</c:v>
                </c:pt>
                <c:pt idx="3">
                  <c:v>Eivissa i Formentera</c:v>
                </c:pt>
              </c:strCache>
            </c:strRef>
          </c:cat>
          <c:val>
            <c:numRef>
              <c:f>'Q2-G3-G7'!$B$29:$E$29</c:f>
              <c:numCache>
                <c:formatCode>0.0</c:formatCode>
                <c:ptCount val="4"/>
                <c:pt idx="0">
                  <c:v>9.6852072787803607</c:v>
                </c:pt>
                <c:pt idx="1">
                  <c:v>11.0273404295746</c:v>
                </c:pt>
                <c:pt idx="2">
                  <c:v>1.8502998122805501</c:v>
                </c:pt>
                <c:pt idx="3">
                  <c:v>1.9248647030280599</c:v>
                </c:pt>
              </c:numCache>
            </c:numRef>
          </c:val>
          <c:extLst>
            <c:ext xmlns:c16="http://schemas.microsoft.com/office/drawing/2014/chart" uri="{C3380CC4-5D6E-409C-BE32-E72D297353CC}">
              <c16:uniqueId val="{00000002-0B70-4C93-B099-CC6FF09AF0BC}"/>
            </c:ext>
          </c:extLst>
        </c:ser>
        <c:dLbls>
          <c:showLegendKey val="0"/>
          <c:showVal val="0"/>
          <c:showCatName val="0"/>
          <c:showSerName val="0"/>
          <c:showPercent val="0"/>
          <c:showBubbleSize val="0"/>
        </c:dLbls>
        <c:gapWidth val="150"/>
        <c:axId val="154702095"/>
        <c:axId val="148826639"/>
      </c:barChart>
      <c:valAx>
        <c:axId val="148826639"/>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2095"/>
        <c:crosses val="max"/>
        <c:crossBetween val="between"/>
      </c:valAx>
      <c:catAx>
        <c:axId val="1547020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48826639"/>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I-6.27. Diferències en punts percentuals de les taxes de creixement insulars dels viatgers en hotels respecte a les Illes Balears per país de residència (2019-2020)</a:t>
            </a:r>
          </a:p>
        </c:rich>
      </c:tx>
      <c:layout>
        <c:manualLayout>
          <c:xMode val="edge"/>
          <c:yMode val="edge"/>
          <c:x val="0.12633305988515175"/>
          <c:y val="3.3239381864126734E-2"/>
        </c:manualLayout>
      </c:layout>
      <c:overlay val="0"/>
    </c:title>
    <c:autoTitleDeleted val="0"/>
    <c:plotArea>
      <c:layout/>
      <c:barChart>
        <c:barDir val="bar"/>
        <c:grouping val="clustered"/>
        <c:varyColors val="0"/>
        <c:ser>
          <c:idx val="0"/>
          <c:order val="0"/>
          <c:tx>
            <c:strRef>
              <c:f>'G27'!$B$4:$B$4</c:f>
              <c:strCache>
                <c:ptCount val="1"/>
                <c:pt idx="0">
                  <c:v>Mallorca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'G27'!$A$5:$A$10</c:f>
              <c:strCache>
                <c:ptCount val="6"/>
                <c:pt idx="0">
                  <c:v>Total</c:v>
                </c:pt>
                <c:pt idx="1">
                  <c:v>Residents a Espanya</c:v>
                </c:pt>
                <c:pt idx="2">
                  <c:v>No residents a Espanya</c:v>
                </c:pt>
                <c:pt idx="3">
                  <c:v>Alemanya</c:v>
                </c:pt>
                <c:pt idx="4">
                  <c:v>Regne Unit</c:v>
                </c:pt>
                <c:pt idx="5">
                  <c:v>La resta del món</c:v>
                </c:pt>
              </c:strCache>
            </c:strRef>
          </c:cat>
          <c:val>
            <c:numRef>
              <c:f>'G27'!$B$5:$B$10</c:f>
              <c:numCache>
                <c:formatCode>0.0</c:formatCode>
                <c:ptCount val="6"/>
                <c:pt idx="0">
                  <c:v>-1.4010154238264501</c:v>
                </c:pt>
                <c:pt idx="1">
                  <c:v>-5.7740978618734902</c:v>
                </c:pt>
                <c:pt idx="2">
                  <c:v>-5.2161475831994202E-2</c:v>
                </c:pt>
                <c:pt idx="3">
                  <c:v>1.9037878657044899E-2</c:v>
                </c:pt>
                <c:pt idx="4">
                  <c:v>-0.13511655124685301</c:v>
                </c:pt>
                <c:pt idx="5">
                  <c:v>-0.76133483125531098</c:v>
                </c:pt>
              </c:numCache>
            </c:numRef>
          </c:val>
          <c:extLst>
            <c:ext xmlns:c16="http://schemas.microsoft.com/office/drawing/2014/chart" uri="{C3380CC4-5D6E-409C-BE32-E72D297353CC}">
              <c16:uniqueId val="{00000000-E597-4D38-956E-5EB74D0C01F1}"/>
            </c:ext>
          </c:extLst>
        </c:ser>
        <c:ser>
          <c:idx val="1"/>
          <c:order val="1"/>
          <c:tx>
            <c:strRef>
              <c:f>'G27'!$C$4:$C$4</c:f>
              <c:strCache>
                <c:ptCount val="1"/>
                <c:pt idx="0">
                  <c:v>Menorca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'G27'!$A$5:$A$10</c:f>
              <c:strCache>
                <c:ptCount val="6"/>
                <c:pt idx="0">
                  <c:v>Total</c:v>
                </c:pt>
                <c:pt idx="1">
                  <c:v>Residents a Espanya</c:v>
                </c:pt>
                <c:pt idx="2">
                  <c:v>No residents a Espanya</c:v>
                </c:pt>
                <c:pt idx="3">
                  <c:v>Alemanya</c:v>
                </c:pt>
                <c:pt idx="4">
                  <c:v>Regne Unit</c:v>
                </c:pt>
                <c:pt idx="5">
                  <c:v>La resta del món</c:v>
                </c:pt>
              </c:strCache>
            </c:strRef>
          </c:cat>
          <c:val>
            <c:numRef>
              <c:f>'G27'!$C$5:$C$10</c:f>
              <c:numCache>
                <c:formatCode>0.0</c:formatCode>
                <c:ptCount val="6"/>
                <c:pt idx="0">
                  <c:v>11.2065944652577</c:v>
                </c:pt>
                <c:pt idx="1">
                  <c:v>15.825078280854401</c:v>
                </c:pt>
                <c:pt idx="2">
                  <c:v>1.08439465410868</c:v>
                </c:pt>
                <c:pt idx="3">
                  <c:v>2.3711855256079</c:v>
                </c:pt>
                <c:pt idx="4">
                  <c:v>-0.18670880664474501</c:v>
                </c:pt>
                <c:pt idx="5">
                  <c:v>6.37005637810522</c:v>
                </c:pt>
              </c:numCache>
            </c:numRef>
          </c:val>
          <c:extLst>
            <c:ext xmlns:c16="http://schemas.microsoft.com/office/drawing/2014/chart" uri="{C3380CC4-5D6E-409C-BE32-E72D297353CC}">
              <c16:uniqueId val="{00000001-E597-4D38-956E-5EB74D0C01F1}"/>
            </c:ext>
          </c:extLst>
        </c:ser>
        <c:ser>
          <c:idx val="2"/>
          <c:order val="2"/>
          <c:tx>
            <c:strRef>
              <c:f>'G27'!$D$4:$D$4</c:f>
              <c:strCache>
                <c:ptCount val="1"/>
                <c:pt idx="0">
                  <c:v>Eivissa i Formentera</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'G27'!$A$5:$A$10</c:f>
              <c:strCache>
                <c:ptCount val="6"/>
                <c:pt idx="0">
                  <c:v>Total</c:v>
                </c:pt>
                <c:pt idx="1">
                  <c:v>Residents a Espanya</c:v>
                </c:pt>
                <c:pt idx="2">
                  <c:v>No residents a Espanya</c:v>
                </c:pt>
                <c:pt idx="3">
                  <c:v>Alemanya</c:v>
                </c:pt>
                <c:pt idx="4">
                  <c:v>Regne Unit</c:v>
                </c:pt>
                <c:pt idx="5">
                  <c:v>La resta del món</c:v>
                </c:pt>
              </c:strCache>
            </c:strRef>
          </c:cat>
          <c:val>
            <c:numRef>
              <c:f>'G27'!$D$5:$D$10</c:f>
              <c:numCache>
                <c:formatCode>0.0</c:formatCode>
                <c:ptCount val="6"/>
                <c:pt idx="0">
                  <c:v>1.79145474241137</c:v>
                </c:pt>
                <c:pt idx="1">
                  <c:v>6.14609802015943</c:v>
                </c:pt>
                <c:pt idx="2">
                  <c:v>-9.4391251096382703E-2</c:v>
                </c:pt>
                <c:pt idx="3">
                  <c:v>-1.0777910093576699</c:v>
                </c:pt>
                <c:pt idx="4">
                  <c:v>0.39848674848357701</c:v>
                </c:pt>
                <c:pt idx="5">
                  <c:v>1.2844492993921599</c:v>
                </c:pt>
              </c:numCache>
            </c:numRef>
          </c:val>
          <c:extLst>
            <c:ext xmlns:c16="http://schemas.microsoft.com/office/drawing/2014/chart" uri="{C3380CC4-5D6E-409C-BE32-E72D297353CC}">
              <c16:uniqueId val="{00000002-E597-4D38-956E-5EB74D0C01F1}"/>
            </c:ext>
          </c:extLst>
        </c:ser>
        <c:dLbls>
          <c:showLegendKey val="0"/>
          <c:showVal val="0"/>
          <c:showCatName val="0"/>
          <c:showSerName val="0"/>
          <c:showPercent val="0"/>
          <c:showBubbleSize val="0"/>
        </c:dLbls>
        <c:gapWidth val="50"/>
        <c:axId val="148803087"/>
        <c:axId val="148827887"/>
      </c:barChart>
      <c:valAx>
        <c:axId val="148827887"/>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48803087"/>
        <c:crosses val="max"/>
        <c:crossBetween val="between"/>
      </c:valAx>
      <c:catAx>
        <c:axId val="148803087"/>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48827887"/>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I-6.31. Diferències en punts percentuals de les taxes de creixement insulars de la despesa turística respecte a les Illes Balears (2019-2020)</a:t>
            </a:r>
          </a:p>
        </c:rich>
      </c:tx>
      <c:layout>
        <c:manualLayout>
          <c:xMode val="edge"/>
          <c:yMode val="edge"/>
          <c:x val="0.11782945736434108"/>
          <c:y val="3.6100056850483231E-2"/>
        </c:manualLayout>
      </c:layout>
      <c:overlay val="0"/>
    </c:title>
    <c:autoTitleDeleted val="0"/>
    <c:plotArea>
      <c:layout/>
      <c:barChart>
        <c:barDir val="bar"/>
        <c:grouping val="clustered"/>
        <c:varyColors val="0"/>
        <c:ser>
          <c:idx val="0"/>
          <c:order val="0"/>
          <c:tx>
            <c:strRef>
              <c:f>'Q9-G31-G32'!$B$19:$B$19</c:f>
              <c:strCache>
                <c:ptCount val="1"/>
                <c:pt idx="0">
                  <c:v>Total (milions d'euros)</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'Q9-G31-G32'!$A$21:$A$23</c:f>
              <c:strCache>
                <c:ptCount val="3"/>
                <c:pt idx="0">
                  <c:v>Mallorca</c:v>
                </c:pt>
                <c:pt idx="1">
                  <c:v>Menorca</c:v>
                </c:pt>
                <c:pt idx="2">
                  <c:v>Eivissa i Formentera</c:v>
                </c:pt>
              </c:strCache>
            </c:strRef>
          </c:cat>
          <c:val>
            <c:numRef>
              <c:f>'Q9-G31-G32'!$B$21:$B$23</c:f>
              <c:numCache>
                <c:formatCode>0.0</c:formatCode>
                <c:ptCount val="3"/>
                <c:pt idx="0">
                  <c:v>-0.90294682010286897</c:v>
                </c:pt>
                <c:pt idx="1">
                  <c:v>8.2221913592729301</c:v>
                </c:pt>
                <c:pt idx="2">
                  <c:v>-0.26126570155258799</c:v>
                </c:pt>
              </c:numCache>
            </c:numRef>
          </c:val>
          <c:extLst>
            <c:ext xmlns:c16="http://schemas.microsoft.com/office/drawing/2014/chart" uri="{C3380CC4-5D6E-409C-BE32-E72D297353CC}">
              <c16:uniqueId val="{00000000-59F1-4DBE-B939-C24D69BF1AF7}"/>
            </c:ext>
          </c:extLst>
        </c:ser>
        <c:ser>
          <c:idx val="1"/>
          <c:order val="1"/>
          <c:tx>
            <c:strRef>
              <c:f>'Q9-G31-G32'!$C$19:$C$19</c:f>
              <c:strCache>
                <c:ptCount val="1"/>
                <c:pt idx="0">
                  <c:v>Per persona (euros)</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'Q9-G31-G32'!$A$21:$A$23</c:f>
              <c:strCache>
                <c:ptCount val="3"/>
                <c:pt idx="0">
                  <c:v>Mallorca</c:v>
                </c:pt>
                <c:pt idx="1">
                  <c:v>Menorca</c:v>
                </c:pt>
                <c:pt idx="2">
                  <c:v>Eivissa i Formentera</c:v>
                </c:pt>
              </c:strCache>
            </c:strRef>
          </c:cat>
          <c:val>
            <c:numRef>
              <c:f>'Q9-G31-G32'!$C$21:$C$23</c:f>
              <c:numCache>
                <c:formatCode>0.0</c:formatCode>
                <c:ptCount val="3"/>
                <c:pt idx="0">
                  <c:v>2.6726524429130598</c:v>
                </c:pt>
                <c:pt idx="1">
                  <c:v>-3.3307378353591899</c:v>
                </c:pt>
                <c:pt idx="2">
                  <c:v>-5.8621642059994903</c:v>
                </c:pt>
              </c:numCache>
            </c:numRef>
          </c:val>
          <c:extLst>
            <c:ext xmlns:c16="http://schemas.microsoft.com/office/drawing/2014/chart" uri="{C3380CC4-5D6E-409C-BE32-E72D297353CC}">
              <c16:uniqueId val="{00000001-59F1-4DBE-B939-C24D69BF1AF7}"/>
            </c:ext>
          </c:extLst>
        </c:ser>
        <c:ser>
          <c:idx val="2"/>
          <c:order val="2"/>
          <c:tx>
            <c:strRef>
              <c:f>'Q9-G31-G32'!$D$19:$D$19</c:f>
              <c:strCache>
                <c:ptCount val="1"/>
                <c:pt idx="0">
                  <c:v>Per persona i dia (euros)</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'Q9-G31-G32'!$A$21:$A$23</c:f>
              <c:strCache>
                <c:ptCount val="3"/>
                <c:pt idx="0">
                  <c:v>Mallorca</c:v>
                </c:pt>
                <c:pt idx="1">
                  <c:v>Menorca</c:v>
                </c:pt>
                <c:pt idx="2">
                  <c:v>Eivissa i Formentera</c:v>
                </c:pt>
              </c:strCache>
            </c:strRef>
          </c:cat>
          <c:val>
            <c:numRef>
              <c:f>'Q9-G31-G32'!$D$21:$D$23</c:f>
              <c:numCache>
                <c:formatCode>0.0</c:formatCode>
                <c:ptCount val="3"/>
                <c:pt idx="0">
                  <c:v>1.30002203940381</c:v>
                </c:pt>
                <c:pt idx="1">
                  <c:v>-6.9705427670977196</c:v>
                </c:pt>
                <c:pt idx="2">
                  <c:v>4.6955295821471399</c:v>
                </c:pt>
              </c:numCache>
            </c:numRef>
          </c:val>
          <c:extLst>
            <c:ext xmlns:c16="http://schemas.microsoft.com/office/drawing/2014/chart" uri="{C3380CC4-5D6E-409C-BE32-E72D297353CC}">
              <c16:uniqueId val="{00000002-59F1-4DBE-B939-C24D69BF1AF7}"/>
            </c:ext>
          </c:extLst>
        </c:ser>
        <c:dLbls>
          <c:showLegendKey val="0"/>
          <c:showVal val="0"/>
          <c:showCatName val="0"/>
          <c:showSerName val="0"/>
          <c:showPercent val="0"/>
          <c:showBubbleSize val="0"/>
        </c:dLbls>
        <c:gapWidth val="50"/>
        <c:axId val="148806287"/>
        <c:axId val="153493695"/>
      </c:barChart>
      <c:valAx>
        <c:axId val="15349369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48806287"/>
        <c:crosses val="max"/>
        <c:crossBetween val="between"/>
      </c:valAx>
      <c:catAx>
        <c:axId val="148806287"/>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9369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I-6.32. Diferències en punts percentuals de l'increment del pes de la despesa turística de la temporada mitjana-baixa sobre el total per illes (2019-2020)</a:t>
            </a:r>
          </a:p>
        </c:rich>
      </c:tx>
      <c:layout>
        <c:manualLayout>
          <c:xMode val="edge"/>
          <c:yMode val="edge"/>
          <c:x val="0.13844097251232351"/>
          <c:y val="3.3936660470258416E-2"/>
        </c:manualLayout>
      </c:layout>
      <c:overlay val="0"/>
    </c:title>
    <c:autoTitleDeleted val="0"/>
    <c:plotArea>
      <c:layout>
        <c:manualLayout>
          <c:xMode val="edge"/>
          <c:yMode val="edge"/>
          <c:x val="5.1716935416492596E-2"/>
          <c:y val="0.20663629300640318"/>
          <c:w val="0.91377725791628361"/>
          <c:h val="0.74641799334307268"/>
        </c:manualLayout>
      </c:layout>
      <c:barChart>
        <c:barDir val="bar"/>
        <c:grouping val="clustered"/>
        <c:varyColors val="0"/>
        <c:ser>
          <c:idx val="0"/>
          <c:order val="0"/>
          <c:tx>
            <c:strRef>
              <c:f>'Q9-G31-G32'!$A$29:$A$29</c:f>
              <c:strCache>
                <c:ptCount val="1"/>
                <c:pt idx="0">
                  <c:v>Total (milions d'euros)</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'Q9-G31-G32'!$B$28:$E$28</c:f>
              <c:strCache>
                <c:ptCount val="4"/>
                <c:pt idx="0">
                  <c:v>Illes Balears</c:v>
                </c:pt>
                <c:pt idx="1">
                  <c:v>Mallorca</c:v>
                </c:pt>
                <c:pt idx="2">
                  <c:v>Menorca</c:v>
                </c:pt>
                <c:pt idx="3">
                  <c:v>Eivissa i Formentera</c:v>
                </c:pt>
              </c:strCache>
            </c:strRef>
          </c:cat>
          <c:val>
            <c:numRef>
              <c:f>'Q9-G31-G32'!$B$29:$E$29</c:f>
              <c:numCache>
                <c:formatCode>0.0</c:formatCode>
                <c:ptCount val="4"/>
                <c:pt idx="0">
                  <c:v>8.5811369564769908</c:v>
                </c:pt>
                <c:pt idx="1">
                  <c:v>12.3374040035532</c:v>
                </c:pt>
                <c:pt idx="2">
                  <c:v>2.51859762120369</c:v>
                </c:pt>
                <c:pt idx="3">
                  <c:v>1.8702046730166599</c:v>
                </c:pt>
              </c:numCache>
            </c:numRef>
          </c:val>
          <c:extLst>
            <c:ext xmlns:c16="http://schemas.microsoft.com/office/drawing/2014/chart" uri="{C3380CC4-5D6E-409C-BE32-E72D297353CC}">
              <c16:uniqueId val="{00000000-D9F4-48CB-936E-B283D5B10028}"/>
            </c:ext>
          </c:extLst>
        </c:ser>
        <c:ser>
          <c:idx val="1"/>
          <c:order val="1"/>
          <c:tx>
            <c:strRef>
              <c:f>'Q9-G31-G32'!$A$30:$A$30</c:f>
              <c:strCache>
                <c:ptCount val="1"/>
                <c:pt idx="0">
                  <c:v>Per persona (euros)</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'Q9-G31-G32'!$B$28:$E$28</c:f>
              <c:strCache>
                <c:ptCount val="4"/>
                <c:pt idx="0">
                  <c:v>Illes Balears</c:v>
                </c:pt>
                <c:pt idx="1">
                  <c:v>Mallorca</c:v>
                </c:pt>
                <c:pt idx="2">
                  <c:v>Menorca</c:v>
                </c:pt>
                <c:pt idx="3">
                  <c:v>Eivissa i Formentera</c:v>
                </c:pt>
              </c:strCache>
            </c:strRef>
          </c:cat>
          <c:val>
            <c:numRef>
              <c:f>'Q9-G31-G32'!$B$30:$E$30</c:f>
              <c:numCache>
                <c:formatCode>0.0</c:formatCode>
                <c:ptCount val="4"/>
                <c:pt idx="0">
                  <c:v>3.55402923860952</c:v>
                </c:pt>
                <c:pt idx="1">
                  <c:v>1.75806554785113</c:v>
                </c:pt>
                <c:pt idx="2">
                  <c:v>7.3333905745321903</c:v>
                </c:pt>
                <c:pt idx="3">
                  <c:v>1.5715631991019401</c:v>
                </c:pt>
              </c:numCache>
            </c:numRef>
          </c:val>
          <c:extLst>
            <c:ext xmlns:c16="http://schemas.microsoft.com/office/drawing/2014/chart" uri="{C3380CC4-5D6E-409C-BE32-E72D297353CC}">
              <c16:uniqueId val="{00000001-D9F4-48CB-936E-B283D5B10028}"/>
            </c:ext>
          </c:extLst>
        </c:ser>
        <c:ser>
          <c:idx val="2"/>
          <c:order val="2"/>
          <c:tx>
            <c:strRef>
              <c:f>'Q9-G31-G32'!$A$31:$A$31</c:f>
              <c:strCache>
                <c:ptCount val="1"/>
                <c:pt idx="0">
                  <c:v>Per persona i dia (euros)</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'Q9-G31-G32'!$B$28:$E$28</c:f>
              <c:strCache>
                <c:ptCount val="4"/>
                <c:pt idx="0">
                  <c:v>Illes Balears</c:v>
                </c:pt>
                <c:pt idx="1">
                  <c:v>Mallorca</c:v>
                </c:pt>
                <c:pt idx="2">
                  <c:v>Menorca</c:v>
                </c:pt>
                <c:pt idx="3">
                  <c:v>Eivissa i Formentera</c:v>
                </c:pt>
              </c:strCache>
            </c:strRef>
          </c:cat>
          <c:val>
            <c:numRef>
              <c:f>'Q9-G31-G32'!$B$31:$E$31</c:f>
              <c:numCache>
                <c:formatCode>0.0</c:formatCode>
                <c:ptCount val="4"/>
                <c:pt idx="0">
                  <c:v>9.7261131259738995</c:v>
                </c:pt>
                <c:pt idx="1">
                  <c:v>9.6114102325216404</c:v>
                </c:pt>
                <c:pt idx="2">
                  <c:v>7.9516494567924498</c:v>
                </c:pt>
                <c:pt idx="3">
                  <c:v>1.5641302285174199</c:v>
                </c:pt>
              </c:numCache>
            </c:numRef>
          </c:val>
          <c:extLst>
            <c:ext xmlns:c16="http://schemas.microsoft.com/office/drawing/2014/chart" uri="{C3380CC4-5D6E-409C-BE32-E72D297353CC}">
              <c16:uniqueId val="{00000002-D9F4-48CB-936E-B283D5B10028}"/>
            </c:ext>
          </c:extLst>
        </c:ser>
        <c:dLbls>
          <c:showLegendKey val="0"/>
          <c:showVal val="0"/>
          <c:showCatName val="0"/>
          <c:showSerName val="0"/>
          <c:showPercent val="0"/>
          <c:showBubbleSize val="0"/>
        </c:dLbls>
        <c:gapWidth val="150"/>
        <c:axId val="148803487"/>
        <c:axId val="153501599"/>
      </c:barChart>
      <c:valAx>
        <c:axId val="153501599"/>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48803487"/>
        <c:crosses val="max"/>
        <c:crossBetween val="between"/>
        <c:majorUnit val="3"/>
        <c:minorUnit val="0.6"/>
      </c:valAx>
      <c:catAx>
        <c:axId val="148803487"/>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501599"/>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I-6.33. Diferències en punts percentuals de les taxes de creixement de la despesa de turistes respecte al total per origen de residència (2019-2020)</a:t>
            </a:r>
          </a:p>
        </c:rich>
      </c:tx>
      <c:layout>
        <c:manualLayout>
          <c:xMode val="edge"/>
          <c:yMode val="edge"/>
          <c:x val="0.1308315752461322"/>
          <c:y val="4.0282500653936695E-2"/>
        </c:manualLayout>
      </c:layout>
      <c:overlay val="0"/>
    </c:title>
    <c:autoTitleDeleted val="0"/>
    <c:plotArea>
      <c:layout/>
      <c:barChart>
        <c:barDir val="bar"/>
        <c:grouping val="clustered"/>
        <c:varyColors val="0"/>
        <c:ser>
          <c:idx val="0"/>
          <c:order val="0"/>
          <c:tx>
            <c:strRef>
              <c:f>'G33-G34'!$A$3:$A$3</c:f>
              <c:strCache>
                <c:ptCount val="1"/>
                <c:pt idx="0">
                  <c:v>Espanya (altres CA)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'G33-G34'!$B$2:$D$2</c:f>
              <c:strCache>
                <c:ptCount val="3"/>
                <c:pt idx="0">
                  <c:v>Despesa total (milions d'euros)</c:v>
                </c:pt>
                <c:pt idx="1">
                  <c:v>Despesa per persona (euros)</c:v>
                </c:pt>
                <c:pt idx="2">
                  <c:v>Despesa per persona i dia (euros)</c:v>
                </c:pt>
              </c:strCache>
            </c:strRef>
          </c:cat>
          <c:val>
            <c:numRef>
              <c:f>'G33-G34'!$B$3:$D$3</c:f>
              <c:numCache>
                <c:formatCode>0.0</c:formatCode>
                <c:ptCount val="3"/>
                <c:pt idx="0">
                  <c:v>33.7082028996318</c:v>
                </c:pt>
                <c:pt idx="1">
                  <c:v>15.7314894912121</c:v>
                </c:pt>
                <c:pt idx="2">
                  <c:v>11.4439794166534</c:v>
                </c:pt>
              </c:numCache>
            </c:numRef>
          </c:val>
          <c:extLst>
            <c:ext xmlns:c16="http://schemas.microsoft.com/office/drawing/2014/chart" uri="{C3380CC4-5D6E-409C-BE32-E72D297353CC}">
              <c16:uniqueId val="{00000000-9D6A-46B0-A75F-A37DA0657709}"/>
            </c:ext>
          </c:extLst>
        </c:ser>
        <c:ser>
          <c:idx val="1"/>
          <c:order val="1"/>
          <c:tx>
            <c:strRef>
              <c:f>'G33-G34'!$A$4:$A$4</c:f>
              <c:strCache>
                <c:ptCount val="1"/>
                <c:pt idx="0">
                  <c:v>Estranger</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'G33-G34'!$B$2:$D$2</c:f>
              <c:strCache>
                <c:ptCount val="3"/>
                <c:pt idx="0">
                  <c:v>Despesa total (milions d'euros)</c:v>
                </c:pt>
                <c:pt idx="1">
                  <c:v>Despesa per persona (euros)</c:v>
                </c:pt>
                <c:pt idx="2">
                  <c:v>Despesa per persona i dia (euros)</c:v>
                </c:pt>
              </c:strCache>
            </c:strRef>
          </c:cat>
          <c:val>
            <c:numRef>
              <c:f>'G33-G34'!$B$4:$D$4</c:f>
              <c:numCache>
                <c:formatCode>0.0</c:formatCode>
                <c:ptCount val="3"/>
                <c:pt idx="0">
                  <c:v>-3.73713337515299</c:v>
                </c:pt>
                <c:pt idx="1">
                  <c:v>12.101736166219601</c:v>
                </c:pt>
                <c:pt idx="2">
                  <c:v>10.3792408530032</c:v>
                </c:pt>
              </c:numCache>
            </c:numRef>
          </c:val>
          <c:extLst>
            <c:ext xmlns:c16="http://schemas.microsoft.com/office/drawing/2014/chart" uri="{C3380CC4-5D6E-409C-BE32-E72D297353CC}">
              <c16:uniqueId val="{00000001-9D6A-46B0-A75F-A37DA0657709}"/>
            </c:ext>
          </c:extLst>
        </c:ser>
        <c:dLbls>
          <c:showLegendKey val="0"/>
          <c:showVal val="0"/>
          <c:showCatName val="0"/>
          <c:showSerName val="0"/>
          <c:showPercent val="0"/>
          <c:showBubbleSize val="0"/>
        </c:dLbls>
        <c:gapWidth val="50"/>
        <c:axId val="148810287"/>
        <c:axId val="153490783"/>
      </c:barChart>
      <c:valAx>
        <c:axId val="15349078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48810287"/>
        <c:crosses val="max"/>
        <c:crossBetween val="between"/>
      </c:valAx>
      <c:catAx>
        <c:axId val="148810287"/>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90783"/>
        <c:crossesAt val="0"/>
        <c:auto val="1"/>
        <c:lblAlgn val="ctr"/>
        <c:lblOffset val="100"/>
        <c:noMultiLvlLbl val="0"/>
      </c:catAx>
      <c:spPr>
        <a:noFill/>
        <a:ln w="3240">
          <a:solidFill>
            <a:srgbClr val="000000"/>
          </a:solidFill>
          <a:prstDash val="solid"/>
        </a:ln>
      </c:spPr>
    </c:plotArea>
    <c:legend>
      <c:legendPos val="t"/>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I-6.34. Diferències en punts percentuals de les taxes de creixement de la despesa de turistes respecte al total per país de residència (2019-2020)</a:t>
            </a:r>
          </a:p>
        </c:rich>
      </c:tx>
      <c:layout>
        <c:manualLayout>
          <c:xMode val="edge"/>
          <c:yMode val="edge"/>
          <c:x val="0.11806126804879374"/>
          <c:y val="3.1841783750763589E-2"/>
        </c:manualLayout>
      </c:layout>
      <c:overlay val="0"/>
    </c:title>
    <c:autoTitleDeleted val="0"/>
    <c:plotArea>
      <c:layout/>
      <c:barChart>
        <c:barDir val="bar"/>
        <c:grouping val="clustered"/>
        <c:varyColors val="0"/>
        <c:ser>
          <c:idx val="0"/>
          <c:order val="0"/>
          <c:tx>
            <c:strRef>
              <c:f>'G33-G34'!$B$2:$B$2</c:f>
              <c:strCache>
                <c:ptCount val="1"/>
                <c:pt idx="0">
                  <c:v>Despesa total (milions d'euros)</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'G33-G34'!$A$5:$A$12</c:f>
              <c:strCache>
                <c:ptCount val="8"/>
                <c:pt idx="0">
                  <c:v>França</c:v>
                </c:pt>
                <c:pt idx="1">
                  <c:v>Itàlia</c:v>
                </c:pt>
                <c:pt idx="2">
                  <c:v>Regne Unit</c:v>
                </c:pt>
                <c:pt idx="3">
                  <c:v>Alemanya</c:v>
                </c:pt>
                <c:pt idx="4">
                  <c:v>Suïssa</c:v>
                </c:pt>
                <c:pt idx="5">
                  <c:v>Bèlgica, Luxemburg i Països Baixos</c:v>
                </c:pt>
                <c:pt idx="6">
                  <c:v>Països nòrdics</c:v>
                </c:pt>
                <c:pt idx="7">
                  <c:v>La resta del món</c:v>
                </c:pt>
              </c:strCache>
            </c:strRef>
          </c:cat>
          <c:val>
            <c:numRef>
              <c:f>'G33-G34'!$B$5:$B$12</c:f>
              <c:numCache>
                <c:formatCode>0.0</c:formatCode>
                <c:ptCount val="8"/>
                <c:pt idx="0">
                  <c:v>6.69513650742633</c:v>
                </c:pt>
                <c:pt idx="1">
                  <c:v>-0.31068048746551802</c:v>
                </c:pt>
                <c:pt idx="2">
                  <c:v>-9.8078060947086101</c:v>
                </c:pt>
                <c:pt idx="3">
                  <c:v>-0.23065063724378401</c:v>
                </c:pt>
                <c:pt idx="4">
                  <c:v>-1.5955985974079001</c:v>
                </c:pt>
                <c:pt idx="5">
                  <c:v>0.501222462859374</c:v>
                </c:pt>
                <c:pt idx="6">
                  <c:v>-7.7185809420483302</c:v>
                </c:pt>
                <c:pt idx="7">
                  <c:v>-5.88693475987324</c:v>
                </c:pt>
              </c:numCache>
            </c:numRef>
          </c:val>
          <c:extLst>
            <c:ext xmlns:c16="http://schemas.microsoft.com/office/drawing/2014/chart" uri="{C3380CC4-5D6E-409C-BE32-E72D297353CC}">
              <c16:uniqueId val="{00000000-6C95-412D-8A35-DBA8DCE33B9D}"/>
            </c:ext>
          </c:extLst>
        </c:ser>
        <c:ser>
          <c:idx val="1"/>
          <c:order val="1"/>
          <c:tx>
            <c:strRef>
              <c:f>'G33-G34'!$C$2:$C$2</c:f>
              <c:strCache>
                <c:ptCount val="1"/>
                <c:pt idx="0">
                  <c:v>Despesa per persona (euros)</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'G33-G34'!$A$5:$A$12</c:f>
              <c:strCache>
                <c:ptCount val="8"/>
                <c:pt idx="0">
                  <c:v>França</c:v>
                </c:pt>
                <c:pt idx="1">
                  <c:v>Itàlia</c:v>
                </c:pt>
                <c:pt idx="2">
                  <c:v>Regne Unit</c:v>
                </c:pt>
                <c:pt idx="3">
                  <c:v>Alemanya</c:v>
                </c:pt>
                <c:pt idx="4">
                  <c:v>Suïssa</c:v>
                </c:pt>
                <c:pt idx="5">
                  <c:v>Bèlgica, Luxemburg i Països Baixos</c:v>
                </c:pt>
                <c:pt idx="6">
                  <c:v>Països nòrdics</c:v>
                </c:pt>
                <c:pt idx="7">
                  <c:v>La resta del món</c:v>
                </c:pt>
              </c:strCache>
            </c:strRef>
          </c:cat>
          <c:val>
            <c:numRef>
              <c:f>'G33-G34'!$C$5:$C$12</c:f>
              <c:numCache>
                <c:formatCode>0.0</c:formatCode>
                <c:ptCount val="8"/>
                <c:pt idx="0">
                  <c:v>9.5788553538946406</c:v>
                </c:pt>
                <c:pt idx="1">
                  <c:v>13.968204231931001</c:v>
                </c:pt>
                <c:pt idx="2">
                  <c:v>17.610203796820802</c:v>
                </c:pt>
                <c:pt idx="3">
                  <c:v>13.999528168295599</c:v>
                </c:pt>
                <c:pt idx="4">
                  <c:v>22.271040262280099</c:v>
                </c:pt>
                <c:pt idx="5">
                  <c:v>16.116026249221299</c:v>
                </c:pt>
                <c:pt idx="6">
                  <c:v>15.519464291541199</c:v>
                </c:pt>
                <c:pt idx="7">
                  <c:v>3.6360036975213901</c:v>
                </c:pt>
              </c:numCache>
            </c:numRef>
          </c:val>
          <c:extLst>
            <c:ext xmlns:c16="http://schemas.microsoft.com/office/drawing/2014/chart" uri="{C3380CC4-5D6E-409C-BE32-E72D297353CC}">
              <c16:uniqueId val="{00000001-6C95-412D-8A35-DBA8DCE33B9D}"/>
            </c:ext>
          </c:extLst>
        </c:ser>
        <c:ser>
          <c:idx val="2"/>
          <c:order val="2"/>
          <c:tx>
            <c:strRef>
              <c:f>'G33-G34'!$D$2:$D$2</c:f>
              <c:strCache>
                <c:ptCount val="1"/>
                <c:pt idx="0">
                  <c:v>Despesa per persona i dia (euros)</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'G33-G34'!$A$5:$A$12</c:f>
              <c:strCache>
                <c:ptCount val="8"/>
                <c:pt idx="0">
                  <c:v>França</c:v>
                </c:pt>
                <c:pt idx="1">
                  <c:v>Itàlia</c:v>
                </c:pt>
                <c:pt idx="2">
                  <c:v>Regne Unit</c:v>
                </c:pt>
                <c:pt idx="3">
                  <c:v>Alemanya</c:v>
                </c:pt>
                <c:pt idx="4">
                  <c:v>Suïssa</c:v>
                </c:pt>
                <c:pt idx="5">
                  <c:v>Bèlgica, Luxemburg i Països Baixos</c:v>
                </c:pt>
                <c:pt idx="6">
                  <c:v>Països nòrdics</c:v>
                </c:pt>
                <c:pt idx="7">
                  <c:v>La resta del món</c:v>
                </c:pt>
              </c:strCache>
            </c:strRef>
          </c:cat>
          <c:val>
            <c:numRef>
              <c:f>'G33-G34'!$D$5:$D$12</c:f>
              <c:numCache>
                <c:formatCode>0.0</c:formatCode>
                <c:ptCount val="8"/>
                <c:pt idx="0">
                  <c:v>23.563284693177302</c:v>
                </c:pt>
                <c:pt idx="1">
                  <c:v>9.2363810753446103</c:v>
                </c:pt>
                <c:pt idx="2">
                  <c:v>3.8782045485197898</c:v>
                </c:pt>
                <c:pt idx="3">
                  <c:v>10.0882454241976</c:v>
                </c:pt>
                <c:pt idx="4">
                  <c:v>19.678662756233599</c:v>
                </c:pt>
                <c:pt idx="5">
                  <c:v>23.6783253515379</c:v>
                </c:pt>
                <c:pt idx="6">
                  <c:v>9.1100373872503404</c:v>
                </c:pt>
                <c:pt idx="7">
                  <c:v>5.6917014139978201</c:v>
                </c:pt>
              </c:numCache>
            </c:numRef>
          </c:val>
          <c:extLst>
            <c:ext xmlns:c16="http://schemas.microsoft.com/office/drawing/2014/chart" uri="{C3380CC4-5D6E-409C-BE32-E72D297353CC}">
              <c16:uniqueId val="{00000002-6C95-412D-8A35-DBA8DCE33B9D}"/>
            </c:ext>
          </c:extLst>
        </c:ser>
        <c:dLbls>
          <c:showLegendKey val="0"/>
          <c:showVal val="0"/>
          <c:showCatName val="0"/>
          <c:showSerName val="0"/>
          <c:showPercent val="0"/>
          <c:showBubbleSize val="0"/>
        </c:dLbls>
        <c:gapWidth val="50"/>
        <c:axId val="200672607"/>
        <c:axId val="153499519"/>
      </c:barChart>
      <c:valAx>
        <c:axId val="153499519"/>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72607"/>
        <c:crosses val="max"/>
        <c:crossBetween val="between"/>
      </c:valAx>
      <c:catAx>
        <c:axId val="200672607"/>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99519"/>
        <c:crossesAt val="0"/>
        <c:auto val="1"/>
        <c:lblAlgn val="ctr"/>
        <c:lblOffset val="100"/>
        <c:noMultiLvlLbl val="0"/>
      </c:catAx>
      <c:spPr>
        <a:noFill/>
        <a:ln w="3240">
          <a:solidFill>
            <a:srgbClr val="000000"/>
          </a:solidFill>
          <a:prstDash val="solid"/>
        </a:ln>
      </c:spPr>
    </c:plotArea>
    <c:legend>
      <c:legendPos val="t"/>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650" b="1" baseline="0">
                <a:solidFill>
                  <a:srgbClr val="000000"/>
                </a:solidFill>
                <a:latin typeface="Arial"/>
                <a:ea typeface="Arial"/>
              </a:defRPr>
            </a:pPr>
            <a:r>
              <a:rPr lang="es-ES"/>
              <a:t>Gràfic I-6.36. Percentatge de despesa total dels turistes internacionals per comunitat autònoma de destinació principal (2020) (base 100 = Espanya)</a:t>
            </a:r>
          </a:p>
        </c:rich>
      </c:tx>
      <c:layout>
        <c:manualLayout>
          <c:xMode val="edge"/>
          <c:yMode val="edge"/>
          <c:x val="0.14727949948815125"/>
          <c:y val="3.2183301185527223E-2"/>
        </c:manualLayout>
      </c:layout>
      <c:overlay val="0"/>
    </c:title>
    <c:autoTitleDeleted val="0"/>
    <c:plotArea>
      <c:layout>
        <c:manualLayout>
          <c:xMode val="edge"/>
          <c:yMode val="edge"/>
          <c:x val="5.6784745772994492E-2"/>
          <c:y val="0.15503257828706882"/>
          <c:w val="0.90171897301062809"/>
          <c:h val="0.79441938189538253"/>
        </c:manualLayout>
      </c:layout>
      <c:barChart>
        <c:barDir val="bar"/>
        <c:grouping val="clustered"/>
        <c:varyColors val="0"/>
        <c:ser>
          <c:idx val="0"/>
          <c:order val="0"/>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'Q11-G35-G36'!$A$5:$A$21</c:f>
              <c:strCache>
                <c:ptCount val="17"/>
                <c:pt idx="0">
                  <c:v>Andalusia</c:v>
                </c:pt>
                <c:pt idx="1">
                  <c:v>Aragó</c:v>
                </c:pt>
                <c:pt idx="2">
                  <c:v>Astúries</c:v>
                </c:pt>
                <c:pt idx="3">
                  <c:v>Illes Balears</c:v>
                </c:pt>
                <c:pt idx="4">
                  <c:v>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cat>
          <c:val>
            <c:numRef>
              <c:f>'Q11-G35-G36'!$M$5:$M$21</c:f>
              <c:numCache>
                <c:formatCode>0.0</c:formatCode>
                <c:ptCount val="17"/>
                <c:pt idx="0">
                  <c:v>14.5744764923059</c:v>
                </c:pt>
                <c:pt idx="1">
                  <c:v>0.48971829673068601</c:v>
                </c:pt>
                <c:pt idx="2">
                  <c:v>0.55547337577862499</c:v>
                </c:pt>
                <c:pt idx="3">
                  <c:v>9.3053062018488397</c:v>
                </c:pt>
                <c:pt idx="4">
                  <c:v>24.3969073836166</c:v>
                </c:pt>
                <c:pt idx="5">
                  <c:v>0.43338574827051002</c:v>
                </c:pt>
                <c:pt idx="6">
                  <c:v>1.1213824574770299</c:v>
                </c:pt>
                <c:pt idx="7">
                  <c:v>0.35420609607333797</c:v>
                </c:pt>
                <c:pt idx="8">
                  <c:v>18.441766734617001</c:v>
                </c:pt>
                <c:pt idx="9">
                  <c:v>12.4886017775148</c:v>
                </c:pt>
                <c:pt idx="10">
                  <c:v>0.26940332078346801</c:v>
                </c:pt>
                <c:pt idx="11">
                  <c:v>2.0905859800850299</c:v>
                </c:pt>
                <c:pt idx="12">
                  <c:v>11.587686272284801</c:v>
                </c:pt>
                <c:pt idx="13">
                  <c:v>1.4429643078594001</c:v>
                </c:pt>
                <c:pt idx="14">
                  <c:v>0.49610130132239699</c:v>
                </c:pt>
                <c:pt idx="15">
                  <c:v>1.8349111850504001</c:v>
                </c:pt>
              </c:numCache>
            </c:numRef>
          </c:val>
          <c:extLst>
            <c:ext xmlns:c16="http://schemas.microsoft.com/office/drawing/2014/chart" uri="{C3380CC4-5D6E-409C-BE32-E72D297353CC}">
              <c16:uniqueId val="{00000000-F8E8-4558-87F9-0C5FDB68E050}"/>
            </c:ext>
          </c:extLst>
        </c:ser>
        <c:dLbls>
          <c:showLegendKey val="0"/>
          <c:showVal val="0"/>
          <c:showCatName val="0"/>
          <c:showSerName val="0"/>
          <c:showPercent val="0"/>
          <c:showBubbleSize val="0"/>
        </c:dLbls>
        <c:gapWidth val="30"/>
        <c:axId val="200676607"/>
        <c:axId val="153496607"/>
      </c:barChart>
      <c:valAx>
        <c:axId val="153496607"/>
        <c:scaling>
          <c:orientation val="minMax"/>
        </c:scaling>
        <c:delete val="0"/>
        <c:axPos val="b"/>
        <c:numFmt formatCode="0" sourceLinked="0"/>
        <c:majorTickMark val="none"/>
        <c:minorTickMark val="none"/>
        <c:tickLblPos val="nextTo"/>
        <c:spPr>
          <a:ln w="3240">
            <a:solidFill>
              <a:srgbClr val="000000"/>
            </a:solidFill>
          </a:ln>
        </c:spPr>
        <c:txPr>
          <a:bodyPr/>
          <a:lstStyle/>
          <a:p>
            <a:pPr>
              <a:defRPr sz="650" b="0" baseline="0">
                <a:solidFill>
                  <a:srgbClr val="000000"/>
                </a:solidFill>
                <a:latin typeface="Arial"/>
                <a:ea typeface="Arial"/>
              </a:defRPr>
            </a:pPr>
            <a:endParaRPr lang="es-ES"/>
          </a:p>
        </c:txPr>
        <c:crossAx val="200676607"/>
        <c:crosses val="max"/>
        <c:crossBetween val="between"/>
      </c:valAx>
      <c:catAx>
        <c:axId val="200676607"/>
        <c:scaling>
          <c:orientation val="maxMin"/>
        </c:scaling>
        <c:delete val="0"/>
        <c:axPos val="l"/>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96607"/>
        <c:crossesAt val="0"/>
        <c:auto val="1"/>
        <c:lblAlgn val="ctr"/>
        <c:lblOffset val="100"/>
        <c:noMultiLvlLbl val="0"/>
      </c:catAx>
      <c:spPr>
        <a:noFill/>
        <a:ln w="12600">
          <a:solidFill>
            <a:srgbClr val="808080"/>
          </a:solidFill>
          <a:prstDash val="solid"/>
        </a:ln>
      </c:spPr>
    </c:plotArea>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I-6.35. Diferències en punts percentuals de les taxes de creixement de la despesa turística respecte a Espanya per comunitats autònomes (2019-2020)</a:t>
            </a:r>
          </a:p>
        </c:rich>
      </c:tx>
      <c:layout>
        <c:manualLayout>
          <c:xMode val="edge"/>
          <c:yMode val="edge"/>
          <c:x val="0.13122647290554146"/>
          <c:y val="3.1546023235031272E-2"/>
        </c:manualLayout>
      </c:layout>
      <c:overlay val="0"/>
    </c:title>
    <c:autoTitleDeleted val="0"/>
    <c:plotArea>
      <c:layout>
        <c:manualLayout>
          <c:xMode val="edge"/>
          <c:yMode val="edge"/>
          <c:x val="5.4101374420029762E-2"/>
          <c:y val="0.12171581769436997"/>
          <c:w val="0.88216755668388347"/>
          <c:h val="0.84396758018071694"/>
        </c:manualLayout>
      </c:layout>
      <c:barChart>
        <c:barDir val="bar"/>
        <c:grouping val="clustered"/>
        <c:varyColors val="0"/>
        <c:ser>
          <c:idx val="0"/>
          <c:order val="0"/>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'Q11-G35-G36'!$A$5:$A$21</c:f>
              <c:strCache>
                <c:ptCount val="17"/>
                <c:pt idx="0">
                  <c:v>Andalusia</c:v>
                </c:pt>
                <c:pt idx="1">
                  <c:v>Aragó</c:v>
                </c:pt>
                <c:pt idx="2">
                  <c:v>Astúries</c:v>
                </c:pt>
                <c:pt idx="3">
                  <c:v>Illes Balears</c:v>
                </c:pt>
                <c:pt idx="4">
                  <c:v>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cat>
          <c:val>
            <c:numRef>
              <c:f>'Q11-G35-G36'!$L$5:$L$21</c:f>
              <c:numCache>
                <c:formatCode>0.0</c:formatCode>
                <c:ptCount val="17"/>
                <c:pt idx="0">
                  <c:v>1.70030457183205</c:v>
                </c:pt>
                <c:pt idx="1">
                  <c:v>4.9132309483145198</c:v>
                </c:pt>
                <c:pt idx="2">
                  <c:v>14.7625628842131</c:v>
                </c:pt>
                <c:pt idx="3">
                  <c:v>-9.1020490747711005</c:v>
                </c:pt>
                <c:pt idx="4">
                  <c:v>7.0968761931713003</c:v>
                </c:pt>
                <c:pt idx="5">
                  <c:v>3.0950508565819099</c:v>
                </c:pt>
                <c:pt idx="6">
                  <c:v>12.341669048118399</c:v>
                </c:pt>
                <c:pt idx="7">
                  <c:v>9.7526367002160601</c:v>
                </c:pt>
                <c:pt idx="8">
                  <c:v>-4.4009838163296804</c:v>
                </c:pt>
                <c:pt idx="9">
                  <c:v>4.3287777718263198</c:v>
                </c:pt>
                <c:pt idx="10">
                  <c:v>-2.0575948119020602</c:v>
                </c:pt>
                <c:pt idx="11">
                  <c:v>5.4621102521974096</c:v>
                </c:pt>
                <c:pt idx="12">
                  <c:v>0.40420000429271902</c:v>
                </c:pt>
                <c:pt idx="13">
                  <c:v>4.0953490565649302</c:v>
                </c:pt>
                <c:pt idx="14">
                  <c:v>15.983806075181599</c:v>
                </c:pt>
                <c:pt idx="15">
                  <c:v>6.60588121401896</c:v>
                </c:pt>
              </c:numCache>
            </c:numRef>
          </c:val>
          <c:extLst>
            <c:ext xmlns:c16="http://schemas.microsoft.com/office/drawing/2014/chart" uri="{C3380CC4-5D6E-409C-BE32-E72D297353CC}">
              <c16:uniqueId val="{00000000-1DE5-4CDC-91E3-450E35DBF155}"/>
            </c:ext>
          </c:extLst>
        </c:ser>
        <c:dLbls>
          <c:showLegendKey val="0"/>
          <c:showVal val="0"/>
          <c:showCatName val="0"/>
          <c:showSerName val="0"/>
          <c:showPercent val="0"/>
          <c:showBubbleSize val="0"/>
        </c:dLbls>
        <c:gapWidth val="30"/>
        <c:axId val="200678607"/>
        <c:axId val="153492863"/>
      </c:barChart>
      <c:valAx>
        <c:axId val="15349286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78607"/>
        <c:crosses val="max"/>
        <c:crossBetween val="between"/>
      </c:valAx>
      <c:catAx>
        <c:axId val="200678607"/>
        <c:scaling>
          <c:orientation val="maxMin"/>
        </c:scaling>
        <c:delete val="0"/>
        <c:axPos val="l"/>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92863"/>
        <c:crossesAt val="0"/>
        <c:auto val="1"/>
        <c:lblAlgn val="ctr"/>
        <c:lblOffset val="100"/>
        <c:noMultiLvlLbl val="0"/>
      </c:catAx>
      <c:spPr>
        <a:noFill/>
        <a:ln w="3240">
          <a:solidFill>
            <a:srgbClr val="000000"/>
          </a:solidFill>
          <a:prstDash val="solid"/>
        </a:ln>
      </c:spPr>
    </c:plotArea>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I-6.37. Evolució de la rendibilitat (euros) del sector hoteler a les Illes Balears (2010-2020)</a:t>
            </a:r>
          </a:p>
        </c:rich>
      </c:tx>
      <c:layout>
        <c:manualLayout>
          <c:xMode val="edge"/>
          <c:yMode val="edge"/>
          <c:x val="0.12432313771403483"/>
          <c:y val="3.9679358717434873E-2"/>
        </c:manualLayout>
      </c:layout>
      <c:overlay val="0"/>
    </c:title>
    <c:autoTitleDeleted val="0"/>
    <c:plotArea>
      <c:layout>
        <c:manualLayout>
          <c:xMode val="edge"/>
          <c:yMode val="edge"/>
          <c:x val="3.102590370261964E-2"/>
          <c:y val="0.21536406145624584"/>
          <c:w val="0.94365578808722383"/>
          <c:h val="0.71088844355377423"/>
        </c:manualLayout>
      </c:layout>
      <c:lineChart>
        <c:grouping val="standard"/>
        <c:varyColors val="0"/>
        <c:ser>
          <c:idx val="0"/>
          <c:order val="0"/>
          <c:tx>
            <c:strRef>
              <c:f>'G37'!$C$2:$C$2</c:f>
              <c:strCache>
                <c:ptCount val="1"/>
                <c:pt idx="0">
                  <c:v>Ingressos per habitació disponible (eix esquerre)</c:v>
                </c:pt>
              </c:strCache>
            </c:strRef>
          </c:tx>
          <c:spPr>
            <a:ln w="25560">
              <a:solidFill>
                <a:srgbClr val="FFCC00"/>
              </a:solidFill>
            </a:ln>
          </c:spPr>
          <c:marker>
            <c:symbol val="none"/>
          </c:marker>
          <c:cat>
            <c:numRef>
              <c:f>'G37'!$A$3:$A$13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'G37'!$C$3:$C$13</c:f>
              <c:numCache>
                <c:formatCode>0.0</c:formatCode>
                <c:ptCount val="11"/>
                <c:pt idx="0">
                  <c:v>44.7</c:v>
                </c:pt>
                <c:pt idx="1">
                  <c:v>49.6</c:v>
                </c:pt>
                <c:pt idx="2">
                  <c:v>54.1</c:v>
                </c:pt>
                <c:pt idx="3">
                  <c:v>57.6</c:v>
                </c:pt>
                <c:pt idx="4">
                  <c:v>59.9</c:v>
                </c:pt>
                <c:pt idx="5">
                  <c:v>67.5</c:v>
                </c:pt>
                <c:pt idx="6">
                  <c:v>74.8</c:v>
                </c:pt>
                <c:pt idx="7">
                  <c:v>80.3</c:v>
                </c:pt>
                <c:pt idx="8">
                  <c:v>83</c:v>
                </c:pt>
                <c:pt idx="9">
                  <c:v>84.6</c:v>
                </c:pt>
                <c:pt idx="10">
                  <c:v>41.3</c:v>
                </c:pt>
              </c:numCache>
            </c:numRef>
          </c:val>
          <c:smooth val="0"/>
          <c:extLst>
            <c:ext xmlns:c16="http://schemas.microsoft.com/office/drawing/2014/chart" uri="{C3380CC4-5D6E-409C-BE32-E72D297353CC}">
              <c16:uniqueId val="{00000000-764F-4984-8DEB-0EDB08193FFE}"/>
            </c:ext>
          </c:extLst>
        </c:ser>
        <c:dLbls>
          <c:showLegendKey val="0"/>
          <c:showVal val="0"/>
          <c:showCatName val="0"/>
          <c:showSerName val="0"/>
          <c:showPercent val="0"/>
          <c:showBubbleSize val="0"/>
        </c:dLbls>
        <c:marker val="1"/>
        <c:smooth val="0"/>
        <c:axId val="200677807"/>
        <c:axId val="153495775"/>
      </c:lineChart>
      <c:lineChart>
        <c:grouping val="standard"/>
        <c:varyColors val="0"/>
        <c:ser>
          <c:idx val="1"/>
          <c:order val="1"/>
          <c:tx>
            <c:strRef>
              <c:f>'G37'!$B$2:$B$2</c:f>
              <c:strCache>
                <c:ptCount val="1"/>
                <c:pt idx="0">
                  <c:v>Tarifa mitjana diària (eix dret)</c:v>
                </c:pt>
              </c:strCache>
            </c:strRef>
          </c:tx>
          <c:spPr>
            <a:ln w="25560">
              <a:solidFill>
                <a:srgbClr val="808080"/>
              </a:solidFill>
            </a:ln>
          </c:spPr>
          <c:marker>
            <c:symbol val="none"/>
          </c:marker>
          <c:val>
            <c:numRef>
              <c:f>'G37'!$B$3:$B$13</c:f>
              <c:numCache>
                <c:formatCode>0.0</c:formatCode>
                <c:ptCount val="11"/>
                <c:pt idx="0">
                  <c:v>64.400000000000006</c:v>
                </c:pt>
                <c:pt idx="1">
                  <c:v>66.5</c:v>
                </c:pt>
                <c:pt idx="2">
                  <c:v>71.599999999999994</c:v>
                </c:pt>
                <c:pt idx="3">
                  <c:v>74.599999999999994</c:v>
                </c:pt>
                <c:pt idx="4">
                  <c:v>78.599999999999994</c:v>
                </c:pt>
                <c:pt idx="5">
                  <c:v>86.7</c:v>
                </c:pt>
                <c:pt idx="6">
                  <c:v>91.8</c:v>
                </c:pt>
                <c:pt idx="7">
                  <c:v>98.7</c:v>
                </c:pt>
                <c:pt idx="8">
                  <c:v>104.1</c:v>
                </c:pt>
                <c:pt idx="9">
                  <c:v>106.6</c:v>
                </c:pt>
                <c:pt idx="10">
                  <c:v>108.3</c:v>
                </c:pt>
              </c:numCache>
            </c:numRef>
          </c:val>
          <c:smooth val="0"/>
          <c:extLst>
            <c:ext xmlns:c16="http://schemas.microsoft.com/office/drawing/2014/chart" uri="{C3380CC4-5D6E-409C-BE32-E72D297353CC}">
              <c16:uniqueId val="{00000001-764F-4984-8DEB-0EDB08193FFE}"/>
            </c:ext>
          </c:extLst>
        </c:ser>
        <c:dLbls>
          <c:showLegendKey val="0"/>
          <c:showVal val="0"/>
          <c:showCatName val="0"/>
          <c:showSerName val="0"/>
          <c:showPercent val="0"/>
          <c:showBubbleSize val="0"/>
        </c:dLbls>
        <c:marker val="1"/>
        <c:smooth val="0"/>
        <c:axId val="200676207"/>
        <c:axId val="153488287"/>
      </c:lineChart>
      <c:valAx>
        <c:axId val="153495775"/>
        <c:scaling>
          <c:orientation val="minMax"/>
          <c:min val="30"/>
        </c:scaling>
        <c:delete val="0"/>
        <c:axPos val="l"/>
        <c:majorGridlines>
          <c:spPr>
            <a:ln w="3240">
              <a:solidFill>
                <a:srgbClr val="000000"/>
              </a:solidFill>
            </a:ln>
          </c:spPr>
        </c:majorGridlines>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77807"/>
        <c:crossesAt val="0"/>
        <c:crossBetween val="between"/>
      </c:valAx>
      <c:catAx>
        <c:axId val="200677807"/>
        <c:scaling>
          <c:orientation val="minMax"/>
        </c:scaling>
        <c:delete val="0"/>
        <c:axPos val="b"/>
        <c:numFmt formatCode="General"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3495775"/>
        <c:crossesAt val="0"/>
        <c:auto val="1"/>
        <c:lblAlgn val="ctr"/>
        <c:lblOffset val="100"/>
        <c:noMultiLvlLbl val="0"/>
      </c:catAx>
      <c:valAx>
        <c:axId val="153488287"/>
        <c:scaling>
          <c:orientation val="minMax"/>
          <c:min val="60"/>
        </c:scaling>
        <c:delete val="0"/>
        <c:axPos val="r"/>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76207"/>
        <c:crosses val="max"/>
        <c:crossBetween val="between"/>
        <c:majorUnit val="5"/>
        <c:minorUnit val="1"/>
      </c:valAx>
      <c:catAx>
        <c:axId val="200676207"/>
        <c:scaling>
          <c:orientation val="minMax"/>
        </c:scaling>
        <c:delete val="1"/>
        <c:axPos val="b"/>
        <c:majorTickMark val="none"/>
        <c:minorTickMark val="none"/>
        <c:tickLblPos val="nextTo"/>
        <c:crossAx val="153488287"/>
        <c:crossesAt val="0"/>
        <c:auto val="1"/>
        <c:lblAlgn val="ctr"/>
        <c:lblOffset val="100"/>
        <c:noMultiLvlLbl val="0"/>
      </c:catAx>
      <c:spPr>
        <a:noFill/>
        <a:ln w="12600">
          <a:solidFill>
            <a:srgbClr val="80808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I-6.38. Diferències en punts percentuals de les taxes de creixement insulars de la rendibilitat del turisme respecte a les Illes Balears (2019-2020)</a:t>
            </a:r>
          </a:p>
        </c:rich>
      </c:tx>
      <c:layout>
        <c:manualLayout>
          <c:xMode val="edge"/>
          <c:yMode val="edge"/>
          <c:x val="0.18082114130418073"/>
          <c:y val="3.6350418029807346E-2"/>
        </c:manualLayout>
      </c:layout>
      <c:overlay val="0"/>
    </c:title>
    <c:autoTitleDeleted val="0"/>
    <c:plotArea>
      <c:layout/>
      <c:barChart>
        <c:barDir val="bar"/>
        <c:grouping val="clustered"/>
        <c:varyColors val="0"/>
        <c:ser>
          <c:idx val="0"/>
          <c:order val="0"/>
          <c:tx>
            <c:strRef>
              <c:f>'Q12-G38-G40'!$N$3:$N$3</c:f>
              <c:strCache>
                <c:ptCount val="1"/>
                <c:pt idx="0">
                  <c:v>Tarifa mitjana diària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'Q12-G38-G40'!$M$4:$M$6</c:f>
              <c:strCache>
                <c:ptCount val="3"/>
                <c:pt idx="0">
                  <c:v>Mallorca</c:v>
                </c:pt>
                <c:pt idx="1">
                  <c:v>Menorca</c:v>
                </c:pt>
                <c:pt idx="2">
                  <c:v>Eivissa i Formentera</c:v>
                </c:pt>
              </c:strCache>
            </c:strRef>
          </c:cat>
          <c:val>
            <c:numRef>
              <c:f>'Q12-G38-G40'!$N$4:$N$6</c:f>
              <c:numCache>
                <c:formatCode>0.0</c:formatCode>
                <c:ptCount val="3"/>
                <c:pt idx="0">
                  <c:v>-5.6784120553433697</c:v>
                </c:pt>
                <c:pt idx="1">
                  <c:v>11.387379341627501</c:v>
                </c:pt>
                <c:pt idx="2">
                  <c:v>10.0402342718952</c:v>
                </c:pt>
              </c:numCache>
            </c:numRef>
          </c:val>
          <c:extLst>
            <c:ext xmlns:c16="http://schemas.microsoft.com/office/drawing/2014/chart" uri="{C3380CC4-5D6E-409C-BE32-E72D297353CC}">
              <c16:uniqueId val="{00000000-998E-4A9C-ABBF-D16C29C821ED}"/>
            </c:ext>
          </c:extLst>
        </c:ser>
        <c:ser>
          <c:idx val="1"/>
          <c:order val="1"/>
          <c:tx>
            <c:strRef>
              <c:f>'Q12-G38-G40'!$O$3:$O$3</c:f>
              <c:strCache>
                <c:ptCount val="1"/>
                <c:pt idx="0">
                  <c:v>Ingressos per habitació disponible</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'Q12-G38-G40'!$M$4:$M$6</c:f>
              <c:strCache>
                <c:ptCount val="3"/>
                <c:pt idx="0">
                  <c:v>Mallorca</c:v>
                </c:pt>
                <c:pt idx="1">
                  <c:v>Menorca</c:v>
                </c:pt>
                <c:pt idx="2">
                  <c:v>Eivissa i Formentera</c:v>
                </c:pt>
              </c:strCache>
            </c:strRef>
          </c:cat>
          <c:val>
            <c:numRef>
              <c:f>'Q12-G38-G40'!$O$4:$O$6</c:f>
              <c:numCache>
                <c:formatCode>0.0</c:formatCode>
                <c:ptCount val="3"/>
                <c:pt idx="0">
                  <c:v>-3.1143554460371701</c:v>
                </c:pt>
                <c:pt idx="1">
                  <c:v>9.7517001746085903</c:v>
                </c:pt>
                <c:pt idx="2">
                  <c:v>2.8534753127815402</c:v>
                </c:pt>
              </c:numCache>
            </c:numRef>
          </c:val>
          <c:extLst>
            <c:ext xmlns:c16="http://schemas.microsoft.com/office/drawing/2014/chart" uri="{C3380CC4-5D6E-409C-BE32-E72D297353CC}">
              <c16:uniqueId val="{00000001-998E-4A9C-ABBF-D16C29C821ED}"/>
            </c:ext>
          </c:extLst>
        </c:ser>
        <c:dLbls>
          <c:showLegendKey val="0"/>
          <c:showVal val="0"/>
          <c:showCatName val="0"/>
          <c:showSerName val="0"/>
          <c:showPercent val="0"/>
          <c:showBubbleSize val="0"/>
        </c:dLbls>
        <c:gapWidth val="50"/>
        <c:axId val="200673007"/>
        <c:axId val="153494527"/>
      </c:barChart>
      <c:valAx>
        <c:axId val="153494527"/>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73007"/>
        <c:crosses val="max"/>
        <c:crossBetween val="between"/>
      </c:valAx>
      <c:catAx>
        <c:axId val="200673007"/>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94527"/>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I-6.39. Diferències en punts percentuals de les taxes de creixement insulars de la rendibilitat del turisme respecte a les Illes Balears en temporada mitjana alta (2019-2020)</a:t>
            </a:r>
          </a:p>
        </c:rich>
      </c:tx>
      <c:layout>
        <c:manualLayout>
          <c:xMode val="edge"/>
          <c:yMode val="edge"/>
          <c:x val="0.15019164817429895"/>
          <c:y val="3.255813953488372E-2"/>
        </c:manualLayout>
      </c:layout>
      <c:overlay val="0"/>
    </c:title>
    <c:autoTitleDeleted val="0"/>
    <c:plotArea>
      <c:layout/>
      <c:barChart>
        <c:barDir val="bar"/>
        <c:grouping val="clustered"/>
        <c:varyColors val="0"/>
        <c:ser>
          <c:idx val="0"/>
          <c:order val="0"/>
          <c:tx>
            <c:strRef>
              <c:f>'Q12-G38-G40'!$N$3:$N$3</c:f>
              <c:strCache>
                <c:ptCount val="1"/>
                <c:pt idx="0">
                  <c:v>Tarifa mitjana diària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'Q12-G38-G40'!$M$9:$M$11</c:f>
              <c:strCache>
                <c:ptCount val="3"/>
                <c:pt idx="0">
                  <c:v>Mallorca</c:v>
                </c:pt>
                <c:pt idx="1">
                  <c:v>Menorca</c:v>
                </c:pt>
                <c:pt idx="2">
                  <c:v>Eivissa i Formentera</c:v>
                </c:pt>
              </c:strCache>
            </c:strRef>
          </c:cat>
          <c:val>
            <c:numRef>
              <c:f>'Q12-G38-G40'!$N$9:$N$11</c:f>
              <c:numCache>
                <c:formatCode>0.0</c:formatCode>
                <c:ptCount val="3"/>
                <c:pt idx="0">
                  <c:v>-5.6306752919879504</c:v>
                </c:pt>
                <c:pt idx="1">
                  <c:v>5.1029324758827403</c:v>
                </c:pt>
                <c:pt idx="2">
                  <c:v>4.5116350613863601</c:v>
                </c:pt>
              </c:numCache>
            </c:numRef>
          </c:val>
          <c:extLst>
            <c:ext xmlns:c16="http://schemas.microsoft.com/office/drawing/2014/chart" uri="{C3380CC4-5D6E-409C-BE32-E72D297353CC}">
              <c16:uniqueId val="{00000000-D19A-4C46-B003-81346ABF9AF6}"/>
            </c:ext>
          </c:extLst>
        </c:ser>
        <c:ser>
          <c:idx val="1"/>
          <c:order val="1"/>
          <c:tx>
            <c:strRef>
              <c:f>'Q12-G38-G40'!$O$3:$O$3</c:f>
              <c:strCache>
                <c:ptCount val="1"/>
                <c:pt idx="0">
                  <c:v>Ingressos per habitació disponible</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'Q12-G38-G40'!$M$9:$M$11</c:f>
              <c:strCache>
                <c:ptCount val="3"/>
                <c:pt idx="0">
                  <c:v>Mallorca</c:v>
                </c:pt>
                <c:pt idx="1">
                  <c:v>Menorca</c:v>
                </c:pt>
                <c:pt idx="2">
                  <c:v>Eivissa i Formentera</c:v>
                </c:pt>
              </c:strCache>
            </c:strRef>
          </c:cat>
          <c:val>
            <c:numRef>
              <c:f>'Q12-G38-G40'!$O$9:$O$11</c:f>
              <c:numCache>
                <c:formatCode>0.0</c:formatCode>
                <c:ptCount val="3"/>
                <c:pt idx="0">
                  <c:v>-5.4038152569982101</c:v>
                </c:pt>
                <c:pt idx="1">
                  <c:v>11.8940379838096</c:v>
                </c:pt>
                <c:pt idx="2">
                  <c:v>4.1585044837405798</c:v>
                </c:pt>
              </c:numCache>
            </c:numRef>
          </c:val>
          <c:extLst>
            <c:ext xmlns:c16="http://schemas.microsoft.com/office/drawing/2014/chart" uri="{C3380CC4-5D6E-409C-BE32-E72D297353CC}">
              <c16:uniqueId val="{00000001-D19A-4C46-B003-81346ABF9AF6}"/>
            </c:ext>
          </c:extLst>
        </c:ser>
        <c:dLbls>
          <c:showLegendKey val="0"/>
          <c:showVal val="0"/>
          <c:showCatName val="0"/>
          <c:showSerName val="0"/>
          <c:showPercent val="0"/>
          <c:showBubbleSize val="0"/>
        </c:dLbls>
        <c:gapWidth val="50"/>
        <c:axId val="200671407"/>
        <c:axId val="153488703"/>
      </c:barChart>
      <c:valAx>
        <c:axId val="15348870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71407"/>
        <c:crosses val="max"/>
        <c:crossBetween val="between"/>
      </c:valAx>
      <c:catAx>
        <c:axId val="200671407"/>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88703"/>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I-6.3. Diferències en punts percentuals de les taxes de creixement insulars de les estades respecte a les Illes Balears (2019-2020)</a:t>
            </a:r>
          </a:p>
        </c:rich>
      </c:tx>
      <c:layout>
        <c:manualLayout>
          <c:xMode val="edge"/>
          <c:yMode val="edge"/>
          <c:x val="0.11530926392387349"/>
          <c:y val="3.6184877356578153E-2"/>
        </c:manualLayout>
      </c:layout>
      <c:overlay val="0"/>
    </c:title>
    <c:autoTitleDeleted val="0"/>
    <c:plotArea>
      <c:layout/>
      <c:barChart>
        <c:barDir val="bar"/>
        <c:grouping val="clustered"/>
        <c:varyColors val="0"/>
        <c:ser>
          <c:idx val="0"/>
          <c:order val="0"/>
          <c:tx>
            <c:strRef>
              <c:f>'Q2-G3-G7'!$B$19:$B$19</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'Q2-G3-G7'!$A$21:$A$23</c:f>
              <c:strCache>
                <c:ptCount val="3"/>
                <c:pt idx="0">
                  <c:v>Mallorca</c:v>
                </c:pt>
                <c:pt idx="1">
                  <c:v>Menorca</c:v>
                </c:pt>
                <c:pt idx="2">
                  <c:v>Eivissa i Formentera</c:v>
                </c:pt>
              </c:strCache>
            </c:strRef>
          </c:cat>
          <c:val>
            <c:numRef>
              <c:f>'Q2-G3-G7'!$B$21:$B$23</c:f>
              <c:numCache>
                <c:formatCode>0.0</c:formatCode>
                <c:ptCount val="3"/>
                <c:pt idx="0">
                  <c:v>-1.5339368874303601</c:v>
                </c:pt>
                <c:pt idx="1">
                  <c:v>14.142988176077401</c:v>
                </c:pt>
                <c:pt idx="2">
                  <c:v>-1.5755621929605199</c:v>
                </c:pt>
              </c:numCache>
            </c:numRef>
          </c:val>
          <c:extLst>
            <c:ext xmlns:c16="http://schemas.microsoft.com/office/drawing/2014/chart" uri="{C3380CC4-5D6E-409C-BE32-E72D297353CC}">
              <c16:uniqueId val="{00000000-B5E5-4B28-B63E-AC7701B19700}"/>
            </c:ext>
          </c:extLst>
        </c:ser>
        <c:ser>
          <c:idx val="1"/>
          <c:order val="1"/>
          <c:tx>
            <c:strRef>
              <c:f>'Q2-G3-G7'!$C$19:$C$19</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'Q2-G3-G7'!$A$21:$A$23</c:f>
              <c:strCache>
                <c:ptCount val="3"/>
                <c:pt idx="0">
                  <c:v>Mallorca</c:v>
                </c:pt>
                <c:pt idx="1">
                  <c:v>Menorca</c:v>
                </c:pt>
                <c:pt idx="2">
                  <c:v>Eivissa i Formentera</c:v>
                </c:pt>
              </c:strCache>
            </c:strRef>
          </c:cat>
          <c:val>
            <c:numRef>
              <c:f>'Q2-G3-G7'!$C$21:$C$23</c:f>
              <c:numCache>
                <c:formatCode>0.0</c:formatCode>
                <c:ptCount val="3"/>
                <c:pt idx="0">
                  <c:v>-5.8194698599277999</c:v>
                </c:pt>
                <c:pt idx="1">
                  <c:v>19.6134075423718</c:v>
                </c:pt>
                <c:pt idx="2">
                  <c:v>-4.6617058720964604</c:v>
                </c:pt>
              </c:numCache>
            </c:numRef>
          </c:val>
          <c:extLst>
            <c:ext xmlns:c16="http://schemas.microsoft.com/office/drawing/2014/chart" uri="{C3380CC4-5D6E-409C-BE32-E72D297353CC}">
              <c16:uniqueId val="{00000001-B5E5-4B28-B63E-AC7701B19700}"/>
            </c:ext>
          </c:extLst>
        </c:ser>
        <c:ser>
          <c:idx val="2"/>
          <c:order val="2"/>
          <c:tx>
            <c:strRef>
              <c:f>'Q2-G3-G7'!$D$19:$D$19</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'Q2-G3-G7'!$A$21:$A$23</c:f>
              <c:strCache>
                <c:ptCount val="3"/>
                <c:pt idx="0">
                  <c:v>Mallorca</c:v>
                </c:pt>
                <c:pt idx="1">
                  <c:v>Menorca</c:v>
                </c:pt>
                <c:pt idx="2">
                  <c:v>Eivissa i Formentera</c:v>
                </c:pt>
              </c:strCache>
            </c:strRef>
          </c:cat>
          <c:val>
            <c:numRef>
              <c:f>'Q2-G3-G7'!$D$21:$D$23</c:f>
              <c:numCache>
                <c:formatCode>0.0</c:formatCode>
                <c:ptCount val="3"/>
                <c:pt idx="0">
                  <c:v>0.85093045733157202</c:v>
                </c:pt>
                <c:pt idx="1">
                  <c:v>-2.2413223539690099</c:v>
                </c:pt>
                <c:pt idx="2">
                  <c:v>-2.7253567291762302</c:v>
                </c:pt>
              </c:numCache>
            </c:numRef>
          </c:val>
          <c:extLst>
            <c:ext xmlns:c16="http://schemas.microsoft.com/office/drawing/2014/chart" uri="{C3380CC4-5D6E-409C-BE32-E72D297353CC}">
              <c16:uniqueId val="{00000002-B5E5-4B28-B63E-AC7701B19700}"/>
            </c:ext>
          </c:extLst>
        </c:ser>
        <c:dLbls>
          <c:showLegendKey val="0"/>
          <c:showVal val="0"/>
          <c:showCatName val="0"/>
          <c:showSerName val="0"/>
          <c:showPercent val="0"/>
          <c:showBubbleSize val="0"/>
        </c:dLbls>
        <c:gapWidth val="50"/>
        <c:axId val="154715295"/>
        <c:axId val="148815407"/>
      </c:barChart>
      <c:valAx>
        <c:axId val="148815407"/>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15295"/>
        <c:crosses val="max"/>
        <c:crossBetween val="between"/>
      </c:valAx>
      <c:catAx>
        <c:axId val="1547152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48815407"/>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I-6.40. Diferències en punts percentuals de les taxes de creixement insulars de la rendibilitat del turisme respecte a les Illes Balears en temporada mitjana baixa (2019-2020)</a:t>
            </a:r>
          </a:p>
        </c:rich>
      </c:tx>
      <c:layout>
        <c:manualLayout>
          <c:xMode val="edge"/>
          <c:yMode val="edge"/>
          <c:x val="0.14725474364150185"/>
          <c:y val="3.6138849262957684E-2"/>
        </c:manualLayout>
      </c:layout>
      <c:overlay val="0"/>
    </c:title>
    <c:autoTitleDeleted val="0"/>
    <c:plotArea>
      <c:layout/>
      <c:barChart>
        <c:barDir val="bar"/>
        <c:grouping val="clustered"/>
        <c:varyColors val="0"/>
        <c:ser>
          <c:idx val="0"/>
          <c:order val="0"/>
          <c:tx>
            <c:strRef>
              <c:f>'Q12-G38-G40'!$R$8:$R$8</c:f>
              <c:strCache>
                <c:ptCount val="1"/>
                <c:pt idx="0">
                  <c:v>Tarifa mitjana diària</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'Q12-G38-G40'!$Q$9:$Q$11</c:f>
              <c:strCache>
                <c:ptCount val="3"/>
                <c:pt idx="0">
                  <c:v>Mallorca</c:v>
                </c:pt>
                <c:pt idx="1">
                  <c:v>Menorca</c:v>
                </c:pt>
                <c:pt idx="2">
                  <c:v>Eivissa i Formentera</c:v>
                </c:pt>
              </c:strCache>
            </c:strRef>
          </c:cat>
          <c:val>
            <c:numRef>
              <c:f>'Q12-G38-G40'!$R$9:$R$11</c:f>
              <c:numCache>
                <c:formatCode>0.0</c:formatCode>
                <c:ptCount val="3"/>
                <c:pt idx="0">
                  <c:v>0.79777348570244699</c:v>
                </c:pt>
                <c:pt idx="1">
                  <c:v>4.2186287066872801</c:v>
                </c:pt>
                <c:pt idx="2">
                  <c:v>4.1770612786627499</c:v>
                </c:pt>
              </c:numCache>
            </c:numRef>
          </c:val>
          <c:extLst>
            <c:ext xmlns:c16="http://schemas.microsoft.com/office/drawing/2014/chart" uri="{C3380CC4-5D6E-409C-BE32-E72D297353CC}">
              <c16:uniqueId val="{00000000-9A38-410B-96C1-0729A480F752}"/>
            </c:ext>
          </c:extLst>
        </c:ser>
        <c:ser>
          <c:idx val="1"/>
          <c:order val="1"/>
          <c:tx>
            <c:strRef>
              <c:f>'Q12-G38-G40'!$S$8:$S$8</c:f>
              <c:strCache>
                <c:ptCount val="1"/>
                <c:pt idx="0">
                  <c:v>Ingressos per habitació disponible</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'Q12-G38-G40'!$Q$9:$Q$11</c:f>
              <c:strCache>
                <c:ptCount val="3"/>
                <c:pt idx="0">
                  <c:v>Mallorca</c:v>
                </c:pt>
                <c:pt idx="1">
                  <c:v>Menorca</c:v>
                </c:pt>
                <c:pt idx="2">
                  <c:v>Eivissa i Formentera</c:v>
                </c:pt>
              </c:strCache>
            </c:strRef>
          </c:cat>
          <c:val>
            <c:numRef>
              <c:f>'Q12-G38-G40'!$S$9:$S$11</c:f>
              <c:numCache>
                <c:formatCode>0.0</c:formatCode>
                <c:ptCount val="3"/>
                <c:pt idx="0">
                  <c:v>0.89789046388044702</c:v>
                </c:pt>
                <c:pt idx="1">
                  <c:v>6.5463723883098099</c:v>
                </c:pt>
                <c:pt idx="2">
                  <c:v>2.2776043656789202</c:v>
                </c:pt>
              </c:numCache>
            </c:numRef>
          </c:val>
          <c:extLst>
            <c:ext xmlns:c16="http://schemas.microsoft.com/office/drawing/2014/chart" uri="{C3380CC4-5D6E-409C-BE32-E72D297353CC}">
              <c16:uniqueId val="{00000001-9A38-410B-96C1-0729A480F752}"/>
            </c:ext>
          </c:extLst>
        </c:ser>
        <c:dLbls>
          <c:showLegendKey val="0"/>
          <c:showVal val="0"/>
          <c:showCatName val="0"/>
          <c:showSerName val="0"/>
          <c:showPercent val="0"/>
          <c:showBubbleSize val="0"/>
        </c:dLbls>
        <c:gapWidth val="50"/>
        <c:axId val="200669407"/>
        <c:axId val="153494943"/>
      </c:barChart>
      <c:valAx>
        <c:axId val="15349494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69407"/>
        <c:crosses val="max"/>
        <c:crossBetween val="between"/>
      </c:valAx>
      <c:catAx>
        <c:axId val="200669407"/>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94943"/>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I-6.41. Tarifa mitjana diària del sector hoteler per comunitats autònomes (euros) (2019-2020) (base Espanya = 100)</a:t>
            </a:r>
          </a:p>
        </c:rich>
      </c:tx>
      <c:layout>
        <c:manualLayout>
          <c:xMode val="edge"/>
          <c:yMode val="edge"/>
          <c:x val="0.13215022699133305"/>
          <c:y val="2.5475374110926371E-2"/>
        </c:manualLayout>
      </c:layout>
      <c:overlay val="0"/>
    </c:title>
    <c:autoTitleDeleted val="0"/>
    <c:plotArea>
      <c:layout>
        <c:manualLayout>
          <c:xMode val="edge"/>
          <c:yMode val="edge"/>
          <c:x val="4.6718943458522483E-2"/>
          <c:y val="0.14015106170844482"/>
          <c:w val="0.92108955839867934"/>
          <c:h val="0.82108505271375354"/>
        </c:manualLayout>
      </c:layout>
      <c:barChart>
        <c:barDir val="bar"/>
        <c:grouping val="clustered"/>
        <c:varyColors val="0"/>
        <c:ser>
          <c:idx val="0"/>
          <c:order val="0"/>
          <c:tx>
            <c:strRef>
              <c:f>'Q13-G41'!$F$3:$F$3</c:f>
              <c:strCache>
                <c:ptCount val="1"/>
                <c:pt idx="0">
                  <c:v>2019</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'Q13-G41'!$A$4:$A$22</c:f>
              <c:strCache>
                <c:ptCount val="19"/>
                <c:pt idx="0">
                  <c:v>Andalusia</c:v>
                </c:pt>
                <c:pt idx="1">
                  <c:v>Aragó</c:v>
                </c:pt>
                <c:pt idx="2">
                  <c:v>Astúries</c:v>
                </c:pt>
                <c:pt idx="3">
                  <c:v>Illes Balears</c:v>
                </c:pt>
                <c:pt idx="4">
                  <c:v>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pt idx="17">
                  <c:v>Ceuta</c:v>
                </c:pt>
                <c:pt idx="18">
                  <c:v>Melilla</c:v>
                </c:pt>
              </c:strCache>
            </c:strRef>
          </c:cat>
          <c:val>
            <c:numRef>
              <c:f>'Q13-G41'!$F$4:$F$22</c:f>
              <c:numCache>
                <c:formatCode>0</c:formatCode>
                <c:ptCount val="19"/>
                <c:pt idx="0">
                  <c:v>97.315362699978095</c:v>
                </c:pt>
                <c:pt idx="1">
                  <c:v>64.902476440938003</c:v>
                </c:pt>
                <c:pt idx="2">
                  <c:v>67.225509533201802</c:v>
                </c:pt>
                <c:pt idx="3">
                  <c:v>116.699539776463</c:v>
                </c:pt>
                <c:pt idx="4">
                  <c:v>109.68660968661</c:v>
                </c:pt>
                <c:pt idx="5">
                  <c:v>81.097961867192595</c:v>
                </c:pt>
                <c:pt idx="6">
                  <c:v>62.645189568266503</c:v>
                </c:pt>
                <c:pt idx="7">
                  <c:v>61.3193074731536</c:v>
                </c:pt>
                <c:pt idx="8">
                  <c:v>110.464606618453</c:v>
                </c:pt>
                <c:pt idx="9">
                  <c:v>84.198991891299599</c:v>
                </c:pt>
                <c:pt idx="10">
                  <c:v>63.127328511943901</c:v>
                </c:pt>
                <c:pt idx="11">
                  <c:v>65.340784571553797</c:v>
                </c:pt>
                <c:pt idx="12">
                  <c:v>103.999561691869</c:v>
                </c:pt>
                <c:pt idx="13">
                  <c:v>69.844400613631393</c:v>
                </c:pt>
                <c:pt idx="14">
                  <c:v>74.205566513258802</c:v>
                </c:pt>
                <c:pt idx="15">
                  <c:v>101.073854920009</c:v>
                </c:pt>
                <c:pt idx="16">
                  <c:v>72.539995616918702</c:v>
                </c:pt>
                <c:pt idx="17">
                  <c:v>75.706771860618005</c:v>
                </c:pt>
                <c:pt idx="18">
                  <c:v>75.958799035722095</c:v>
                </c:pt>
              </c:numCache>
            </c:numRef>
          </c:val>
          <c:extLst>
            <c:ext xmlns:c16="http://schemas.microsoft.com/office/drawing/2014/chart" uri="{C3380CC4-5D6E-409C-BE32-E72D297353CC}">
              <c16:uniqueId val="{00000000-B932-4B6B-B1CB-67D087074CD2}"/>
            </c:ext>
          </c:extLst>
        </c:ser>
        <c:ser>
          <c:idx val="1"/>
          <c:order val="1"/>
          <c:tx>
            <c:strRef>
              <c:f>'Q13-G41'!$G$3:$G$3</c:f>
              <c:strCache>
                <c:ptCount val="1"/>
                <c:pt idx="0">
                  <c:v>2020</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'Q13-G41'!$A$4:$A$22</c:f>
              <c:strCache>
                <c:ptCount val="19"/>
                <c:pt idx="0">
                  <c:v>Andalusia</c:v>
                </c:pt>
                <c:pt idx="1">
                  <c:v>Aragó</c:v>
                </c:pt>
                <c:pt idx="2">
                  <c:v>Astúries</c:v>
                </c:pt>
                <c:pt idx="3">
                  <c:v>Illes Balears</c:v>
                </c:pt>
                <c:pt idx="4">
                  <c:v>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pt idx="17">
                  <c:v>Ceuta</c:v>
                </c:pt>
                <c:pt idx="18">
                  <c:v>Melilla</c:v>
                </c:pt>
              </c:strCache>
            </c:strRef>
          </c:cat>
          <c:val>
            <c:numRef>
              <c:f>'Q13-G41'!$G$4:$G$22</c:f>
              <c:numCache>
                <c:formatCode>0</c:formatCode>
                <c:ptCount val="19"/>
                <c:pt idx="0">
                  <c:v>97.464573199427804</c:v>
                </c:pt>
                <c:pt idx="1">
                  <c:v>74.018281874435303</c:v>
                </c:pt>
                <c:pt idx="2">
                  <c:v>84.220628162863704</c:v>
                </c:pt>
                <c:pt idx="3">
                  <c:v>133.673716316624</c:v>
                </c:pt>
                <c:pt idx="4">
                  <c:v>127.126297191003</c:v>
                </c:pt>
                <c:pt idx="5">
                  <c:v>97.778741114046696</c:v>
                </c:pt>
                <c:pt idx="6">
                  <c:v>67.541043906250707</c:v>
                </c:pt>
                <c:pt idx="7">
                  <c:v>64.646581699009701</c:v>
                </c:pt>
                <c:pt idx="8">
                  <c:v>106.390509349051</c:v>
                </c:pt>
                <c:pt idx="9">
                  <c:v>85.501539342781697</c:v>
                </c:pt>
                <c:pt idx="10">
                  <c:v>68.294289777349903</c:v>
                </c:pt>
                <c:pt idx="11">
                  <c:v>70.931381305452405</c:v>
                </c:pt>
                <c:pt idx="12">
                  <c:v>91.209653762284901</c:v>
                </c:pt>
                <c:pt idx="13">
                  <c:v>71.539309594146303</c:v>
                </c:pt>
                <c:pt idx="14">
                  <c:v>75.044995075356198</c:v>
                </c:pt>
                <c:pt idx="15">
                  <c:v>90.450188826475895</c:v>
                </c:pt>
                <c:pt idx="16">
                  <c:v>76.306948185995594</c:v>
                </c:pt>
                <c:pt idx="17">
                  <c:v>74.471899862102404</c:v>
                </c:pt>
                <c:pt idx="18">
                  <c:v>74.095778641859795</c:v>
                </c:pt>
              </c:numCache>
            </c:numRef>
          </c:val>
          <c:extLst>
            <c:ext xmlns:c16="http://schemas.microsoft.com/office/drawing/2014/chart" uri="{C3380CC4-5D6E-409C-BE32-E72D297353CC}">
              <c16:uniqueId val="{00000001-B932-4B6B-B1CB-67D087074CD2}"/>
            </c:ext>
          </c:extLst>
        </c:ser>
        <c:dLbls>
          <c:showLegendKey val="0"/>
          <c:showVal val="0"/>
          <c:showCatName val="0"/>
          <c:showSerName val="0"/>
          <c:showPercent val="0"/>
          <c:showBubbleSize val="0"/>
        </c:dLbls>
        <c:gapWidth val="30"/>
        <c:axId val="200663007"/>
        <c:axId val="153489951"/>
      </c:barChart>
      <c:valAx>
        <c:axId val="153489951"/>
        <c:scaling>
          <c:orientation val="minMax"/>
          <c:min val="50"/>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63007"/>
        <c:crosses val="max"/>
        <c:crossBetween val="between"/>
      </c:valAx>
      <c:catAx>
        <c:axId val="200663007"/>
        <c:scaling>
          <c:orientation val="maxMin"/>
        </c:scaling>
        <c:delete val="0"/>
        <c:axPos val="l"/>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3489951"/>
        <c:crossesAt val="0"/>
        <c:auto val="1"/>
        <c:lblAlgn val="ctr"/>
        <c:lblOffset val="100"/>
        <c:noMultiLvlLbl val="0"/>
      </c:catAx>
      <c:spPr>
        <a:noFill/>
        <a:ln w="12600">
          <a:solidFill>
            <a:srgbClr val="80808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I-6.42. Evolució de l'índex de preus de l'oferta turística a les Illes Balears (2010-2020)</a:t>
            </a:r>
          </a:p>
        </c:rich>
      </c:tx>
      <c:layout>
        <c:manualLayout>
          <c:xMode val="edge"/>
          <c:yMode val="edge"/>
          <c:x val="0.11122867345589207"/>
          <c:y val="5.1275444473073951E-2"/>
        </c:manualLayout>
      </c:layout>
      <c:overlay val="0"/>
    </c:title>
    <c:autoTitleDeleted val="0"/>
    <c:plotArea>
      <c:layout>
        <c:manualLayout>
          <c:xMode val="edge"/>
          <c:yMode val="edge"/>
          <c:x val="2.7641846316624783E-2"/>
          <c:y val="0.23782530275702138"/>
          <c:w val="0.86595688401005155"/>
          <c:h val="0.68242720948209223"/>
        </c:manualLayout>
      </c:layout>
      <c:lineChart>
        <c:grouping val="standard"/>
        <c:varyColors val="0"/>
        <c:ser>
          <c:idx val="0"/>
          <c:order val="0"/>
          <c:tx>
            <c:strRef>
              <c:f>'G42'!$B$1:$B$1</c:f>
              <c:strCache>
                <c:ptCount val="1"/>
                <c:pt idx="0">
                  <c:v>Hotelers (IPH)</c:v>
                </c:pt>
              </c:strCache>
            </c:strRef>
          </c:tx>
          <c:spPr>
            <a:ln w="25560">
              <a:solidFill>
                <a:srgbClr val="808080"/>
              </a:solidFill>
            </a:ln>
          </c:spPr>
          <c:marker>
            <c:symbol val="none"/>
          </c:marker>
          <c:cat>
            <c:numRef>
              <c:f>'G42'!$A$2:$A$12</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'G42'!$B$2:$B$12</c:f>
              <c:numCache>
                <c:formatCode>0.0</c:formatCode>
                <c:ptCount val="11"/>
                <c:pt idx="0">
                  <c:v>94.983333333333306</c:v>
                </c:pt>
                <c:pt idx="1">
                  <c:v>95.383333333333297</c:v>
                </c:pt>
                <c:pt idx="2">
                  <c:v>98</c:v>
                </c:pt>
                <c:pt idx="3">
                  <c:v>100.408333333333</c:v>
                </c:pt>
                <c:pt idx="4">
                  <c:v>102.05</c:v>
                </c:pt>
                <c:pt idx="5">
                  <c:v>108.55</c:v>
                </c:pt>
                <c:pt idx="6">
                  <c:v>115.675</c:v>
                </c:pt>
                <c:pt idx="7">
                  <c:v>123.98333333333299</c:v>
                </c:pt>
                <c:pt idx="8">
                  <c:v>127.075</c:v>
                </c:pt>
                <c:pt idx="9">
                  <c:v>130.691666666667</c:v>
                </c:pt>
                <c:pt idx="10">
                  <c:v>120.62</c:v>
                </c:pt>
              </c:numCache>
            </c:numRef>
          </c:val>
          <c:smooth val="0"/>
          <c:extLst>
            <c:ext xmlns:c16="http://schemas.microsoft.com/office/drawing/2014/chart" uri="{C3380CC4-5D6E-409C-BE32-E72D297353CC}">
              <c16:uniqueId val="{00000000-FA9E-48B7-9581-61A6A0E63878}"/>
            </c:ext>
          </c:extLst>
        </c:ser>
        <c:ser>
          <c:idx val="1"/>
          <c:order val="1"/>
          <c:tx>
            <c:strRef>
              <c:f>'G42'!$C$1:$C$1</c:f>
              <c:strCache>
                <c:ptCount val="1"/>
                <c:pt idx="0">
                  <c:v>Apartaments turístics (IPAP)</c:v>
                </c:pt>
              </c:strCache>
            </c:strRef>
          </c:tx>
          <c:spPr>
            <a:ln w="25560">
              <a:solidFill>
                <a:srgbClr val="C0C0C0"/>
              </a:solidFill>
            </a:ln>
          </c:spPr>
          <c:marker>
            <c:symbol val="none"/>
          </c:marker>
          <c:cat>
            <c:numRef>
              <c:f>'G42'!$A$2:$A$12</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'G42'!$C$2:$C$12</c:f>
              <c:numCache>
                <c:formatCode>0.0</c:formatCode>
                <c:ptCount val="11"/>
                <c:pt idx="0">
                  <c:v>121.691666666667</c:v>
                </c:pt>
                <c:pt idx="1">
                  <c:v>125.416666666667</c:v>
                </c:pt>
                <c:pt idx="2">
                  <c:v>131.85833333333301</c:v>
                </c:pt>
                <c:pt idx="3">
                  <c:v>133.01666666666699</c:v>
                </c:pt>
                <c:pt idx="4">
                  <c:v>140.34166666666701</c:v>
                </c:pt>
                <c:pt idx="5">
                  <c:v>142.72499999999999</c:v>
                </c:pt>
                <c:pt idx="6">
                  <c:v>151.933333333333</c:v>
                </c:pt>
                <c:pt idx="7">
                  <c:v>161.40833333333299</c:v>
                </c:pt>
                <c:pt idx="8">
                  <c:v>166.5</c:v>
                </c:pt>
                <c:pt idx="9">
                  <c:v>165.97499999999999</c:v>
                </c:pt>
                <c:pt idx="10">
                  <c:v>152.86000000000001</c:v>
                </c:pt>
              </c:numCache>
            </c:numRef>
          </c:val>
          <c:smooth val="0"/>
          <c:extLst>
            <c:ext xmlns:c16="http://schemas.microsoft.com/office/drawing/2014/chart" uri="{C3380CC4-5D6E-409C-BE32-E72D297353CC}">
              <c16:uniqueId val="{00000001-FA9E-48B7-9581-61A6A0E63878}"/>
            </c:ext>
          </c:extLst>
        </c:ser>
        <c:ser>
          <c:idx val="2"/>
          <c:order val="2"/>
          <c:tx>
            <c:strRef>
              <c:f>'G42'!$D$1:$D$1</c:f>
              <c:strCache>
                <c:ptCount val="1"/>
                <c:pt idx="0">
                  <c:v>Allotjaments de turisme rural (IPTR)</c:v>
                </c:pt>
              </c:strCache>
            </c:strRef>
          </c:tx>
          <c:spPr>
            <a:ln w="25560">
              <a:solidFill>
                <a:srgbClr val="FFCC00"/>
              </a:solidFill>
            </a:ln>
          </c:spPr>
          <c:marker>
            <c:symbol val="none"/>
          </c:marker>
          <c:cat>
            <c:numRef>
              <c:f>'G42'!$A$2:$A$12</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'G42'!$D$2:$D$12</c:f>
              <c:numCache>
                <c:formatCode>0.0</c:formatCode>
                <c:ptCount val="11"/>
                <c:pt idx="0">
                  <c:v>111.408333333333</c:v>
                </c:pt>
                <c:pt idx="1">
                  <c:v>113.408333333333</c:v>
                </c:pt>
                <c:pt idx="2">
                  <c:v>114.633333333333</c:v>
                </c:pt>
                <c:pt idx="3">
                  <c:v>116.73333333333299</c:v>
                </c:pt>
                <c:pt idx="4">
                  <c:v>117.716666666667</c:v>
                </c:pt>
                <c:pt idx="5">
                  <c:v>119.075</c:v>
                </c:pt>
                <c:pt idx="6">
                  <c:v>123.333333333333</c:v>
                </c:pt>
                <c:pt idx="7">
                  <c:v>124.866666666667</c:v>
                </c:pt>
                <c:pt idx="8">
                  <c:v>124.666666666667</c:v>
                </c:pt>
                <c:pt idx="9">
                  <c:v>123.05</c:v>
                </c:pt>
                <c:pt idx="10">
                  <c:v>112.55</c:v>
                </c:pt>
              </c:numCache>
            </c:numRef>
          </c:val>
          <c:smooth val="0"/>
          <c:extLst>
            <c:ext xmlns:c16="http://schemas.microsoft.com/office/drawing/2014/chart" uri="{C3380CC4-5D6E-409C-BE32-E72D297353CC}">
              <c16:uniqueId val="{00000002-FA9E-48B7-9581-61A6A0E63878}"/>
            </c:ext>
          </c:extLst>
        </c:ser>
        <c:dLbls>
          <c:showLegendKey val="0"/>
          <c:showVal val="0"/>
          <c:showCatName val="0"/>
          <c:showSerName val="0"/>
          <c:showPercent val="0"/>
          <c:showBubbleSize val="0"/>
        </c:dLbls>
        <c:smooth val="0"/>
        <c:axId val="200677407"/>
        <c:axId val="153500767"/>
      </c:lineChart>
      <c:valAx>
        <c:axId val="153500767"/>
        <c:scaling>
          <c:orientation val="minMax"/>
          <c:min val="80"/>
        </c:scaling>
        <c:delete val="0"/>
        <c:axPos val="l"/>
        <c:majorGridlines>
          <c:spPr>
            <a:ln w="3240">
              <a:solidFill>
                <a:srgbClr val="000000"/>
              </a:solidFill>
            </a:ln>
          </c:spPr>
        </c:majorGridlines>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77407"/>
        <c:crossesAt val="0"/>
        <c:crossBetween val="between"/>
      </c:valAx>
      <c:catAx>
        <c:axId val="200677407"/>
        <c:scaling>
          <c:orientation val="minMax"/>
        </c:scaling>
        <c:delete val="0"/>
        <c:axPos val="b"/>
        <c:numFmt formatCode="General"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3500767"/>
        <c:crossesAt val="0"/>
        <c:auto val="1"/>
        <c:lblAlgn val="ctr"/>
        <c:lblOffset val="100"/>
        <c:noMultiLvlLbl val="0"/>
      </c:catAx>
      <c:spPr>
        <a:noFill/>
        <a:ln w="12600">
          <a:solidFill>
            <a:srgbClr val="80808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I-6.45. Percentatge de planta oberta i grau d'ocupació de l'oferta hotelera a les Illes Balears (2010-2020)</a:t>
            </a:r>
          </a:p>
        </c:rich>
      </c:tx>
      <c:layout>
        <c:manualLayout>
          <c:xMode val="edge"/>
          <c:yMode val="edge"/>
          <c:x val="0.12703691386764199"/>
          <c:y val="4.3422322290125402E-2"/>
        </c:manualLayout>
      </c:layout>
      <c:overlay val="0"/>
    </c:title>
    <c:autoTitleDeleted val="0"/>
    <c:plotArea>
      <c:layout>
        <c:manualLayout>
          <c:layoutTarget val="inner"/>
          <c:xMode val="edge"/>
          <c:yMode val="edge"/>
          <c:x val="0.10841370136348499"/>
          <c:y val="0.32357671276937899"/>
          <c:w val="0.78616561356834103"/>
          <c:h val="0.50225152782245097"/>
        </c:manualLayout>
      </c:layout>
      <c:lineChart>
        <c:grouping val="standard"/>
        <c:varyColors val="1"/>
        <c:ser>
          <c:idx val="0"/>
          <c:order val="0"/>
          <c:tx>
            <c:strRef>
              <c:f>'[1]G45-G48'!$D$2</c:f>
              <c:strCache>
                <c:ptCount val="1"/>
                <c:pt idx="0">
                  <c:v>Grau d'ocupació per places</c:v>
                </c:pt>
              </c:strCache>
            </c:strRef>
          </c:tx>
          <c:spPr>
            <a:ln w="25560">
              <a:solidFill>
                <a:srgbClr val="808080"/>
              </a:solidFill>
              <a:round/>
            </a:ln>
          </c:spPr>
          <c:marker>
            <c:symbol val="none"/>
          </c:marker>
          <c:dLbls>
            <c:dLbl>
              <c:idx val="0"/>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3949-41CD-BFBC-8DD8A386B330}"/>
                </c:ext>
              </c:extLst>
            </c:dLbl>
            <c:spPr>
              <a:noFill/>
              <a:ln>
                <a:noFill/>
              </a:ln>
              <a:effectLst/>
            </c:spPr>
            <c:dLblPos val="t"/>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'[1]G45-G48'!$B$3:$B$13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'[1]G45-G48'!$D$3:$D$13</c:f>
              <c:numCache>
                <c:formatCode>General</c:formatCode>
                <c:ptCount val="11"/>
                <c:pt idx="0">
                  <c:v>68.98</c:v>
                </c:pt>
                <c:pt idx="1">
                  <c:v>73.819999999999993</c:v>
                </c:pt>
                <c:pt idx="2">
                  <c:v>74.349999999999994</c:v>
                </c:pt>
                <c:pt idx="3">
                  <c:v>74.91</c:v>
                </c:pt>
                <c:pt idx="4">
                  <c:v>74.23</c:v>
                </c:pt>
                <c:pt idx="5">
                  <c:v>75.650000000000006</c:v>
                </c:pt>
                <c:pt idx="6">
                  <c:v>79.239999999999995</c:v>
                </c:pt>
                <c:pt idx="7">
                  <c:v>78.400000000000006</c:v>
                </c:pt>
                <c:pt idx="8">
                  <c:v>76.67</c:v>
                </c:pt>
                <c:pt idx="9">
                  <c:v>75.900000000000006</c:v>
                </c:pt>
                <c:pt idx="10">
                  <c:v>35.590000000000003</c:v>
                </c:pt>
              </c:numCache>
            </c:numRef>
          </c:val>
          <c:smooth val="0"/>
          <c:extLst>
            <c:ext xmlns:c16="http://schemas.microsoft.com/office/drawing/2014/chart" uri="{C3380CC4-5D6E-409C-BE32-E72D297353CC}">
              <c16:uniqueId val="{00000001-3949-41CD-BFBC-8DD8A386B330}"/>
            </c:ext>
          </c:extLst>
        </c:ser>
        <c:dLbls>
          <c:showLegendKey val="0"/>
          <c:showVal val="0"/>
          <c:showCatName val="0"/>
          <c:showSerName val="0"/>
          <c:showPercent val="0"/>
          <c:showBubbleSize val="0"/>
        </c:dLbls>
        <c:hiLowLines>
          <c:spPr>
            <a:ln>
              <a:noFill/>
            </a:ln>
          </c:spPr>
        </c:hiLowLines>
        <c:marker val="1"/>
        <c:smooth val="0"/>
        <c:axId val="60909580"/>
        <c:axId val="84608139"/>
      </c:lineChart>
      <c:lineChart>
        <c:grouping val="standard"/>
        <c:varyColors val="1"/>
        <c:ser>
          <c:idx val="1"/>
          <c:order val="1"/>
          <c:tx>
            <c:strRef>
              <c:f>'[1]G45-G48'!$C$2</c:f>
              <c:strCache>
                <c:ptCount val="1"/>
                <c:pt idx="0">
                  <c:v>Percentatge de planta oberta</c:v>
                </c:pt>
              </c:strCache>
            </c:strRef>
          </c:tx>
          <c:spPr>
            <a:ln w="25560">
              <a:solidFill>
                <a:srgbClr val="FFCC00"/>
              </a:solidFill>
              <a:round/>
            </a:ln>
          </c:spPr>
          <c:marker>
            <c:symbol val="none"/>
          </c:marker>
          <c:dLbls>
            <c:dLbl>
              <c:idx val="0"/>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3949-41CD-BFBC-8DD8A386B330}"/>
                </c:ext>
              </c:extLst>
            </c:dLbl>
            <c:dLbl>
              <c:idx val="10"/>
              <c:layout>
                <c:manualLayout>
                  <c:x val="-0.11705938192859604"/>
                  <c:y val="5.1077178823750215E-2"/>
                </c:manualLayout>
              </c:layout>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3949-41CD-BFBC-8DD8A386B330}"/>
                </c:ext>
              </c:extLst>
            </c:dLbl>
            <c:spPr>
              <a:noFill/>
              <a:ln>
                <a:noFill/>
              </a:ln>
              <a:effectLst/>
            </c:spPr>
            <c:dLblPos val="b"/>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'[1]G45-G48'!$B$3:$B$13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'[1]G45-G48'!$C$3:$C$13</c:f>
              <c:numCache>
                <c:formatCode>General</c:formatCode>
                <c:ptCount val="11"/>
                <c:pt idx="0">
                  <c:v>54.41</c:v>
                </c:pt>
                <c:pt idx="1">
                  <c:v>54.11</c:v>
                </c:pt>
                <c:pt idx="2">
                  <c:v>53.99</c:v>
                </c:pt>
                <c:pt idx="3">
                  <c:v>53.96</c:v>
                </c:pt>
                <c:pt idx="4">
                  <c:v>53.16</c:v>
                </c:pt>
                <c:pt idx="5">
                  <c:v>53.33</c:v>
                </c:pt>
                <c:pt idx="6">
                  <c:v>54</c:v>
                </c:pt>
                <c:pt idx="7">
                  <c:v>54.2</c:v>
                </c:pt>
                <c:pt idx="8">
                  <c:v>54.73</c:v>
                </c:pt>
                <c:pt idx="9">
                  <c:v>54.21</c:v>
                </c:pt>
                <c:pt idx="10">
                  <c:v>11.73</c:v>
                </c:pt>
              </c:numCache>
            </c:numRef>
          </c:val>
          <c:smooth val="0"/>
          <c:extLst>
            <c:ext xmlns:c16="http://schemas.microsoft.com/office/drawing/2014/chart" uri="{C3380CC4-5D6E-409C-BE32-E72D297353CC}">
              <c16:uniqueId val="{00000004-3949-41CD-BFBC-8DD8A386B330}"/>
            </c:ext>
          </c:extLst>
        </c:ser>
        <c:dLbls>
          <c:showLegendKey val="0"/>
          <c:showVal val="0"/>
          <c:showCatName val="0"/>
          <c:showSerName val="0"/>
          <c:showPercent val="0"/>
          <c:showBubbleSize val="0"/>
        </c:dLbls>
        <c:hiLowLines>
          <c:spPr>
            <a:ln>
              <a:noFill/>
            </a:ln>
          </c:spPr>
        </c:hiLowLines>
        <c:marker val="1"/>
        <c:smooth val="0"/>
        <c:axId val="75417493"/>
        <c:axId val="50225459"/>
      </c:lineChart>
      <c:catAx>
        <c:axId val="60909580"/>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4608139"/>
        <c:crosses val="autoZero"/>
        <c:auto val="1"/>
        <c:lblAlgn val="ctr"/>
        <c:lblOffset val="100"/>
        <c:noMultiLvlLbl val="1"/>
      </c:catAx>
      <c:valAx>
        <c:axId val="84608139"/>
        <c:scaling>
          <c:orientation val="minMax"/>
          <c:max val="90"/>
        </c:scaling>
        <c:delete val="0"/>
        <c:axPos val="l"/>
        <c:majorGridlines>
          <c:spPr>
            <a:ln w="3240">
              <a:solidFill>
                <a:srgbClr val="000000"/>
              </a:solidFill>
              <a:round/>
            </a:ln>
          </c:spPr>
        </c:majorGridlines>
        <c:numFmt formatCode="0" sourceLinked="0"/>
        <c:majorTickMark val="out"/>
        <c:minorTickMark val="none"/>
        <c:tickLblPos val="nextTo"/>
        <c:spPr>
          <a:ln w="9360">
            <a:noFill/>
          </a:ln>
        </c:spPr>
        <c:txPr>
          <a:bodyPr/>
          <a:lstStyle/>
          <a:p>
            <a:pPr>
              <a:defRPr sz="700" strike="noStrike" spc="-1">
                <a:solidFill>
                  <a:srgbClr val="000000"/>
                </a:solidFill>
                <a:uFill>
                  <a:solidFill>
                    <a:srgbClr val="FFFFFF"/>
                  </a:solidFill>
                </a:uFill>
                <a:latin typeface="Arial"/>
                <a:ea typeface="Arial"/>
              </a:defRPr>
            </a:pPr>
            <a:endParaRPr lang="es-ES"/>
          </a:p>
        </c:txPr>
        <c:crossAx val="60909580"/>
        <c:crosses val="autoZero"/>
        <c:crossBetween val="between"/>
        <c:majorUnit val="10"/>
      </c:valAx>
      <c:catAx>
        <c:axId val="75417493"/>
        <c:scaling>
          <c:orientation val="minMax"/>
        </c:scaling>
        <c:delete val="1"/>
        <c:axPos val="b"/>
        <c:numFmt formatCode="General" sourceLinked="1"/>
        <c:majorTickMark val="out"/>
        <c:minorTickMark val="none"/>
        <c:tickLblPos val="nextTo"/>
        <c:crossAx val="50225459"/>
        <c:crosses val="autoZero"/>
        <c:auto val="1"/>
        <c:lblAlgn val="ctr"/>
        <c:lblOffset val="100"/>
        <c:noMultiLvlLbl val="1"/>
      </c:catAx>
      <c:valAx>
        <c:axId val="50225459"/>
        <c:scaling>
          <c:orientation val="minMax"/>
          <c:max val="60"/>
        </c:scaling>
        <c:delete val="0"/>
        <c:axPos val="r"/>
        <c:numFmt formatCode="0" sourceLinked="0"/>
        <c:majorTickMark val="out"/>
        <c:minorTickMark val="none"/>
        <c:tickLblPos val="nextTo"/>
        <c:spPr>
          <a:ln w="9360">
            <a:noFill/>
          </a:ln>
        </c:spPr>
        <c:txPr>
          <a:bodyPr/>
          <a:lstStyle/>
          <a:p>
            <a:pPr>
              <a:defRPr sz="700" strike="noStrike" spc="-1">
                <a:solidFill>
                  <a:srgbClr val="000000"/>
                </a:solidFill>
                <a:uFill>
                  <a:solidFill>
                    <a:srgbClr val="FFFFFF"/>
                  </a:solidFill>
                </a:uFill>
                <a:latin typeface="Arial"/>
                <a:ea typeface="Arial"/>
              </a:defRPr>
            </a:pPr>
            <a:endParaRPr lang="es-ES"/>
          </a:p>
        </c:txPr>
        <c:crossAx val="75417493"/>
        <c:crosses val="max"/>
        <c:crossBetween val="between"/>
      </c:valAx>
      <c:spPr>
        <a:noFill/>
        <a:ln w="12600">
          <a:solidFill>
            <a:srgbClr val="808080"/>
          </a:solidFill>
          <a:round/>
        </a:ln>
      </c:spPr>
    </c:plotArea>
    <c:legend>
      <c:legendPos val="b"/>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I-6.46. Percentatge de planta oberta i grau d'ocupació de l'oferta hotelera a Mallorca (2010-2020)</a:t>
            </a:r>
          </a:p>
        </c:rich>
      </c:tx>
      <c:layout>
        <c:manualLayout>
          <c:xMode val="edge"/>
          <c:yMode val="edge"/>
          <c:x val="0.12659762009695899"/>
          <c:y val="4.3401665598975001E-2"/>
        </c:manualLayout>
      </c:layout>
      <c:overlay val="0"/>
    </c:title>
    <c:autoTitleDeleted val="0"/>
    <c:plotArea>
      <c:layout>
        <c:manualLayout>
          <c:layoutTarget val="inner"/>
          <c:xMode val="edge"/>
          <c:yMode val="edge"/>
          <c:x val="0.108087263111503"/>
          <c:y val="0.32206918641896198"/>
          <c:w val="0.78691053327456995"/>
          <c:h val="0.50464445868033303"/>
        </c:manualLayout>
      </c:layout>
      <c:lineChart>
        <c:grouping val="standard"/>
        <c:varyColors val="1"/>
        <c:ser>
          <c:idx val="0"/>
          <c:order val="0"/>
          <c:tx>
            <c:strRef>
              <c:f>'[1]G45-G48'!$G$2</c:f>
              <c:strCache>
                <c:ptCount val="1"/>
                <c:pt idx="0">
                  <c:v>Grau d'ocupació per places</c:v>
                </c:pt>
              </c:strCache>
            </c:strRef>
          </c:tx>
          <c:spPr>
            <a:ln w="25560">
              <a:solidFill>
                <a:srgbClr val="808080"/>
              </a:solidFill>
              <a:round/>
            </a:ln>
          </c:spPr>
          <c:marker>
            <c:symbol val="none"/>
          </c:marker>
          <c:dLbls>
            <c:dLbl>
              <c:idx val="0"/>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F761-4576-9FDD-B36ACA46E9B0}"/>
                </c:ext>
              </c:extLst>
            </c:dLbl>
            <c:spPr>
              <a:noFill/>
              <a:ln>
                <a:noFill/>
              </a:ln>
              <a:effectLst/>
            </c:spPr>
            <c:dLblPos val="t"/>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'[1]G45-G48'!$B$3:$B$13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'[1]G45-G48'!$G$3:$G$13</c:f>
              <c:numCache>
                <c:formatCode>General</c:formatCode>
                <c:ptCount val="11"/>
                <c:pt idx="0">
                  <c:v>68.97</c:v>
                </c:pt>
                <c:pt idx="1">
                  <c:v>74.34</c:v>
                </c:pt>
                <c:pt idx="2">
                  <c:v>75.09</c:v>
                </c:pt>
                <c:pt idx="3">
                  <c:v>75.489999999999995</c:v>
                </c:pt>
                <c:pt idx="4">
                  <c:v>75.08</c:v>
                </c:pt>
                <c:pt idx="5">
                  <c:v>76.28</c:v>
                </c:pt>
                <c:pt idx="6">
                  <c:v>79.62</c:v>
                </c:pt>
                <c:pt idx="7">
                  <c:v>78.92</c:v>
                </c:pt>
                <c:pt idx="8">
                  <c:v>76.84</c:v>
                </c:pt>
                <c:pt idx="9">
                  <c:v>76.06</c:v>
                </c:pt>
                <c:pt idx="10">
                  <c:v>35.770000000000003</c:v>
                </c:pt>
              </c:numCache>
            </c:numRef>
          </c:val>
          <c:smooth val="0"/>
          <c:extLst>
            <c:ext xmlns:c16="http://schemas.microsoft.com/office/drawing/2014/chart" uri="{C3380CC4-5D6E-409C-BE32-E72D297353CC}">
              <c16:uniqueId val="{00000001-F761-4576-9FDD-B36ACA46E9B0}"/>
            </c:ext>
          </c:extLst>
        </c:ser>
        <c:dLbls>
          <c:showLegendKey val="0"/>
          <c:showVal val="0"/>
          <c:showCatName val="0"/>
          <c:showSerName val="0"/>
          <c:showPercent val="0"/>
          <c:showBubbleSize val="0"/>
        </c:dLbls>
        <c:hiLowLines>
          <c:spPr>
            <a:ln>
              <a:noFill/>
            </a:ln>
          </c:spPr>
        </c:hiLowLines>
        <c:marker val="1"/>
        <c:smooth val="0"/>
        <c:axId val="68085606"/>
        <c:axId val="66790231"/>
      </c:lineChart>
      <c:lineChart>
        <c:grouping val="standard"/>
        <c:varyColors val="1"/>
        <c:ser>
          <c:idx val="1"/>
          <c:order val="1"/>
          <c:tx>
            <c:strRef>
              <c:f>'[1]G45-G48'!$F$2</c:f>
              <c:strCache>
                <c:ptCount val="1"/>
                <c:pt idx="0">
                  <c:v>Percentatge de planta oberta</c:v>
                </c:pt>
              </c:strCache>
            </c:strRef>
          </c:tx>
          <c:spPr>
            <a:ln w="25560">
              <a:solidFill>
                <a:srgbClr val="FFCC00"/>
              </a:solidFill>
              <a:round/>
            </a:ln>
          </c:spPr>
          <c:marker>
            <c:symbol val="none"/>
          </c:marker>
          <c:dLbls>
            <c:dLbl>
              <c:idx val="0"/>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F761-4576-9FDD-B36ACA46E9B0}"/>
                </c:ext>
              </c:extLst>
            </c:dLbl>
            <c:dLbl>
              <c:idx val="10"/>
              <c:layout>
                <c:manualLayout>
                  <c:x val="-0.10257255190817267"/>
                  <c:y val="2.260641256702935E-2"/>
                </c:manualLayout>
              </c:layout>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F761-4576-9FDD-B36ACA46E9B0}"/>
                </c:ext>
              </c:extLst>
            </c:dLbl>
            <c:spPr>
              <a:noFill/>
              <a:ln>
                <a:noFill/>
              </a:ln>
              <a:effectLst/>
            </c:spPr>
            <c:dLblPos val="b"/>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'[1]G45-G48'!$B$3:$B$13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'[1]G45-G48'!$F$3:$F$13</c:f>
              <c:numCache>
                <c:formatCode>General</c:formatCode>
                <c:ptCount val="11"/>
                <c:pt idx="0">
                  <c:v>57.48</c:v>
                </c:pt>
                <c:pt idx="1">
                  <c:v>56.72</c:v>
                </c:pt>
                <c:pt idx="2">
                  <c:v>56.95</c:v>
                </c:pt>
                <c:pt idx="3">
                  <c:v>56.81</c:v>
                </c:pt>
                <c:pt idx="4">
                  <c:v>55.64</c:v>
                </c:pt>
                <c:pt idx="5">
                  <c:v>55.61</c:v>
                </c:pt>
                <c:pt idx="6">
                  <c:v>56.42</c:v>
                </c:pt>
                <c:pt idx="7">
                  <c:v>56.19</c:v>
                </c:pt>
                <c:pt idx="8">
                  <c:v>56.78</c:v>
                </c:pt>
                <c:pt idx="9">
                  <c:v>56.59</c:v>
                </c:pt>
                <c:pt idx="10">
                  <c:v>11.27</c:v>
                </c:pt>
              </c:numCache>
            </c:numRef>
          </c:val>
          <c:smooth val="0"/>
          <c:extLst>
            <c:ext xmlns:c16="http://schemas.microsoft.com/office/drawing/2014/chart" uri="{C3380CC4-5D6E-409C-BE32-E72D297353CC}">
              <c16:uniqueId val="{00000004-F761-4576-9FDD-B36ACA46E9B0}"/>
            </c:ext>
          </c:extLst>
        </c:ser>
        <c:dLbls>
          <c:showLegendKey val="0"/>
          <c:showVal val="0"/>
          <c:showCatName val="0"/>
          <c:showSerName val="0"/>
          <c:showPercent val="0"/>
          <c:showBubbleSize val="0"/>
        </c:dLbls>
        <c:hiLowLines>
          <c:spPr>
            <a:ln>
              <a:noFill/>
            </a:ln>
          </c:spPr>
        </c:hiLowLines>
        <c:marker val="1"/>
        <c:smooth val="0"/>
        <c:axId val="60207401"/>
        <c:axId val="87253011"/>
      </c:lineChart>
      <c:catAx>
        <c:axId val="68085606"/>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66790231"/>
        <c:crosses val="autoZero"/>
        <c:auto val="1"/>
        <c:lblAlgn val="ctr"/>
        <c:lblOffset val="100"/>
        <c:noMultiLvlLbl val="1"/>
      </c:catAx>
      <c:valAx>
        <c:axId val="66790231"/>
        <c:scaling>
          <c:orientation val="minMax"/>
        </c:scaling>
        <c:delete val="0"/>
        <c:axPos val="l"/>
        <c:majorGridlines>
          <c:spPr>
            <a:ln w="3240">
              <a:solidFill>
                <a:srgbClr val="000000"/>
              </a:solidFill>
              <a:round/>
            </a:ln>
          </c:spPr>
        </c:majorGridlines>
        <c:numFmt formatCode="0" sourceLinked="0"/>
        <c:majorTickMark val="out"/>
        <c:minorTickMark val="none"/>
        <c:tickLblPos val="nextTo"/>
        <c:spPr>
          <a:ln w="9360">
            <a:noFill/>
          </a:ln>
        </c:spPr>
        <c:txPr>
          <a:bodyPr/>
          <a:lstStyle/>
          <a:p>
            <a:pPr>
              <a:defRPr sz="700" strike="noStrike" spc="-1">
                <a:solidFill>
                  <a:srgbClr val="000000"/>
                </a:solidFill>
                <a:uFill>
                  <a:solidFill>
                    <a:srgbClr val="FFFFFF"/>
                  </a:solidFill>
                </a:uFill>
                <a:latin typeface="Arial"/>
                <a:ea typeface="Arial"/>
              </a:defRPr>
            </a:pPr>
            <a:endParaRPr lang="es-ES"/>
          </a:p>
        </c:txPr>
        <c:crossAx val="68085606"/>
        <c:crosses val="autoZero"/>
        <c:crossBetween val="between"/>
      </c:valAx>
      <c:catAx>
        <c:axId val="60207401"/>
        <c:scaling>
          <c:orientation val="minMax"/>
        </c:scaling>
        <c:delete val="1"/>
        <c:axPos val="b"/>
        <c:numFmt formatCode="General" sourceLinked="1"/>
        <c:majorTickMark val="out"/>
        <c:minorTickMark val="none"/>
        <c:tickLblPos val="nextTo"/>
        <c:crossAx val="87253011"/>
        <c:crosses val="autoZero"/>
        <c:auto val="1"/>
        <c:lblAlgn val="ctr"/>
        <c:lblOffset val="100"/>
        <c:noMultiLvlLbl val="1"/>
      </c:catAx>
      <c:valAx>
        <c:axId val="87253011"/>
        <c:scaling>
          <c:orientation val="minMax"/>
          <c:max val="65"/>
        </c:scaling>
        <c:delete val="0"/>
        <c:axPos val="r"/>
        <c:numFmt formatCode="0" sourceLinked="0"/>
        <c:majorTickMark val="out"/>
        <c:minorTickMark val="none"/>
        <c:tickLblPos val="nextTo"/>
        <c:spPr>
          <a:ln w="9360">
            <a:noFill/>
          </a:ln>
        </c:spPr>
        <c:txPr>
          <a:bodyPr/>
          <a:lstStyle/>
          <a:p>
            <a:pPr>
              <a:defRPr sz="700" strike="noStrike" spc="-1">
                <a:solidFill>
                  <a:srgbClr val="000000"/>
                </a:solidFill>
                <a:uFill>
                  <a:solidFill>
                    <a:srgbClr val="FFFFFF"/>
                  </a:solidFill>
                </a:uFill>
                <a:latin typeface="Arial"/>
                <a:ea typeface="Arial"/>
              </a:defRPr>
            </a:pPr>
            <a:endParaRPr lang="es-ES"/>
          </a:p>
        </c:txPr>
        <c:crossAx val="60207401"/>
        <c:crosses val="max"/>
        <c:crossBetween val="between"/>
      </c:valAx>
      <c:spPr>
        <a:noFill/>
        <a:ln w="12600">
          <a:solidFill>
            <a:srgbClr val="808080"/>
          </a:solidFill>
          <a:round/>
        </a:ln>
      </c:spPr>
    </c:plotArea>
    <c:legend>
      <c:legendPos val="b"/>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I-6.47.  Percentatge de planta oberta i grau d'ocupació de l'oferta hotelera a Menorca (2010-2020)</a:t>
            </a:r>
          </a:p>
        </c:rich>
      </c:tx>
      <c:layout>
        <c:manualLayout>
          <c:xMode val="edge"/>
          <c:yMode val="edge"/>
          <c:x val="0.12652926264741499"/>
          <c:y val="4.3408617651770003E-2"/>
        </c:manualLayout>
      </c:layout>
      <c:overlay val="0"/>
    </c:title>
    <c:autoTitleDeleted val="0"/>
    <c:plotArea>
      <c:layout>
        <c:manualLayout>
          <c:layoutTarget val="inner"/>
          <c:xMode val="edge"/>
          <c:yMode val="edge"/>
          <c:x val="0.10801278216876822"/>
          <c:y val="0.21414053943916667"/>
          <c:w val="0.78684007494764696"/>
          <c:h val="0.50456511292647799"/>
        </c:manualLayout>
      </c:layout>
      <c:lineChart>
        <c:grouping val="standard"/>
        <c:varyColors val="1"/>
        <c:ser>
          <c:idx val="0"/>
          <c:order val="0"/>
          <c:tx>
            <c:strRef>
              <c:f>'[1]G45-G48'!$J$2</c:f>
              <c:strCache>
                <c:ptCount val="1"/>
                <c:pt idx="0">
                  <c:v>Grau d'ocupació per places</c:v>
                </c:pt>
              </c:strCache>
            </c:strRef>
          </c:tx>
          <c:spPr>
            <a:ln w="25560">
              <a:solidFill>
                <a:srgbClr val="808080"/>
              </a:solidFill>
              <a:round/>
            </a:ln>
          </c:spPr>
          <c:marker>
            <c:symbol val="none"/>
          </c:marker>
          <c:dLbls>
            <c:dLbl>
              <c:idx val="0"/>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D512-4CCD-BB88-27B73F552E9B}"/>
                </c:ext>
              </c:extLst>
            </c:dLbl>
            <c:dLbl>
              <c:idx val="10"/>
              <c:layout>
                <c:manualLayout>
                  <c:x val="-6.5659796945785429E-2"/>
                  <c:y val="-6.7819237701088039E-2"/>
                </c:manualLayout>
              </c:layout>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D512-4CCD-BB88-27B73F552E9B}"/>
                </c:ext>
              </c:extLst>
            </c:dLbl>
            <c:spPr>
              <a:noFill/>
              <a:ln>
                <a:noFill/>
              </a:ln>
              <a:effectLst/>
            </c:spPr>
            <c:dLblPos val="t"/>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'[1]G45-G48'!$B$3:$B$13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'[1]G45-G48'!$J$3:$J$13</c:f>
              <c:numCache>
                <c:formatCode>General</c:formatCode>
                <c:ptCount val="11"/>
                <c:pt idx="0">
                  <c:v>69.260000000000005</c:v>
                </c:pt>
                <c:pt idx="1">
                  <c:v>67.89</c:v>
                </c:pt>
                <c:pt idx="2">
                  <c:v>68.260000000000005</c:v>
                </c:pt>
                <c:pt idx="3">
                  <c:v>67.31</c:v>
                </c:pt>
                <c:pt idx="4">
                  <c:v>67.14</c:v>
                </c:pt>
                <c:pt idx="5">
                  <c:v>71.900000000000006</c:v>
                </c:pt>
                <c:pt idx="6">
                  <c:v>74.06</c:v>
                </c:pt>
                <c:pt idx="7">
                  <c:v>74.09</c:v>
                </c:pt>
                <c:pt idx="8">
                  <c:v>70.09</c:v>
                </c:pt>
                <c:pt idx="9">
                  <c:v>70.14</c:v>
                </c:pt>
                <c:pt idx="10">
                  <c:v>37.590000000000003</c:v>
                </c:pt>
              </c:numCache>
            </c:numRef>
          </c:val>
          <c:smooth val="0"/>
          <c:extLst>
            <c:ext xmlns:c16="http://schemas.microsoft.com/office/drawing/2014/chart" uri="{C3380CC4-5D6E-409C-BE32-E72D297353CC}">
              <c16:uniqueId val="{00000002-D512-4CCD-BB88-27B73F552E9B}"/>
            </c:ext>
          </c:extLst>
        </c:ser>
        <c:dLbls>
          <c:showLegendKey val="0"/>
          <c:showVal val="0"/>
          <c:showCatName val="0"/>
          <c:showSerName val="0"/>
          <c:showPercent val="0"/>
          <c:showBubbleSize val="0"/>
        </c:dLbls>
        <c:hiLowLines>
          <c:spPr>
            <a:ln>
              <a:noFill/>
            </a:ln>
          </c:spPr>
        </c:hiLowLines>
        <c:marker val="1"/>
        <c:smooth val="0"/>
        <c:axId val="17551423"/>
        <c:axId val="82864188"/>
      </c:lineChart>
      <c:lineChart>
        <c:grouping val="standard"/>
        <c:varyColors val="1"/>
        <c:ser>
          <c:idx val="1"/>
          <c:order val="1"/>
          <c:tx>
            <c:strRef>
              <c:f>'[1]G45-G48'!$I$2</c:f>
              <c:strCache>
                <c:ptCount val="1"/>
                <c:pt idx="0">
                  <c:v>Percentatge de planta oberta</c:v>
                </c:pt>
              </c:strCache>
            </c:strRef>
          </c:tx>
          <c:spPr>
            <a:ln w="25560">
              <a:solidFill>
                <a:srgbClr val="FFCC00"/>
              </a:solidFill>
              <a:round/>
            </a:ln>
          </c:spPr>
          <c:marker>
            <c:symbol val="none"/>
          </c:marker>
          <c:dLbls>
            <c:dLbl>
              <c:idx val="0"/>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D512-4CCD-BB88-27B73F552E9B}"/>
                </c:ext>
              </c:extLst>
            </c:dLbl>
            <c:dLbl>
              <c:idx val="10"/>
              <c:dLblPos val="l"/>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4-D512-4CCD-BB88-27B73F552E9B}"/>
                </c:ext>
              </c:extLst>
            </c:dLbl>
            <c:spPr>
              <a:noFill/>
              <a:ln>
                <a:noFill/>
              </a:ln>
              <a:effectLst/>
            </c:spPr>
            <c:dLblPos val="b"/>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'[1]G45-G48'!$B$3:$B$13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'[1]G45-G48'!$I$3:$I$13</c:f>
              <c:numCache>
                <c:formatCode>General</c:formatCode>
                <c:ptCount val="11"/>
                <c:pt idx="0">
                  <c:v>48.3</c:v>
                </c:pt>
                <c:pt idx="1">
                  <c:v>47.87</c:v>
                </c:pt>
                <c:pt idx="2">
                  <c:v>45.61</c:v>
                </c:pt>
                <c:pt idx="3">
                  <c:v>45.76</c:v>
                </c:pt>
                <c:pt idx="4">
                  <c:v>47.09</c:v>
                </c:pt>
                <c:pt idx="5">
                  <c:v>47.89</c:v>
                </c:pt>
                <c:pt idx="6">
                  <c:v>50.5</c:v>
                </c:pt>
                <c:pt idx="7">
                  <c:v>50.45</c:v>
                </c:pt>
                <c:pt idx="8">
                  <c:v>49.98</c:v>
                </c:pt>
                <c:pt idx="9">
                  <c:v>47.22</c:v>
                </c:pt>
                <c:pt idx="10">
                  <c:v>14.51</c:v>
                </c:pt>
              </c:numCache>
            </c:numRef>
          </c:val>
          <c:smooth val="0"/>
          <c:extLst>
            <c:ext xmlns:c16="http://schemas.microsoft.com/office/drawing/2014/chart" uri="{C3380CC4-5D6E-409C-BE32-E72D297353CC}">
              <c16:uniqueId val="{00000005-D512-4CCD-BB88-27B73F552E9B}"/>
            </c:ext>
          </c:extLst>
        </c:ser>
        <c:dLbls>
          <c:showLegendKey val="0"/>
          <c:showVal val="0"/>
          <c:showCatName val="0"/>
          <c:showSerName val="0"/>
          <c:showPercent val="0"/>
          <c:showBubbleSize val="0"/>
        </c:dLbls>
        <c:hiLowLines>
          <c:spPr>
            <a:ln>
              <a:noFill/>
            </a:ln>
          </c:spPr>
        </c:hiLowLines>
        <c:marker val="1"/>
        <c:smooth val="0"/>
        <c:axId val="86329676"/>
        <c:axId val="60385740"/>
      </c:lineChart>
      <c:catAx>
        <c:axId val="17551423"/>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2864188"/>
        <c:crosses val="autoZero"/>
        <c:auto val="1"/>
        <c:lblAlgn val="ctr"/>
        <c:lblOffset val="100"/>
        <c:noMultiLvlLbl val="1"/>
      </c:catAx>
      <c:valAx>
        <c:axId val="82864188"/>
        <c:scaling>
          <c:orientation val="minMax"/>
          <c:max val="78"/>
          <c:min val="0"/>
        </c:scaling>
        <c:delete val="0"/>
        <c:axPos val="l"/>
        <c:majorGridlines>
          <c:spPr>
            <a:ln w="3240">
              <a:solidFill>
                <a:srgbClr val="000000"/>
              </a:solidFill>
              <a:round/>
            </a:ln>
          </c:spPr>
        </c:majorGridlines>
        <c:numFmt formatCode="0" sourceLinked="0"/>
        <c:majorTickMark val="out"/>
        <c:minorTickMark val="none"/>
        <c:tickLblPos val="nextTo"/>
        <c:spPr>
          <a:ln w="9360">
            <a:noFill/>
          </a:ln>
        </c:spPr>
        <c:txPr>
          <a:bodyPr/>
          <a:lstStyle/>
          <a:p>
            <a:pPr>
              <a:defRPr sz="700" strike="noStrike" spc="-1">
                <a:solidFill>
                  <a:srgbClr val="000000"/>
                </a:solidFill>
                <a:uFill>
                  <a:solidFill>
                    <a:srgbClr val="FFFFFF"/>
                  </a:solidFill>
                </a:uFill>
                <a:latin typeface="Arial"/>
                <a:ea typeface="Arial"/>
              </a:defRPr>
            </a:pPr>
            <a:endParaRPr lang="es-ES"/>
          </a:p>
        </c:txPr>
        <c:crossAx val="17551423"/>
        <c:crosses val="autoZero"/>
        <c:crossBetween val="between"/>
      </c:valAx>
      <c:catAx>
        <c:axId val="86329676"/>
        <c:scaling>
          <c:orientation val="minMax"/>
        </c:scaling>
        <c:delete val="1"/>
        <c:axPos val="b"/>
        <c:numFmt formatCode="General" sourceLinked="1"/>
        <c:majorTickMark val="out"/>
        <c:minorTickMark val="none"/>
        <c:tickLblPos val="nextTo"/>
        <c:crossAx val="60385740"/>
        <c:crosses val="autoZero"/>
        <c:auto val="1"/>
        <c:lblAlgn val="ctr"/>
        <c:lblOffset val="100"/>
        <c:noMultiLvlLbl val="1"/>
      </c:catAx>
      <c:valAx>
        <c:axId val="60385740"/>
        <c:scaling>
          <c:orientation val="minMax"/>
        </c:scaling>
        <c:delete val="0"/>
        <c:axPos val="r"/>
        <c:numFmt formatCode="0" sourceLinked="0"/>
        <c:majorTickMark val="out"/>
        <c:minorTickMark val="none"/>
        <c:tickLblPos val="nextTo"/>
        <c:spPr>
          <a:ln w="9360">
            <a:noFill/>
          </a:ln>
        </c:spPr>
        <c:txPr>
          <a:bodyPr/>
          <a:lstStyle/>
          <a:p>
            <a:pPr>
              <a:defRPr sz="700" strike="noStrike" spc="-1">
                <a:solidFill>
                  <a:srgbClr val="000000"/>
                </a:solidFill>
                <a:uFill>
                  <a:solidFill>
                    <a:srgbClr val="FFFFFF"/>
                  </a:solidFill>
                </a:uFill>
                <a:latin typeface="Arial"/>
                <a:ea typeface="Arial"/>
              </a:defRPr>
            </a:pPr>
            <a:endParaRPr lang="es-ES"/>
          </a:p>
        </c:txPr>
        <c:crossAx val="86329676"/>
        <c:crosses val="max"/>
        <c:crossBetween val="between"/>
      </c:valAx>
      <c:spPr>
        <a:noFill/>
        <a:ln w="12600">
          <a:solidFill>
            <a:srgbClr val="808080"/>
          </a:solidFill>
          <a:round/>
        </a:ln>
      </c:spPr>
    </c:plotArea>
    <c:legend>
      <c:legendPos val="b"/>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I-6.48. Percentatge de planta oberta i grau d'ocupació de l'oferta hotelera a Eivissa-Formentera (2010-2020)</a:t>
            </a:r>
          </a:p>
        </c:rich>
      </c:tx>
      <c:layout>
        <c:manualLayout>
          <c:xMode val="edge"/>
          <c:yMode val="edge"/>
          <c:x val="0.12661157024793401"/>
          <c:y val="4.3408617651770003E-2"/>
        </c:manualLayout>
      </c:layout>
      <c:overlay val="0"/>
    </c:title>
    <c:autoTitleDeleted val="0"/>
    <c:plotArea>
      <c:layout>
        <c:manualLayout>
          <c:layoutTarget val="inner"/>
          <c:xMode val="edge"/>
          <c:yMode val="edge"/>
          <c:x val="0.11500644418013867"/>
          <c:y val="0.21857556581764429"/>
          <c:w val="0.78688705234159795"/>
          <c:h val="0.50456511292647799"/>
        </c:manualLayout>
      </c:layout>
      <c:lineChart>
        <c:grouping val="standard"/>
        <c:varyColors val="1"/>
        <c:ser>
          <c:idx val="0"/>
          <c:order val="0"/>
          <c:tx>
            <c:strRef>
              <c:f>'[1]G45-G48'!$M$2</c:f>
              <c:strCache>
                <c:ptCount val="1"/>
                <c:pt idx="0">
                  <c:v>Grau d'ocupació per places</c:v>
                </c:pt>
              </c:strCache>
            </c:strRef>
          </c:tx>
          <c:spPr>
            <a:ln w="25560">
              <a:solidFill>
                <a:srgbClr val="808080"/>
              </a:solidFill>
              <a:round/>
            </a:ln>
          </c:spPr>
          <c:marker>
            <c:symbol val="none"/>
          </c:marker>
          <c:dLbls>
            <c:dLbl>
              <c:idx val="0"/>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4780-4D67-BB2D-4E321703876B}"/>
                </c:ext>
              </c:extLst>
            </c:dLbl>
            <c:spPr>
              <a:noFill/>
              <a:ln>
                <a:noFill/>
              </a:ln>
              <a:effectLst/>
            </c:spPr>
            <c:dLblPos val="t"/>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'[1]G45-G48'!$B$3:$B$13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'[1]G45-G48'!$M$3:$M$13</c:f>
              <c:numCache>
                <c:formatCode>General</c:formatCode>
                <c:ptCount val="11"/>
                <c:pt idx="0">
                  <c:v>68.89</c:v>
                </c:pt>
                <c:pt idx="1">
                  <c:v>74.180000000000007</c:v>
                </c:pt>
                <c:pt idx="2">
                  <c:v>73.569999999999993</c:v>
                </c:pt>
                <c:pt idx="3">
                  <c:v>75.650000000000006</c:v>
                </c:pt>
                <c:pt idx="4">
                  <c:v>73.569999999999993</c:v>
                </c:pt>
                <c:pt idx="5">
                  <c:v>74.489999999999995</c:v>
                </c:pt>
                <c:pt idx="6">
                  <c:v>80.06</c:v>
                </c:pt>
                <c:pt idx="7">
                  <c:v>78.069999999999993</c:v>
                </c:pt>
                <c:pt idx="8">
                  <c:v>79.19</c:v>
                </c:pt>
                <c:pt idx="9">
                  <c:v>77.97</c:v>
                </c:pt>
                <c:pt idx="10">
                  <c:v>33.700000000000003</c:v>
                </c:pt>
              </c:numCache>
            </c:numRef>
          </c:val>
          <c:smooth val="0"/>
          <c:extLst>
            <c:ext xmlns:c16="http://schemas.microsoft.com/office/drawing/2014/chart" uri="{C3380CC4-5D6E-409C-BE32-E72D297353CC}">
              <c16:uniqueId val="{00000001-4780-4D67-BB2D-4E321703876B}"/>
            </c:ext>
          </c:extLst>
        </c:ser>
        <c:dLbls>
          <c:showLegendKey val="0"/>
          <c:showVal val="0"/>
          <c:showCatName val="0"/>
          <c:showSerName val="0"/>
          <c:showPercent val="0"/>
          <c:showBubbleSize val="0"/>
        </c:dLbls>
        <c:hiLowLines>
          <c:spPr>
            <a:ln>
              <a:noFill/>
            </a:ln>
          </c:spPr>
        </c:hiLowLines>
        <c:marker val="1"/>
        <c:smooth val="0"/>
        <c:axId val="22518301"/>
        <c:axId val="67187561"/>
      </c:lineChart>
      <c:lineChart>
        <c:grouping val="standard"/>
        <c:varyColors val="1"/>
        <c:ser>
          <c:idx val="1"/>
          <c:order val="1"/>
          <c:tx>
            <c:strRef>
              <c:f>'[1]G45-G48'!$L$2</c:f>
              <c:strCache>
                <c:ptCount val="1"/>
                <c:pt idx="0">
                  <c:v>Percentatge de planta oberta</c:v>
                </c:pt>
              </c:strCache>
            </c:strRef>
          </c:tx>
          <c:spPr>
            <a:ln w="25560">
              <a:solidFill>
                <a:srgbClr val="FFCC00"/>
              </a:solidFill>
              <a:round/>
            </a:ln>
          </c:spPr>
          <c:marker>
            <c:symbol val="none"/>
          </c:marker>
          <c:dLbls>
            <c:dLbl>
              <c:idx val="0"/>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4780-4D67-BB2D-4E321703876B}"/>
                </c:ext>
              </c:extLst>
            </c:dLbl>
            <c:spPr>
              <a:noFill/>
              <a:ln>
                <a:noFill/>
              </a:ln>
              <a:effectLst/>
            </c:spPr>
            <c:dLblPos val="b"/>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'[1]G45-G48'!$B$3:$B$13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'[1]G45-G48'!$L$3:$L$13</c:f>
              <c:numCache>
                <c:formatCode>General</c:formatCode>
                <c:ptCount val="11"/>
                <c:pt idx="0">
                  <c:v>44.99</c:v>
                </c:pt>
                <c:pt idx="1">
                  <c:v>46.66</c:v>
                </c:pt>
                <c:pt idx="2">
                  <c:v>46.1</c:v>
                </c:pt>
                <c:pt idx="3">
                  <c:v>46.31</c:v>
                </c:pt>
                <c:pt idx="4">
                  <c:v>46.09</c:v>
                </c:pt>
                <c:pt idx="5">
                  <c:v>46.92</c:v>
                </c:pt>
                <c:pt idx="6">
                  <c:v>46.03</c:v>
                </c:pt>
                <c:pt idx="7">
                  <c:v>47.83</c:v>
                </c:pt>
                <c:pt idx="8">
                  <c:v>48.44</c:v>
                </c:pt>
                <c:pt idx="9">
                  <c:v>47.62</c:v>
                </c:pt>
                <c:pt idx="10">
                  <c:v>12.26</c:v>
                </c:pt>
              </c:numCache>
            </c:numRef>
          </c:val>
          <c:smooth val="0"/>
          <c:extLst>
            <c:ext xmlns:c16="http://schemas.microsoft.com/office/drawing/2014/chart" uri="{C3380CC4-5D6E-409C-BE32-E72D297353CC}">
              <c16:uniqueId val="{00000003-4780-4D67-BB2D-4E321703876B}"/>
            </c:ext>
          </c:extLst>
        </c:ser>
        <c:dLbls>
          <c:showLegendKey val="0"/>
          <c:showVal val="0"/>
          <c:showCatName val="0"/>
          <c:showSerName val="0"/>
          <c:showPercent val="0"/>
          <c:showBubbleSize val="0"/>
        </c:dLbls>
        <c:hiLowLines>
          <c:spPr>
            <a:ln>
              <a:noFill/>
            </a:ln>
          </c:spPr>
        </c:hiLowLines>
        <c:marker val="1"/>
        <c:smooth val="0"/>
        <c:axId val="62135160"/>
        <c:axId val="31668730"/>
      </c:lineChart>
      <c:catAx>
        <c:axId val="22518301"/>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67187561"/>
        <c:crosses val="autoZero"/>
        <c:auto val="1"/>
        <c:lblAlgn val="ctr"/>
        <c:lblOffset val="100"/>
        <c:noMultiLvlLbl val="1"/>
      </c:catAx>
      <c:valAx>
        <c:axId val="67187561"/>
        <c:scaling>
          <c:orientation val="minMax"/>
          <c:max val="90"/>
        </c:scaling>
        <c:delete val="0"/>
        <c:axPos val="l"/>
        <c:majorGridlines>
          <c:spPr>
            <a:ln w="3240">
              <a:solidFill>
                <a:srgbClr val="000000"/>
              </a:solidFill>
              <a:round/>
            </a:ln>
          </c:spPr>
        </c:majorGridlines>
        <c:numFmt formatCode="0" sourceLinked="0"/>
        <c:majorTickMark val="out"/>
        <c:minorTickMark val="none"/>
        <c:tickLblPos val="nextTo"/>
        <c:spPr>
          <a:ln w="9360">
            <a:noFill/>
          </a:ln>
        </c:spPr>
        <c:txPr>
          <a:bodyPr/>
          <a:lstStyle/>
          <a:p>
            <a:pPr>
              <a:defRPr sz="700" strike="noStrike" spc="-1">
                <a:solidFill>
                  <a:srgbClr val="000000"/>
                </a:solidFill>
                <a:uFill>
                  <a:solidFill>
                    <a:srgbClr val="FFFFFF"/>
                  </a:solidFill>
                </a:uFill>
                <a:latin typeface="Arial"/>
                <a:ea typeface="Arial"/>
              </a:defRPr>
            </a:pPr>
            <a:endParaRPr lang="es-ES"/>
          </a:p>
        </c:txPr>
        <c:crossAx val="22518301"/>
        <c:crosses val="autoZero"/>
        <c:crossBetween val="between"/>
        <c:majorUnit val="10"/>
      </c:valAx>
      <c:catAx>
        <c:axId val="62135160"/>
        <c:scaling>
          <c:orientation val="minMax"/>
        </c:scaling>
        <c:delete val="1"/>
        <c:axPos val="b"/>
        <c:numFmt formatCode="General" sourceLinked="1"/>
        <c:majorTickMark val="out"/>
        <c:minorTickMark val="none"/>
        <c:tickLblPos val="nextTo"/>
        <c:crossAx val="31668730"/>
        <c:crosses val="autoZero"/>
        <c:auto val="1"/>
        <c:lblAlgn val="ctr"/>
        <c:lblOffset val="100"/>
        <c:noMultiLvlLbl val="1"/>
      </c:catAx>
      <c:valAx>
        <c:axId val="31668730"/>
        <c:scaling>
          <c:orientation val="minMax"/>
          <c:max val="50"/>
        </c:scaling>
        <c:delete val="0"/>
        <c:axPos val="r"/>
        <c:numFmt formatCode="0" sourceLinked="0"/>
        <c:majorTickMark val="out"/>
        <c:minorTickMark val="none"/>
        <c:tickLblPos val="nextTo"/>
        <c:spPr>
          <a:ln w="9360">
            <a:noFill/>
          </a:ln>
        </c:spPr>
        <c:txPr>
          <a:bodyPr/>
          <a:lstStyle/>
          <a:p>
            <a:pPr>
              <a:defRPr sz="700" strike="noStrike" spc="-1">
                <a:solidFill>
                  <a:srgbClr val="000000"/>
                </a:solidFill>
                <a:uFill>
                  <a:solidFill>
                    <a:srgbClr val="FFFFFF"/>
                  </a:solidFill>
                </a:uFill>
                <a:latin typeface="Arial"/>
                <a:ea typeface="Arial"/>
              </a:defRPr>
            </a:pPr>
            <a:endParaRPr lang="es-ES"/>
          </a:p>
        </c:txPr>
        <c:crossAx val="62135160"/>
        <c:crosses val="max"/>
        <c:crossBetween val="between"/>
      </c:valAx>
      <c:spPr>
        <a:noFill/>
        <a:ln w="12600">
          <a:solidFill>
            <a:srgbClr val="808080"/>
          </a:solidFill>
          <a:round/>
        </a:ln>
      </c:spPr>
    </c:plotArea>
    <c:legend>
      <c:legendPos val="b"/>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I-6.49. Percentatge d'empreses actives en el sector turístic a les Illes Balears per activitat econòmica (2019-2020)</a:t>
            </a:r>
          </a:p>
        </c:rich>
      </c:tx>
      <c:layout>
        <c:manualLayout>
          <c:xMode val="edge"/>
          <c:yMode val="edge"/>
          <c:x val="0.11559798735647001"/>
          <c:y val="3.5892560019015897E-2"/>
        </c:manualLayout>
      </c:layout>
      <c:overlay val="0"/>
    </c:title>
    <c:autoTitleDeleted val="0"/>
    <c:plotArea>
      <c:layout>
        <c:manualLayout>
          <c:layoutTarget val="inner"/>
          <c:xMode val="edge"/>
          <c:yMode val="edge"/>
          <c:x val="0.26899754870339299"/>
          <c:y val="0.22842880912764399"/>
          <c:w val="0.64817442910592205"/>
          <c:h val="0.64261944378416902"/>
        </c:manualLayout>
      </c:layout>
      <c:barChart>
        <c:barDir val="bar"/>
        <c:grouping val="clustered"/>
        <c:varyColors val="0"/>
        <c:ser>
          <c:idx val="0"/>
          <c:order val="0"/>
          <c:tx>
            <c:strRef>
              <c:f>'G49-G51'!$B$3</c:f>
              <c:strCache>
                <c:ptCount val="1"/>
                <c:pt idx="0">
                  <c:v>2019</c:v>
                </c:pt>
              </c:strCache>
            </c:strRef>
          </c:tx>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'[1]G49-G51'!$A$5:$A$8</c:f>
              <c:strCache>
                <c:ptCount val="4"/>
                <c:pt idx="0">
                  <c:v>Serveis d'allotjament</c:v>
                </c:pt>
                <c:pt idx="1">
                  <c:v>Serveis de menjar i begudes</c:v>
                </c:pt>
                <c:pt idx="2">
                  <c:v>Transport de passatgers</c:v>
                </c:pt>
                <c:pt idx="3">
                  <c:v>Altres activitats turístiques</c:v>
                </c:pt>
              </c:strCache>
            </c:strRef>
          </c:cat>
          <c:val>
            <c:numRef>
              <c:f>'G49-G51'!$B$5:$B$8</c:f>
              <c:numCache>
                <c:formatCode>0.0%</c:formatCode>
                <c:ptCount val="4"/>
                <c:pt idx="0">
                  <c:v>0.12720285479000801</c:v>
                </c:pt>
                <c:pt idx="1">
                  <c:v>0.45676640131759499</c:v>
                </c:pt>
                <c:pt idx="2">
                  <c:v>0.14510019214932701</c:v>
                </c:pt>
                <c:pt idx="3">
                  <c:v>0.27093055174306901</c:v>
                </c:pt>
              </c:numCache>
            </c:numRef>
          </c:val>
          <c:extLst>
            <c:ext xmlns:c16="http://schemas.microsoft.com/office/drawing/2014/chart" uri="{C3380CC4-5D6E-409C-BE32-E72D297353CC}">
              <c16:uniqueId val="{00000000-4F7D-4AA3-99A6-06961BFD2D87}"/>
            </c:ext>
          </c:extLst>
        </c:ser>
        <c:ser>
          <c:idx val="1"/>
          <c:order val="1"/>
          <c:tx>
            <c:strRef>
              <c:f>'G49-G51'!$C$3</c:f>
              <c:strCache>
                <c:ptCount val="1"/>
                <c:pt idx="0">
                  <c:v>2020</c:v>
                </c:pt>
              </c:strCache>
            </c:strRef>
          </c:tx>
          <c:spPr>
            <a:solidFill>
              <a:srgbClr val="FFCC0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'[1]G49-G51'!$A$5:$A$8</c:f>
              <c:strCache>
                <c:ptCount val="4"/>
                <c:pt idx="0">
                  <c:v>Serveis d'allotjament</c:v>
                </c:pt>
                <c:pt idx="1">
                  <c:v>Serveis de menjar i begudes</c:v>
                </c:pt>
                <c:pt idx="2">
                  <c:v>Transport de passatgers</c:v>
                </c:pt>
                <c:pt idx="3">
                  <c:v>Altres activitats turístiques</c:v>
                </c:pt>
              </c:strCache>
            </c:strRef>
          </c:cat>
          <c:val>
            <c:numRef>
              <c:f>'G49-G51'!$C$5:$C$8</c:f>
              <c:numCache>
                <c:formatCode>0.0%</c:formatCode>
                <c:ptCount val="4"/>
                <c:pt idx="0">
                  <c:v>0.12506724045185599</c:v>
                </c:pt>
                <c:pt idx="1">
                  <c:v>0.44938138784292597</c:v>
                </c:pt>
                <c:pt idx="2">
                  <c:v>0.148789671866595</c:v>
                </c:pt>
                <c:pt idx="3">
                  <c:v>0.27676169983862298</c:v>
                </c:pt>
              </c:numCache>
            </c:numRef>
          </c:val>
          <c:extLst>
            <c:ext xmlns:c16="http://schemas.microsoft.com/office/drawing/2014/chart" uri="{C3380CC4-5D6E-409C-BE32-E72D297353CC}">
              <c16:uniqueId val="{00000001-4F7D-4AA3-99A6-06961BFD2D87}"/>
            </c:ext>
          </c:extLst>
        </c:ser>
        <c:dLbls>
          <c:showLegendKey val="0"/>
          <c:showVal val="0"/>
          <c:showCatName val="0"/>
          <c:showSerName val="0"/>
          <c:showPercent val="0"/>
          <c:showBubbleSize val="0"/>
        </c:dLbls>
        <c:gapWidth val="30"/>
        <c:axId val="76778293"/>
        <c:axId val="69677767"/>
      </c:barChart>
      <c:catAx>
        <c:axId val="76778293"/>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69677767"/>
        <c:crosses val="autoZero"/>
        <c:auto val="1"/>
        <c:lblAlgn val="ctr"/>
        <c:lblOffset val="100"/>
        <c:noMultiLvlLbl val="1"/>
      </c:catAx>
      <c:valAx>
        <c:axId val="69677767"/>
        <c:scaling>
          <c:orientation val="minMax"/>
          <c:max val="0.6"/>
        </c:scaling>
        <c:delete val="0"/>
        <c:axPos val="b"/>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76778293"/>
        <c:crosses val="max"/>
        <c:crossBetween val="between"/>
      </c:valAx>
      <c:spPr>
        <a:noFill/>
        <a:ln w="12600">
          <a:solidFill>
            <a:srgbClr val="808080"/>
          </a:solidFill>
          <a:round/>
        </a:ln>
      </c:spPr>
    </c:plotArea>
    <c:legend>
      <c:legendPos val="r"/>
      <c:layout>
        <c:manualLayout>
          <c:xMode val="edge"/>
          <c:yMode val="edge"/>
          <c:x val="4.3260888657185512E-2"/>
          <c:y val="0.10868938602269292"/>
          <c:w val="0.1768640443076647"/>
          <c:h val="0.15165145384398232"/>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I-6.50. Percentatge de locals actius en el sector turístic a les Illes Balears per activitat econòmica (2019-2020)</a:t>
            </a:r>
          </a:p>
        </c:rich>
      </c:tx>
      <c:layout>
        <c:manualLayout>
          <c:xMode val="edge"/>
          <c:yMode val="edge"/>
          <c:x val="0.14967544864452101"/>
          <c:y val="3.5781990521327002E-2"/>
        </c:manualLayout>
      </c:layout>
      <c:overlay val="0"/>
    </c:title>
    <c:autoTitleDeleted val="0"/>
    <c:plotArea>
      <c:layout>
        <c:manualLayout>
          <c:layoutTarget val="inner"/>
          <c:xMode val="edge"/>
          <c:yMode val="edge"/>
          <c:x val="0.26702303678248701"/>
          <c:y val="0.22772511848341201"/>
          <c:w val="0.65050273641338896"/>
          <c:h val="0.64395734597156395"/>
        </c:manualLayout>
      </c:layout>
      <c:barChart>
        <c:barDir val="bar"/>
        <c:grouping val="clustered"/>
        <c:varyColors val="0"/>
        <c:ser>
          <c:idx val="0"/>
          <c:order val="0"/>
          <c:tx>
            <c:strRef>
              <c:f>'G49-G51'!$D$3</c:f>
              <c:strCache>
                <c:ptCount val="1"/>
                <c:pt idx="0">
                  <c:v>2019</c:v>
                </c:pt>
              </c:strCache>
            </c:strRef>
          </c:tx>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'[1]G49-G51'!$A$5:$A$8</c:f>
              <c:strCache>
                <c:ptCount val="4"/>
                <c:pt idx="0">
                  <c:v>Serveis d'allotjament</c:v>
                </c:pt>
                <c:pt idx="1">
                  <c:v>Serveis de menjar i begudes</c:v>
                </c:pt>
                <c:pt idx="2">
                  <c:v>Transport de passatgers</c:v>
                </c:pt>
                <c:pt idx="3">
                  <c:v>Altres activitats turístiques</c:v>
                </c:pt>
              </c:strCache>
            </c:strRef>
          </c:cat>
          <c:val>
            <c:numRef>
              <c:f>'G49-G51'!$D$5:$D$8</c:f>
              <c:numCache>
                <c:formatCode>0.0%</c:formatCode>
                <c:ptCount val="4"/>
                <c:pt idx="0">
                  <c:v>0.15000901225666899</c:v>
                </c:pt>
                <c:pt idx="1">
                  <c:v>0.43380497476568097</c:v>
                </c:pt>
                <c:pt idx="2">
                  <c:v>0.13306596971881801</c:v>
                </c:pt>
                <c:pt idx="3">
                  <c:v>0.283120043258832</c:v>
                </c:pt>
              </c:numCache>
            </c:numRef>
          </c:val>
          <c:extLst>
            <c:ext xmlns:c16="http://schemas.microsoft.com/office/drawing/2014/chart" uri="{C3380CC4-5D6E-409C-BE32-E72D297353CC}">
              <c16:uniqueId val="{00000000-5DD1-47C1-8312-A1363D468458}"/>
            </c:ext>
          </c:extLst>
        </c:ser>
        <c:ser>
          <c:idx val="1"/>
          <c:order val="1"/>
          <c:tx>
            <c:strRef>
              <c:f>'G49-G51'!$E$3</c:f>
              <c:strCache>
                <c:ptCount val="1"/>
                <c:pt idx="0">
                  <c:v>2020</c:v>
                </c:pt>
              </c:strCache>
            </c:strRef>
          </c:tx>
          <c:spPr>
            <a:solidFill>
              <a:srgbClr val="FFCC0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'[1]G49-G51'!$A$5:$A$8</c:f>
              <c:strCache>
                <c:ptCount val="4"/>
                <c:pt idx="0">
                  <c:v>Serveis d'allotjament</c:v>
                </c:pt>
                <c:pt idx="1">
                  <c:v>Serveis de menjar i begudes</c:v>
                </c:pt>
                <c:pt idx="2">
                  <c:v>Transport de passatgers</c:v>
                </c:pt>
                <c:pt idx="3">
                  <c:v>Altres activitats turístiques</c:v>
                </c:pt>
              </c:strCache>
            </c:strRef>
          </c:cat>
          <c:val>
            <c:numRef>
              <c:f>'G49-G51'!$E$5:$E$8</c:f>
              <c:numCache>
                <c:formatCode>0.0%</c:formatCode>
                <c:ptCount val="4"/>
                <c:pt idx="0">
                  <c:v>0.149704298702445</c:v>
                </c:pt>
                <c:pt idx="1">
                  <c:v>0.42708976961779499</c:v>
                </c:pt>
                <c:pt idx="2">
                  <c:v>0.135978462353253</c:v>
                </c:pt>
                <c:pt idx="3">
                  <c:v>0.287227469326507</c:v>
                </c:pt>
              </c:numCache>
            </c:numRef>
          </c:val>
          <c:extLst>
            <c:ext xmlns:c16="http://schemas.microsoft.com/office/drawing/2014/chart" uri="{C3380CC4-5D6E-409C-BE32-E72D297353CC}">
              <c16:uniqueId val="{00000001-5DD1-47C1-8312-A1363D468458}"/>
            </c:ext>
          </c:extLst>
        </c:ser>
        <c:dLbls>
          <c:showLegendKey val="0"/>
          <c:showVal val="0"/>
          <c:showCatName val="0"/>
          <c:showSerName val="0"/>
          <c:showPercent val="0"/>
          <c:showBubbleSize val="0"/>
        </c:dLbls>
        <c:gapWidth val="30"/>
        <c:axId val="361683"/>
        <c:axId val="79520703"/>
      </c:barChart>
      <c:catAx>
        <c:axId val="361683"/>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79520703"/>
        <c:crosses val="autoZero"/>
        <c:auto val="1"/>
        <c:lblAlgn val="ctr"/>
        <c:lblOffset val="100"/>
        <c:noMultiLvlLbl val="1"/>
      </c:catAx>
      <c:valAx>
        <c:axId val="79520703"/>
        <c:scaling>
          <c:orientation val="minMax"/>
          <c:max val="0.6"/>
        </c:scaling>
        <c:delete val="0"/>
        <c:axPos val="b"/>
        <c:numFmt formatCode="0%" sourceLinked="0"/>
        <c:majorTickMark val="out"/>
        <c:minorTickMark val="none"/>
        <c:tickLblPos val="nextTo"/>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361683"/>
        <c:crosses val="max"/>
        <c:crossBetween val="between"/>
      </c:valAx>
      <c:spPr>
        <a:noFill/>
        <a:ln w="12600">
          <a:solidFill>
            <a:srgbClr val="808080"/>
          </a:solidFill>
          <a:round/>
        </a:ln>
      </c:spPr>
    </c:plotArea>
    <c:legend>
      <c:legendPos val="r"/>
      <c:layout>
        <c:manualLayout>
          <c:xMode val="edge"/>
          <c:yMode val="edge"/>
          <c:x val="5.3786948746839786E-2"/>
          <c:y val="0.1076632911517402"/>
          <c:w val="0.1768640443076647"/>
          <c:h val="0.15118422806697049"/>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I-6.51. Diferències en punts percentuals de les taxes de creixement de les empreses i locals actius en el sector turístic a les Illes Balears respecte al total per activitat econòmica (2019-2020)</a:t>
            </a:r>
          </a:p>
        </c:rich>
      </c:tx>
      <c:layout>
        <c:manualLayout>
          <c:xMode val="edge"/>
          <c:yMode val="edge"/>
          <c:x val="0.149733737078417"/>
          <c:y val="3.5777962676809702E-2"/>
        </c:manualLayout>
      </c:layout>
      <c:overlay val="0"/>
    </c:title>
    <c:autoTitleDeleted val="0"/>
    <c:plotArea>
      <c:layout>
        <c:manualLayout>
          <c:layoutTarget val="inner"/>
          <c:xMode val="edge"/>
          <c:yMode val="edge"/>
          <c:x val="0.28568445233371598"/>
          <c:y val="0.27659574468085102"/>
          <c:w val="0.658139292053879"/>
          <c:h val="0.59562581718768604"/>
        </c:manualLayout>
      </c:layout>
      <c:barChart>
        <c:barDir val="bar"/>
        <c:grouping val="clustered"/>
        <c:varyColors val="0"/>
        <c:ser>
          <c:idx val="0"/>
          <c:order val="0"/>
          <c:tx>
            <c:strRef>
              <c:f>'G49-G51'!$F$3</c:f>
              <c:strCache>
                <c:ptCount val="1"/>
                <c:pt idx="0">
                  <c:v>Empreses</c:v>
                </c:pt>
              </c:strCache>
            </c:strRef>
          </c:tx>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'[1]G49-G51'!$A$5:$A$8</c:f>
              <c:strCache>
                <c:ptCount val="4"/>
                <c:pt idx="0">
                  <c:v>Serveis d'allotjament</c:v>
                </c:pt>
                <c:pt idx="1">
                  <c:v>Serveis de menjar i begudes</c:v>
                </c:pt>
                <c:pt idx="2">
                  <c:v>Transport de passatgers</c:v>
                </c:pt>
                <c:pt idx="3">
                  <c:v>Altres activitats turístiques</c:v>
                </c:pt>
              </c:strCache>
            </c:strRef>
          </c:cat>
          <c:val>
            <c:numRef>
              <c:f>'G49-G51'!$F$5:$F$8</c:f>
              <c:numCache>
                <c:formatCode>#,##0.0</c:formatCode>
                <c:ptCount val="4"/>
                <c:pt idx="0">
                  <c:v>-1.7134687331140701</c:v>
                </c:pt>
                <c:pt idx="1">
                  <c:v>-1.6500889482463601</c:v>
                </c:pt>
                <c:pt idx="2">
                  <c:v>2.5950597027621001</c:v>
                </c:pt>
                <c:pt idx="3">
                  <c:v>2.19657635453596</c:v>
                </c:pt>
              </c:numCache>
            </c:numRef>
          </c:val>
          <c:extLst>
            <c:ext xmlns:c16="http://schemas.microsoft.com/office/drawing/2014/chart" uri="{C3380CC4-5D6E-409C-BE32-E72D297353CC}">
              <c16:uniqueId val="{00000000-8603-41AD-92A4-7C8366F18464}"/>
            </c:ext>
          </c:extLst>
        </c:ser>
        <c:ser>
          <c:idx val="1"/>
          <c:order val="1"/>
          <c:tx>
            <c:strRef>
              <c:f>'G49-G51'!$G$3</c:f>
              <c:strCache>
                <c:ptCount val="1"/>
                <c:pt idx="0">
                  <c:v>Locals</c:v>
                </c:pt>
              </c:strCache>
            </c:strRef>
          </c:tx>
          <c:spPr>
            <a:solidFill>
              <a:srgbClr val="FFCC0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'[1]G49-G51'!$A$5:$A$8</c:f>
              <c:strCache>
                <c:ptCount val="4"/>
                <c:pt idx="0">
                  <c:v>Serveis d'allotjament</c:v>
                </c:pt>
                <c:pt idx="1">
                  <c:v>Serveis de menjar i begudes</c:v>
                </c:pt>
                <c:pt idx="2">
                  <c:v>Transport de passatgers</c:v>
                </c:pt>
                <c:pt idx="3">
                  <c:v>Altres activitats turístiques</c:v>
                </c:pt>
              </c:strCache>
            </c:strRef>
          </c:cat>
          <c:val>
            <c:numRef>
              <c:f>'G49-G51'!$G$5:$G$8</c:f>
              <c:numCache>
                <c:formatCode>#,##0.0</c:formatCode>
                <c:ptCount val="4"/>
                <c:pt idx="0">
                  <c:v>-0.207395605635563</c:v>
                </c:pt>
                <c:pt idx="1">
                  <c:v>-1.5804832059915599</c:v>
                </c:pt>
                <c:pt idx="2">
                  <c:v>2.2347192045726798</c:v>
                </c:pt>
                <c:pt idx="3">
                  <c:v>1.4812360312173301</c:v>
                </c:pt>
              </c:numCache>
            </c:numRef>
          </c:val>
          <c:extLst>
            <c:ext xmlns:c16="http://schemas.microsoft.com/office/drawing/2014/chart" uri="{C3380CC4-5D6E-409C-BE32-E72D297353CC}">
              <c16:uniqueId val="{00000001-8603-41AD-92A4-7C8366F18464}"/>
            </c:ext>
          </c:extLst>
        </c:ser>
        <c:dLbls>
          <c:showLegendKey val="0"/>
          <c:showVal val="0"/>
          <c:showCatName val="0"/>
          <c:showSerName val="0"/>
          <c:showPercent val="0"/>
          <c:showBubbleSize val="0"/>
        </c:dLbls>
        <c:gapWidth val="30"/>
        <c:axId val="69061879"/>
        <c:axId val="47623972"/>
      </c:barChart>
      <c:catAx>
        <c:axId val="69061879"/>
        <c:scaling>
          <c:orientation val="maxMin"/>
        </c:scaling>
        <c:delete val="0"/>
        <c:axPos val="l"/>
        <c:numFmt formatCode="General" sourceLinked="1"/>
        <c:majorTickMark val="out"/>
        <c:minorTickMark val="none"/>
        <c:tickLblPos val="low"/>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47623972"/>
        <c:crosses val="autoZero"/>
        <c:auto val="1"/>
        <c:lblAlgn val="ctr"/>
        <c:lblOffset val="100"/>
        <c:noMultiLvlLbl val="1"/>
      </c:catAx>
      <c:valAx>
        <c:axId val="47623972"/>
        <c:scaling>
          <c:orientation val="minMax"/>
        </c:scaling>
        <c:delete val="0"/>
        <c:axPos val="b"/>
        <c:numFmt formatCode="#,##0" sourceLinked="0"/>
        <c:majorTickMark val="out"/>
        <c:minorTickMark val="none"/>
        <c:tickLblPos val="nextTo"/>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69061879"/>
        <c:crosses val="max"/>
        <c:crossBetween val="between"/>
        <c:majorUnit val="2"/>
      </c:valAx>
      <c:spPr>
        <a:noFill/>
        <a:ln w="12600">
          <a:solidFill>
            <a:srgbClr val="808080"/>
          </a:solidFill>
          <a:round/>
        </a:ln>
      </c:spPr>
    </c:plotArea>
    <c:legend>
      <c:legendPos val="r"/>
      <c:layout>
        <c:manualLayout>
          <c:xMode val="edge"/>
          <c:yMode val="edge"/>
          <c:x val="4.0038075060068033E-2"/>
          <c:y val="0.15504097135884901"/>
          <c:w val="0.21982052522088907"/>
          <c:h val="0.15166948174491923"/>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I-6.4. Diferències en punts percentuals de les taxes de creixement insulars de les estades mitjanes dels turistes respecte a les Illes Balears (2019-2020)</a:t>
            </a:r>
          </a:p>
        </c:rich>
      </c:tx>
      <c:layout>
        <c:manualLayout>
          <c:xMode val="edge"/>
          <c:yMode val="edge"/>
          <c:x val="0.13248973435012151"/>
          <c:y val="3.6247121257634921E-2"/>
        </c:manualLayout>
      </c:layout>
      <c:overlay val="0"/>
    </c:title>
    <c:autoTitleDeleted val="0"/>
    <c:plotArea>
      <c:layout>
        <c:manualLayout>
          <c:xMode val="edge"/>
          <c:yMode val="edge"/>
          <c:x val="5.9750272353976362E-2"/>
          <c:y val="0.30309402222889753"/>
          <c:w val="0.87739881002262632"/>
          <c:h val="0.63973165114649044"/>
        </c:manualLayout>
      </c:layout>
      <c:barChart>
        <c:barDir val="bar"/>
        <c:grouping val="clustered"/>
        <c:varyColors val="0"/>
        <c:ser>
          <c:idx val="0"/>
          <c:order val="0"/>
          <c:tx>
            <c:strRef>
              <c:f>'Q3-G4-G5'!$B$19:$B$19</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'Q3-G4-G5'!$A$21:$A$23</c:f>
              <c:strCache>
                <c:ptCount val="3"/>
                <c:pt idx="0">
                  <c:v>Mallorca</c:v>
                </c:pt>
                <c:pt idx="1">
                  <c:v>Menorca</c:v>
                </c:pt>
                <c:pt idx="2">
                  <c:v>Eivissa i Formentera</c:v>
                </c:pt>
              </c:strCache>
            </c:strRef>
          </c:cat>
          <c:val>
            <c:numRef>
              <c:f>'Q3-G4-G5'!$B$21:$B$23</c:f>
              <c:numCache>
                <c:formatCode>0.0</c:formatCode>
                <c:ptCount val="3"/>
                <c:pt idx="0">
                  <c:v>1.6080915636664299</c:v>
                </c:pt>
                <c:pt idx="1">
                  <c:v>6.4986020035126897</c:v>
                </c:pt>
                <c:pt idx="2">
                  <c:v>-14.025473043758099</c:v>
                </c:pt>
              </c:numCache>
            </c:numRef>
          </c:val>
          <c:extLst>
            <c:ext xmlns:c16="http://schemas.microsoft.com/office/drawing/2014/chart" uri="{C3380CC4-5D6E-409C-BE32-E72D297353CC}">
              <c16:uniqueId val="{00000000-C074-4D5A-B7B5-5275D377F5B2}"/>
            </c:ext>
          </c:extLst>
        </c:ser>
        <c:ser>
          <c:idx val="1"/>
          <c:order val="1"/>
          <c:tx>
            <c:strRef>
              <c:f>'Q3-G4-G5'!$C$19:$C$19</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'Q3-G4-G5'!$A$21:$A$23</c:f>
              <c:strCache>
                <c:ptCount val="3"/>
                <c:pt idx="0">
                  <c:v>Mallorca</c:v>
                </c:pt>
                <c:pt idx="1">
                  <c:v>Menorca</c:v>
                </c:pt>
                <c:pt idx="2">
                  <c:v>Eivissa i Formentera</c:v>
                </c:pt>
              </c:strCache>
            </c:strRef>
          </c:cat>
          <c:val>
            <c:numRef>
              <c:f>'Q3-G4-G5'!$C$21:$C$23</c:f>
              <c:numCache>
                <c:formatCode>0.0</c:formatCode>
                <c:ptCount val="3"/>
                <c:pt idx="0">
                  <c:v>-2.4975126034333601</c:v>
                </c:pt>
                <c:pt idx="1">
                  <c:v>12.897114030687201</c:v>
                </c:pt>
                <c:pt idx="2">
                  <c:v>-11.804084272518001</c:v>
                </c:pt>
              </c:numCache>
            </c:numRef>
          </c:val>
          <c:extLst>
            <c:ext xmlns:c16="http://schemas.microsoft.com/office/drawing/2014/chart" uri="{C3380CC4-5D6E-409C-BE32-E72D297353CC}">
              <c16:uniqueId val="{00000001-C074-4D5A-B7B5-5275D377F5B2}"/>
            </c:ext>
          </c:extLst>
        </c:ser>
        <c:ser>
          <c:idx val="2"/>
          <c:order val="2"/>
          <c:tx>
            <c:strRef>
              <c:f>'Q3-G4-G5'!$D$19:$D$19</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'Q3-G4-G5'!$A$21:$A$23</c:f>
              <c:strCache>
                <c:ptCount val="3"/>
                <c:pt idx="0">
                  <c:v>Mallorca</c:v>
                </c:pt>
                <c:pt idx="1">
                  <c:v>Menorca</c:v>
                </c:pt>
                <c:pt idx="2">
                  <c:v>Eivissa i Formentera</c:v>
                </c:pt>
              </c:strCache>
            </c:strRef>
          </c:cat>
          <c:val>
            <c:numRef>
              <c:f>'Q3-G4-G5'!$D$21:$D$23</c:f>
              <c:numCache>
                <c:formatCode>0.0</c:formatCode>
                <c:ptCount val="3"/>
                <c:pt idx="0">
                  <c:v>4.4093620382323699</c:v>
                </c:pt>
                <c:pt idx="1">
                  <c:v>-2.37701478098748</c:v>
                </c:pt>
                <c:pt idx="2">
                  <c:v>-18.570622541955199</c:v>
                </c:pt>
              </c:numCache>
            </c:numRef>
          </c:val>
          <c:extLst>
            <c:ext xmlns:c16="http://schemas.microsoft.com/office/drawing/2014/chart" uri="{C3380CC4-5D6E-409C-BE32-E72D297353CC}">
              <c16:uniqueId val="{00000002-C074-4D5A-B7B5-5275D377F5B2}"/>
            </c:ext>
          </c:extLst>
        </c:ser>
        <c:dLbls>
          <c:showLegendKey val="0"/>
          <c:showVal val="0"/>
          <c:showCatName val="0"/>
          <c:showSerName val="0"/>
          <c:showPercent val="0"/>
          <c:showBubbleSize val="0"/>
        </c:dLbls>
        <c:gapWidth val="50"/>
        <c:axId val="154699695"/>
        <c:axId val="148813327"/>
      </c:barChart>
      <c:valAx>
        <c:axId val="148813327"/>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699695"/>
        <c:crosses val="max"/>
        <c:crossBetween val="between"/>
      </c:valAx>
      <c:catAx>
        <c:axId val="1546996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48813327"/>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I-6.52. Empreses actives en el sector turístic a les Illes Balears per estrat d'assalariats (2020)</a:t>
            </a:r>
          </a:p>
        </c:rich>
      </c:tx>
      <c:layout>
        <c:manualLayout>
          <c:xMode val="edge"/>
          <c:yMode val="edge"/>
          <c:x val="0.118627207162397"/>
          <c:y val="3.5769643495886502E-2"/>
        </c:manualLayout>
      </c:layout>
      <c:overlay val="0"/>
    </c:title>
    <c:autoTitleDeleted val="0"/>
    <c:plotArea>
      <c:layout>
        <c:manualLayout>
          <c:layoutTarget val="inner"/>
          <c:xMode val="edge"/>
          <c:yMode val="edge"/>
          <c:x val="0.45361850285998501"/>
          <c:y val="0.17431739596995299"/>
          <c:w val="0.46679930365580702"/>
          <c:h val="0.69726958387981397"/>
        </c:manualLayout>
      </c:layout>
      <c:barChart>
        <c:barDir val="bar"/>
        <c:grouping val="clustered"/>
        <c:varyColors val="0"/>
        <c:ser>
          <c:idx val="0"/>
          <c:order val="0"/>
          <c:spPr>
            <a:solidFill>
              <a:srgbClr val="FFCC0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'[1]G52-G54'!$A$3:$A$14</c:f>
              <c:strCache>
                <c:ptCount val="12"/>
                <c:pt idx="0">
                  <c:v>Sense assalariats</c:v>
                </c:pt>
                <c:pt idx="1">
                  <c:v>D'1 a 2 assalariats</c:v>
                </c:pt>
                <c:pt idx="2">
                  <c:v>De 3 a 5 assalariats</c:v>
                </c:pt>
                <c:pt idx="3">
                  <c:v>De 6 a 9 assalariats</c:v>
                </c:pt>
                <c:pt idx="4">
                  <c:v>De 10 a 19 assalariats</c:v>
                </c:pt>
                <c:pt idx="5">
                  <c:v>De 20 a 49 assalariats</c:v>
                </c:pt>
                <c:pt idx="6">
                  <c:v>De 50 a 99 assalariats</c:v>
                </c:pt>
                <c:pt idx="7">
                  <c:v>De 100 a 199 assalariats</c:v>
                </c:pt>
                <c:pt idx="8">
                  <c:v>De 200 a 499 assalariats</c:v>
                </c:pt>
                <c:pt idx="9">
                  <c:v>De 500 a 999 assalariats</c:v>
                </c:pt>
                <c:pt idx="10">
                  <c:v>De 1.000 a 4.999 assalariats</c:v>
                </c:pt>
                <c:pt idx="11">
                  <c:v>De 5.000 o més assalariats</c:v>
                </c:pt>
              </c:strCache>
            </c:strRef>
          </c:cat>
          <c:val>
            <c:numRef>
              <c:f>'G52-G54'!$C$3:$C$14</c:f>
              <c:numCache>
                <c:formatCode>0%</c:formatCode>
                <c:ptCount val="12"/>
                <c:pt idx="0">
                  <c:v>0.39090909090909098</c:v>
                </c:pt>
                <c:pt idx="1">
                  <c:v>0.34115115653577199</c:v>
                </c:pt>
                <c:pt idx="2">
                  <c:v>0.14454007530930599</c:v>
                </c:pt>
                <c:pt idx="3">
                  <c:v>5.5298547606239902E-2</c:v>
                </c:pt>
                <c:pt idx="4">
                  <c:v>3.4319526627218898E-2</c:v>
                </c:pt>
                <c:pt idx="5">
                  <c:v>2.01183431952663E-2</c:v>
                </c:pt>
                <c:pt idx="6">
                  <c:v>4.1958041958042001E-3</c:v>
                </c:pt>
                <c:pt idx="7">
                  <c:v>5.1102743410435698E-3</c:v>
                </c:pt>
                <c:pt idx="8">
                  <c:v>3.4427111350188301E-3</c:v>
                </c:pt>
                <c:pt idx="9">
                  <c:v>5.3792361484669205E-4</c:v>
                </c:pt>
                <c:pt idx="10">
                  <c:v>3.2275416890801498E-4</c:v>
                </c:pt>
                <c:pt idx="11">
                  <c:v>5.37923614846692E-5</c:v>
                </c:pt>
              </c:numCache>
            </c:numRef>
          </c:val>
          <c:extLst>
            <c:ext xmlns:c16="http://schemas.microsoft.com/office/drawing/2014/chart" uri="{C3380CC4-5D6E-409C-BE32-E72D297353CC}">
              <c16:uniqueId val="{00000000-8098-4894-8B58-6A74F777130F}"/>
            </c:ext>
          </c:extLst>
        </c:ser>
        <c:dLbls>
          <c:showLegendKey val="0"/>
          <c:showVal val="0"/>
          <c:showCatName val="0"/>
          <c:showSerName val="0"/>
          <c:showPercent val="0"/>
          <c:showBubbleSize val="0"/>
        </c:dLbls>
        <c:gapWidth val="30"/>
        <c:axId val="93084104"/>
        <c:axId val="82453077"/>
      </c:barChart>
      <c:catAx>
        <c:axId val="93084104"/>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2453077"/>
        <c:crosses val="autoZero"/>
        <c:auto val="1"/>
        <c:lblAlgn val="ctr"/>
        <c:lblOffset val="100"/>
        <c:noMultiLvlLbl val="1"/>
      </c:catAx>
      <c:valAx>
        <c:axId val="82453077"/>
        <c:scaling>
          <c:orientation val="minMax"/>
          <c:max val="0.6"/>
        </c:scaling>
        <c:delete val="0"/>
        <c:axPos val="b"/>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93084104"/>
        <c:crosses val="max"/>
        <c:crossBetween val="between"/>
      </c:valAx>
      <c:spPr>
        <a:no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I-6.53. Locals actius en el sector turístic a les Illes Balears per estrat d'assalariats (2020)</a:t>
            </a:r>
          </a:p>
        </c:rich>
      </c:tx>
      <c:layout>
        <c:manualLayout>
          <c:xMode val="edge"/>
          <c:yMode val="edge"/>
          <c:x val="0.14920948616600799"/>
          <c:y val="3.5672100165367301E-2"/>
        </c:manualLayout>
      </c:layout>
      <c:overlay val="0"/>
    </c:title>
    <c:autoTitleDeleted val="0"/>
    <c:plotArea>
      <c:layout>
        <c:manualLayout>
          <c:layoutTarget val="inner"/>
          <c:xMode val="edge"/>
          <c:yMode val="edge"/>
          <c:x val="0.41650197628458502"/>
          <c:y val="0.17363571934798"/>
          <c:w val="0.50321146245059301"/>
          <c:h val="0.69832270257500595"/>
        </c:manualLayout>
      </c:layout>
      <c:barChart>
        <c:barDir val="bar"/>
        <c:grouping val="clustered"/>
        <c:varyColors val="0"/>
        <c:ser>
          <c:idx val="0"/>
          <c:order val="0"/>
          <c:spPr>
            <a:solidFill>
              <a:srgbClr val="80808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'[1]G52-G54'!$A$16:$A$25</c:f>
              <c:strCache>
                <c:ptCount val="10"/>
                <c:pt idx="0">
                  <c:v>Sense assalariats</c:v>
                </c:pt>
                <c:pt idx="1">
                  <c:v>D'1 a 2 assalariats</c:v>
                </c:pt>
                <c:pt idx="2">
                  <c:v>De 3 a 5 assalariats</c:v>
                </c:pt>
                <c:pt idx="3">
                  <c:v>De 6 a 9 assalariats</c:v>
                </c:pt>
                <c:pt idx="4">
                  <c:v>De 10 a 19 assalariats</c:v>
                </c:pt>
                <c:pt idx="5">
                  <c:v>De 20 a 49 assalariats</c:v>
                </c:pt>
                <c:pt idx="6">
                  <c:v>De 50 a 99 assalariats</c:v>
                </c:pt>
                <c:pt idx="7">
                  <c:v>De 100 a 199 assalariats</c:v>
                </c:pt>
                <c:pt idx="8">
                  <c:v>De 200 a 499 assalariats</c:v>
                </c:pt>
                <c:pt idx="9">
                  <c:v>De 500 a 999 assalariats</c:v>
                </c:pt>
              </c:strCache>
            </c:strRef>
          </c:cat>
          <c:val>
            <c:numRef>
              <c:f>'G52-G54'!$C$16:$C$25</c:f>
              <c:numCache>
                <c:formatCode>0%</c:formatCode>
                <c:ptCount val="10"/>
                <c:pt idx="0">
                  <c:v>0.42439756377438398</c:v>
                </c:pt>
                <c:pt idx="1">
                  <c:v>0.31189866713743503</c:v>
                </c:pt>
                <c:pt idx="2">
                  <c:v>0.133860005296143</c:v>
                </c:pt>
                <c:pt idx="3">
                  <c:v>5.55653632271162E-2</c:v>
                </c:pt>
                <c:pt idx="4">
                  <c:v>3.7161267543472501E-2</c:v>
                </c:pt>
                <c:pt idx="5">
                  <c:v>2.31706240621414E-2</c:v>
                </c:pt>
                <c:pt idx="6">
                  <c:v>6.97325447965399E-3</c:v>
                </c:pt>
                <c:pt idx="7">
                  <c:v>4.4575867243357801E-3</c:v>
                </c:pt>
                <c:pt idx="8">
                  <c:v>2.3832641892488301E-3</c:v>
                </c:pt>
                <c:pt idx="9">
                  <c:v>1.3240356606937899E-4</c:v>
                </c:pt>
              </c:numCache>
            </c:numRef>
          </c:val>
          <c:extLst>
            <c:ext xmlns:c16="http://schemas.microsoft.com/office/drawing/2014/chart" uri="{C3380CC4-5D6E-409C-BE32-E72D297353CC}">
              <c16:uniqueId val="{00000000-62D1-4DD0-8DBE-793D580D148C}"/>
            </c:ext>
          </c:extLst>
        </c:ser>
        <c:dLbls>
          <c:showLegendKey val="0"/>
          <c:showVal val="0"/>
          <c:showCatName val="0"/>
          <c:showSerName val="0"/>
          <c:showPercent val="0"/>
          <c:showBubbleSize val="0"/>
        </c:dLbls>
        <c:gapWidth val="30"/>
        <c:axId val="75414694"/>
        <c:axId val="67170539"/>
      </c:barChart>
      <c:catAx>
        <c:axId val="75414694"/>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67170539"/>
        <c:crosses val="autoZero"/>
        <c:auto val="1"/>
        <c:lblAlgn val="ctr"/>
        <c:lblOffset val="100"/>
        <c:noMultiLvlLbl val="1"/>
      </c:catAx>
      <c:valAx>
        <c:axId val="67170539"/>
        <c:scaling>
          <c:orientation val="minMax"/>
          <c:max val="0.6"/>
        </c:scaling>
        <c:delete val="0"/>
        <c:axPos val="b"/>
        <c:numFmt formatCode="0%" sourceLinked="0"/>
        <c:majorTickMark val="out"/>
        <c:minorTickMark val="none"/>
        <c:tickLblPos val="nextTo"/>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75414694"/>
        <c:crosses val="max"/>
        <c:crossBetween val="between"/>
      </c:valAx>
      <c:spPr>
        <a:no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I-6.54. Diferències en punts percentuals de les taxes de creixement de les empreses i dels locals actius en el sector turístic a les Illes Balears respecte al total per estrats d'assalariats (2019-2020)</a:t>
            </a:r>
          </a:p>
        </c:rich>
      </c:tx>
      <c:layout>
        <c:manualLayout>
          <c:xMode val="edge"/>
          <c:yMode val="edge"/>
          <c:x val="0.14964454142324199"/>
          <c:y val="3.5705305506663301E-2"/>
        </c:manualLayout>
      </c:layout>
      <c:overlay val="0"/>
    </c:title>
    <c:autoTitleDeleted val="0"/>
    <c:plotArea>
      <c:layout>
        <c:manualLayout>
          <c:layoutTarget val="inner"/>
          <c:xMode val="edge"/>
          <c:yMode val="edge"/>
          <c:x val="0.272893643978321"/>
          <c:y val="0.17123459894392801"/>
          <c:w val="0.68318434574505504"/>
          <c:h val="0.73790964713770801"/>
        </c:manualLayout>
      </c:layout>
      <c:barChart>
        <c:barDir val="bar"/>
        <c:grouping val="clustered"/>
        <c:varyColors val="0"/>
        <c:ser>
          <c:idx val="0"/>
          <c:order val="0"/>
          <c:tx>
            <c:strRef>
              <c:f>'G52-G54'!$B$29</c:f>
              <c:strCache>
                <c:ptCount val="1"/>
                <c:pt idx="0">
                  <c:v>Empreses</c:v>
                </c:pt>
              </c:strCache>
            </c:strRef>
          </c:tx>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'[1]G52-G54'!$A$31:$A$41</c:f>
              <c:strCache>
                <c:ptCount val="11"/>
                <c:pt idx="0">
                  <c:v>Sense assalariats</c:v>
                </c:pt>
                <c:pt idx="1">
                  <c:v>D'1 a 2 assalariats</c:v>
                </c:pt>
                <c:pt idx="2">
                  <c:v>De 3 a 5 assalariats</c:v>
                </c:pt>
                <c:pt idx="3">
                  <c:v>De 6 a 9 assalariats</c:v>
                </c:pt>
                <c:pt idx="4">
                  <c:v>De 10 a 19 assalariats</c:v>
                </c:pt>
                <c:pt idx="5">
                  <c:v>De 20 a 49 assalariats</c:v>
                </c:pt>
                <c:pt idx="6">
                  <c:v>De 50 a 99 assalariats</c:v>
                </c:pt>
                <c:pt idx="7">
                  <c:v>De 100 a 199 assalariats</c:v>
                </c:pt>
                <c:pt idx="8">
                  <c:v>De 200 a 499 assalariats</c:v>
                </c:pt>
                <c:pt idx="9">
                  <c:v>De 500 a 999 assalariats</c:v>
                </c:pt>
                <c:pt idx="10">
                  <c:v>De 1.000 a 4.999 assalariats</c:v>
                </c:pt>
              </c:strCache>
            </c:strRef>
          </c:cat>
          <c:val>
            <c:numRef>
              <c:f>'G52-G54'!$B$31:$B$41</c:f>
              <c:numCache>
                <c:formatCode>#,##0.0</c:formatCode>
                <c:ptCount val="11"/>
                <c:pt idx="0">
                  <c:v>-1.50526278886542</c:v>
                </c:pt>
                <c:pt idx="1">
                  <c:v>0.51282440598794399</c:v>
                </c:pt>
                <c:pt idx="2">
                  <c:v>1.52645381315568</c:v>
                </c:pt>
                <c:pt idx="3">
                  <c:v>4.6909976002000002</c:v>
                </c:pt>
                <c:pt idx="4">
                  <c:v>-1.4278279679018</c:v>
                </c:pt>
                <c:pt idx="5">
                  <c:v>0.40701063025732098</c:v>
                </c:pt>
                <c:pt idx="6">
                  <c:v>-4.5587427944002199</c:v>
                </c:pt>
                <c:pt idx="7">
                  <c:v>-0.99491300716616504</c:v>
                </c:pt>
                <c:pt idx="8">
                  <c:v>21.018180282522898</c:v>
                </c:pt>
                <c:pt idx="9">
                  <c:v>-30.630171365828801</c:v>
                </c:pt>
                <c:pt idx="10">
                  <c:v>-27.058742794400199</c:v>
                </c:pt>
              </c:numCache>
            </c:numRef>
          </c:val>
          <c:extLst>
            <c:ext xmlns:c16="http://schemas.microsoft.com/office/drawing/2014/chart" uri="{C3380CC4-5D6E-409C-BE32-E72D297353CC}">
              <c16:uniqueId val="{00000000-07B0-413A-AB6A-73B6E961B4F8}"/>
            </c:ext>
          </c:extLst>
        </c:ser>
        <c:ser>
          <c:idx val="1"/>
          <c:order val="1"/>
          <c:tx>
            <c:strRef>
              <c:f>'G52-G54'!$C$29</c:f>
              <c:strCache>
                <c:ptCount val="1"/>
                <c:pt idx="0">
                  <c:v>Locals</c:v>
                </c:pt>
              </c:strCache>
            </c:strRef>
          </c:tx>
          <c:spPr>
            <a:solidFill>
              <a:srgbClr val="FFCC0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'[1]G52-G54'!$A$31:$A$41</c:f>
              <c:strCache>
                <c:ptCount val="11"/>
                <c:pt idx="0">
                  <c:v>Sense assalariats</c:v>
                </c:pt>
                <c:pt idx="1">
                  <c:v>D'1 a 2 assalariats</c:v>
                </c:pt>
                <c:pt idx="2">
                  <c:v>De 3 a 5 assalariats</c:v>
                </c:pt>
                <c:pt idx="3">
                  <c:v>De 6 a 9 assalariats</c:v>
                </c:pt>
                <c:pt idx="4">
                  <c:v>De 10 a 19 assalariats</c:v>
                </c:pt>
                <c:pt idx="5">
                  <c:v>De 20 a 49 assalariats</c:v>
                </c:pt>
                <c:pt idx="6">
                  <c:v>De 50 a 99 assalariats</c:v>
                </c:pt>
                <c:pt idx="7">
                  <c:v>De 100 a 199 assalariats</c:v>
                </c:pt>
                <c:pt idx="8">
                  <c:v>De 200 a 499 assalariats</c:v>
                </c:pt>
                <c:pt idx="9">
                  <c:v>De 500 a 999 assalariats</c:v>
                </c:pt>
                <c:pt idx="10">
                  <c:v>De 1.000 a 4.999 assalariats</c:v>
                </c:pt>
              </c:strCache>
            </c:strRef>
          </c:cat>
          <c:val>
            <c:numRef>
              <c:f>'G52-G54'!$C$31:$C$40</c:f>
              <c:numCache>
                <c:formatCode>#,##0.0</c:formatCode>
                <c:ptCount val="10"/>
                <c:pt idx="0">
                  <c:v>-1.2503539685498199</c:v>
                </c:pt>
                <c:pt idx="1">
                  <c:v>0.379842571976785</c:v>
                </c:pt>
                <c:pt idx="2">
                  <c:v>1.2743773249410699</c:v>
                </c:pt>
                <c:pt idx="3">
                  <c:v>5.4150886879939897</c:v>
                </c:pt>
                <c:pt idx="4">
                  <c:v>-2.21847976593362</c:v>
                </c:pt>
                <c:pt idx="5">
                  <c:v>-1.33210148527525</c:v>
                </c:pt>
                <c:pt idx="6">
                  <c:v>9.1677498299095301</c:v>
                </c:pt>
                <c:pt idx="7">
                  <c:v>0.96136868590261904</c:v>
                </c:pt>
                <c:pt idx="8">
                  <c:v>8.1042258287597608</c:v>
                </c:pt>
                <c:pt idx="9">
                  <c:v>-2.09985580389329</c:v>
                </c:pt>
              </c:numCache>
            </c:numRef>
          </c:val>
          <c:extLst>
            <c:ext xmlns:c16="http://schemas.microsoft.com/office/drawing/2014/chart" uri="{C3380CC4-5D6E-409C-BE32-E72D297353CC}">
              <c16:uniqueId val="{00000001-07B0-413A-AB6A-73B6E961B4F8}"/>
            </c:ext>
          </c:extLst>
        </c:ser>
        <c:dLbls>
          <c:showLegendKey val="0"/>
          <c:showVal val="0"/>
          <c:showCatName val="0"/>
          <c:showSerName val="0"/>
          <c:showPercent val="0"/>
          <c:showBubbleSize val="0"/>
        </c:dLbls>
        <c:gapWidth val="30"/>
        <c:axId val="63860862"/>
        <c:axId val="97557325"/>
      </c:barChart>
      <c:catAx>
        <c:axId val="63860862"/>
        <c:scaling>
          <c:orientation val="maxMin"/>
        </c:scaling>
        <c:delete val="0"/>
        <c:axPos val="l"/>
        <c:majorGridlines>
          <c:spPr>
            <a:ln w="3240">
              <a:solidFill>
                <a:srgbClr val="000000"/>
              </a:solidFill>
              <a:round/>
            </a:ln>
          </c:spPr>
        </c:majorGridlines>
        <c:numFmt formatCode="General" sourceLinked="1"/>
        <c:majorTickMark val="out"/>
        <c:minorTickMark val="none"/>
        <c:tickLblPos val="low"/>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97557325"/>
        <c:crosses val="autoZero"/>
        <c:auto val="1"/>
        <c:lblAlgn val="ctr"/>
        <c:lblOffset val="100"/>
        <c:noMultiLvlLbl val="1"/>
      </c:catAx>
      <c:valAx>
        <c:axId val="97557325"/>
        <c:scaling>
          <c:orientation val="minMax"/>
        </c:scaling>
        <c:delete val="0"/>
        <c:axPos val="b"/>
        <c:numFmt formatCode="#,##0" sourceLinked="0"/>
        <c:majorTickMark val="out"/>
        <c:minorTickMark val="none"/>
        <c:tickLblPos val="nextTo"/>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63860862"/>
        <c:crosses val="max"/>
        <c:crossBetween val="between"/>
        <c:majorUnit val="10"/>
      </c:valAx>
      <c:spPr>
        <a:noFill/>
        <a:ln w="12600">
          <a:solidFill>
            <a:srgbClr val="808080"/>
          </a:solidFill>
          <a:round/>
        </a:ln>
      </c:spPr>
    </c:plotArea>
    <c:legend>
      <c:legendPos val="r"/>
      <c:layout>
        <c:manualLayout>
          <c:xMode val="edge"/>
          <c:yMode val="edge"/>
          <c:x val="2.8001620878920542E-2"/>
          <c:y val="8.969425614124546E-2"/>
          <c:w val="0.14914898648191147"/>
          <c:h val="0.1069413157591442"/>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I-6.55. Empreses d'alta a la Seguretat Social a les Illes Balears per sector d'activitat (2020)</a:t>
            </a:r>
          </a:p>
        </c:rich>
      </c:tx>
      <c:layout>
        <c:manualLayout>
          <c:xMode val="edge"/>
          <c:yMode val="edge"/>
          <c:x val="0.145389191869113"/>
          <c:y val="3.5672100165367301E-2"/>
        </c:manualLayout>
      </c:layout>
      <c:overlay val="0"/>
    </c:title>
    <c:autoTitleDeleted val="0"/>
    <c:plotArea>
      <c:layout>
        <c:manualLayout>
          <c:layoutTarget val="inner"/>
          <c:xMode val="edge"/>
          <c:yMode val="edge"/>
          <c:x val="0.46641051065939498"/>
          <c:y val="0.17363571934798"/>
          <c:w val="0.44620723847297999"/>
          <c:h val="0.69832270257500595"/>
        </c:manualLayout>
      </c:layout>
      <c:barChart>
        <c:barDir val="bar"/>
        <c:grouping val="clustered"/>
        <c:varyColors val="0"/>
        <c:ser>
          <c:idx val="0"/>
          <c:order val="0"/>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'[1]G55-G60'!$A$4:$A$11</c:f>
              <c:strCache>
                <c:ptCount val="8"/>
                <c:pt idx="0">
                  <c:v>Sector de serveis</c:v>
                </c:pt>
                <c:pt idx="1">
                  <c:v>Sector turístic</c:v>
                </c:pt>
                <c:pt idx="2">
                  <c:v>Serveis d'allotjament</c:v>
                </c:pt>
                <c:pt idx="3">
                  <c:v>Serveis de menjar i begudes</c:v>
                </c:pt>
                <c:pt idx="4">
                  <c:v>Transport de passatgers</c:v>
                </c:pt>
                <c:pt idx="5">
                  <c:v>Altres activitats turístiques</c:v>
                </c:pt>
                <c:pt idx="6">
                  <c:v>La resta del sector turístic</c:v>
                </c:pt>
                <c:pt idx="7">
                  <c:v>La resta de l'economia</c:v>
                </c:pt>
              </c:strCache>
            </c:strRef>
          </c:cat>
          <c:val>
            <c:numRef>
              <c:f>'G55-G60'!$B$4:$B$11</c:f>
              <c:numCache>
                <c:formatCode>0%</c:formatCode>
                <c:ptCount val="8"/>
                <c:pt idx="0">
                  <c:v>0.75908774161248604</c:v>
                </c:pt>
                <c:pt idx="1">
                  <c:v>0.25773126128990798</c:v>
                </c:pt>
                <c:pt idx="2">
                  <c:v>4.2534622384293203E-2</c:v>
                </c:pt>
                <c:pt idx="3">
                  <c:v>0.14570154726708101</c:v>
                </c:pt>
                <c:pt idx="4">
                  <c:v>3.34959305590323E-2</c:v>
                </c:pt>
                <c:pt idx="5">
                  <c:v>3.5999161079501199E-2</c:v>
                </c:pt>
                <c:pt idx="6">
                  <c:v>0.50135648032257896</c:v>
                </c:pt>
                <c:pt idx="7">
                  <c:v>0.24091225838751401</c:v>
                </c:pt>
              </c:numCache>
            </c:numRef>
          </c:val>
          <c:extLst>
            <c:ext xmlns:c16="http://schemas.microsoft.com/office/drawing/2014/chart" uri="{C3380CC4-5D6E-409C-BE32-E72D297353CC}">
              <c16:uniqueId val="{00000000-07AF-4721-A9EF-15B048AF2980}"/>
            </c:ext>
          </c:extLst>
        </c:ser>
        <c:dLbls>
          <c:showLegendKey val="0"/>
          <c:showVal val="0"/>
          <c:showCatName val="0"/>
          <c:showSerName val="0"/>
          <c:showPercent val="0"/>
          <c:showBubbleSize val="0"/>
        </c:dLbls>
        <c:gapWidth val="30"/>
        <c:axId val="78705498"/>
        <c:axId val="2360796"/>
      </c:barChart>
      <c:catAx>
        <c:axId val="78705498"/>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2360796"/>
        <c:crosses val="autoZero"/>
        <c:auto val="1"/>
        <c:lblAlgn val="ctr"/>
        <c:lblOffset val="100"/>
        <c:noMultiLvlLbl val="1"/>
      </c:catAx>
      <c:valAx>
        <c:axId val="2360796"/>
        <c:scaling>
          <c:orientation val="minMax"/>
          <c:max val="1"/>
        </c:scaling>
        <c:delete val="0"/>
        <c:axPos val="b"/>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78705498"/>
        <c:crosses val="max"/>
        <c:crossBetween val="between"/>
        <c:majorUnit val="0.2"/>
      </c:valAx>
      <c:spPr>
        <a:no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I-6.60. Diferències en punts percentuals de les taxes de creixement insulars de les empreses d'alta a la Seguretat Social respecte a les Illes Balears per sector d'activitat (2019-2020)</a:t>
            </a:r>
          </a:p>
        </c:rich>
      </c:tx>
      <c:layout>
        <c:manualLayout>
          <c:xMode val="edge"/>
          <c:yMode val="edge"/>
          <c:x val="0.145356976201587"/>
          <c:y val="3.5501685433550902E-2"/>
        </c:manualLayout>
      </c:layout>
      <c:overlay val="0"/>
    </c:title>
    <c:autoTitleDeleted val="0"/>
    <c:plotArea>
      <c:layout>
        <c:manualLayout>
          <c:layoutTarget val="inner"/>
          <c:xMode val="edge"/>
          <c:yMode val="edge"/>
          <c:x val="0.265282314512366"/>
          <c:y val="0.19350211575701101"/>
          <c:w val="0.67988800746616895"/>
          <c:h val="0.72896794090224504"/>
        </c:manualLayout>
      </c:layout>
      <c:barChart>
        <c:barDir val="bar"/>
        <c:grouping val="clustered"/>
        <c:varyColors val="0"/>
        <c:ser>
          <c:idx val="0"/>
          <c:order val="0"/>
          <c:tx>
            <c:strRef>
              <c:f>'G55-G60'!$B$14</c:f>
              <c:strCache>
                <c:ptCount val="1"/>
                <c:pt idx="0">
                  <c:v>Mallorca</c:v>
                </c:pt>
              </c:strCache>
            </c:strRef>
          </c:tx>
          <c:spPr>
            <a:solidFill>
              <a:srgbClr val="FFCC0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'G55-G60'!$A$15:$A$23</c:f>
              <c:strCache>
                <c:ptCount val="9"/>
                <c:pt idx="0">
                  <c:v>Total empreses</c:v>
                </c:pt>
                <c:pt idx="1">
                  <c:v>Sector de serveis</c:v>
                </c:pt>
                <c:pt idx="2">
                  <c:v>Sector turístic</c:v>
                </c:pt>
                <c:pt idx="3">
                  <c:v>Serveis d'allotjament</c:v>
                </c:pt>
                <c:pt idx="4">
                  <c:v>Serveis de menjar i begudes</c:v>
                </c:pt>
                <c:pt idx="5">
                  <c:v>Transport de passatgers</c:v>
                </c:pt>
                <c:pt idx="6">
                  <c:v>Altres activitats turístiques</c:v>
                </c:pt>
                <c:pt idx="7">
                  <c:v>La resta del sector turístic</c:v>
                </c:pt>
                <c:pt idx="8">
                  <c:v>La resta de l'economia</c:v>
                </c:pt>
              </c:strCache>
            </c:strRef>
          </c:cat>
          <c:val>
            <c:numRef>
              <c:f>'G55-G60'!$B$15:$B$23</c:f>
              <c:numCache>
                <c:formatCode>#,##0.0</c:formatCode>
                <c:ptCount val="9"/>
                <c:pt idx="0">
                  <c:v>0.52385294938556204</c:v>
                </c:pt>
                <c:pt idx="1">
                  <c:v>0.66431360200441802</c:v>
                </c:pt>
                <c:pt idx="2">
                  <c:v>0.894995206901672</c:v>
                </c:pt>
                <c:pt idx="3">
                  <c:v>-0.33738738956450298</c:v>
                </c:pt>
                <c:pt idx="4">
                  <c:v>0.61381100838262403</c:v>
                </c:pt>
                <c:pt idx="5">
                  <c:v>1.71517780016801</c:v>
                </c:pt>
                <c:pt idx="6">
                  <c:v>1.8471486237268699</c:v>
                </c:pt>
                <c:pt idx="7">
                  <c:v>0.39971008384461698</c:v>
                </c:pt>
                <c:pt idx="8">
                  <c:v>-3.1311617644780299E-2</c:v>
                </c:pt>
              </c:numCache>
            </c:numRef>
          </c:val>
          <c:extLst>
            <c:ext xmlns:c16="http://schemas.microsoft.com/office/drawing/2014/chart" uri="{C3380CC4-5D6E-409C-BE32-E72D297353CC}">
              <c16:uniqueId val="{00000000-5D99-49CF-98E0-8DE9D7D24555}"/>
            </c:ext>
          </c:extLst>
        </c:ser>
        <c:ser>
          <c:idx val="1"/>
          <c:order val="1"/>
          <c:tx>
            <c:strRef>
              <c:f>'G55-G60'!$C$14</c:f>
              <c:strCache>
                <c:ptCount val="1"/>
                <c:pt idx="0">
                  <c:v>Menorca</c:v>
                </c:pt>
              </c:strCache>
            </c:strRef>
          </c:tx>
          <c:spPr>
            <a:solidFill>
              <a:srgbClr val="80808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'G55-G60'!$A$15:$A$23</c:f>
              <c:strCache>
                <c:ptCount val="9"/>
                <c:pt idx="0">
                  <c:v>Total empreses</c:v>
                </c:pt>
                <c:pt idx="1">
                  <c:v>Sector de serveis</c:v>
                </c:pt>
                <c:pt idx="2">
                  <c:v>Sector turístic</c:v>
                </c:pt>
                <c:pt idx="3">
                  <c:v>Serveis d'allotjament</c:v>
                </c:pt>
                <c:pt idx="4">
                  <c:v>Serveis de menjar i begudes</c:v>
                </c:pt>
                <c:pt idx="5">
                  <c:v>Transport de passatgers</c:v>
                </c:pt>
                <c:pt idx="6">
                  <c:v>Altres activitats turístiques</c:v>
                </c:pt>
                <c:pt idx="7">
                  <c:v>La resta del sector turístic</c:v>
                </c:pt>
                <c:pt idx="8">
                  <c:v>La resta de l'economia</c:v>
                </c:pt>
              </c:strCache>
            </c:strRef>
          </c:cat>
          <c:val>
            <c:numRef>
              <c:f>'G55-G60'!$C$15:$C$23</c:f>
              <c:numCache>
                <c:formatCode>#,##0.0</c:formatCode>
                <c:ptCount val="9"/>
                <c:pt idx="0">
                  <c:v>0.77184962625637199</c:v>
                </c:pt>
                <c:pt idx="1">
                  <c:v>0.14183931195890201</c:v>
                </c:pt>
                <c:pt idx="2">
                  <c:v>0.41208522120700403</c:v>
                </c:pt>
                <c:pt idx="3">
                  <c:v>0.58921934898601502</c:v>
                </c:pt>
                <c:pt idx="4">
                  <c:v>0.85246254675168698</c:v>
                </c:pt>
                <c:pt idx="5">
                  <c:v>3.5828418737837402</c:v>
                </c:pt>
                <c:pt idx="6">
                  <c:v>-6.3982448848871698</c:v>
                </c:pt>
                <c:pt idx="7">
                  <c:v>1.06169928944411E-2</c:v>
                </c:pt>
                <c:pt idx="8">
                  <c:v>1.8887070926078999</c:v>
                </c:pt>
              </c:numCache>
            </c:numRef>
          </c:val>
          <c:extLst>
            <c:ext xmlns:c16="http://schemas.microsoft.com/office/drawing/2014/chart" uri="{C3380CC4-5D6E-409C-BE32-E72D297353CC}">
              <c16:uniqueId val="{00000001-5D99-49CF-98E0-8DE9D7D24555}"/>
            </c:ext>
          </c:extLst>
        </c:ser>
        <c:ser>
          <c:idx val="2"/>
          <c:order val="2"/>
          <c:tx>
            <c:strRef>
              <c:f>'G55-G60'!$D$14</c:f>
              <c:strCache>
                <c:ptCount val="1"/>
                <c:pt idx="0">
                  <c:v>Eivissa</c:v>
                </c:pt>
              </c:strCache>
            </c:strRef>
          </c:tx>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'G55-G60'!$A$15:$A$23</c:f>
              <c:strCache>
                <c:ptCount val="9"/>
                <c:pt idx="0">
                  <c:v>Total empreses</c:v>
                </c:pt>
                <c:pt idx="1">
                  <c:v>Sector de serveis</c:v>
                </c:pt>
                <c:pt idx="2">
                  <c:v>Sector turístic</c:v>
                </c:pt>
                <c:pt idx="3">
                  <c:v>Serveis d'allotjament</c:v>
                </c:pt>
                <c:pt idx="4">
                  <c:v>Serveis de menjar i begudes</c:v>
                </c:pt>
                <c:pt idx="5">
                  <c:v>Transport de passatgers</c:v>
                </c:pt>
                <c:pt idx="6">
                  <c:v>Altres activitats turístiques</c:v>
                </c:pt>
                <c:pt idx="7">
                  <c:v>La resta del sector turístic</c:v>
                </c:pt>
                <c:pt idx="8">
                  <c:v>La resta de l'economia</c:v>
                </c:pt>
              </c:strCache>
            </c:strRef>
          </c:cat>
          <c:val>
            <c:numRef>
              <c:f>'G55-G60'!$D$15:$D$23</c:f>
              <c:numCache>
                <c:formatCode>#,##0.0</c:formatCode>
                <c:ptCount val="9"/>
                <c:pt idx="0">
                  <c:v>-2.4777969424811701</c:v>
                </c:pt>
                <c:pt idx="1">
                  <c:v>-2.6394120424293899</c:v>
                </c:pt>
                <c:pt idx="2">
                  <c:v>-3.4920000504834698</c:v>
                </c:pt>
                <c:pt idx="3">
                  <c:v>0.165170754811795</c:v>
                </c:pt>
                <c:pt idx="4">
                  <c:v>-2.3873873193009798</c:v>
                </c:pt>
                <c:pt idx="5">
                  <c:v>-5.1925246351474001</c:v>
                </c:pt>
                <c:pt idx="6">
                  <c:v>-4.4088191263612497</c:v>
                </c:pt>
                <c:pt idx="7">
                  <c:v>-1.5048790759878801</c:v>
                </c:pt>
                <c:pt idx="8">
                  <c:v>-1.0088452468732501</c:v>
                </c:pt>
              </c:numCache>
            </c:numRef>
          </c:val>
          <c:extLst>
            <c:ext xmlns:c16="http://schemas.microsoft.com/office/drawing/2014/chart" uri="{C3380CC4-5D6E-409C-BE32-E72D297353CC}">
              <c16:uniqueId val="{00000002-5D99-49CF-98E0-8DE9D7D24555}"/>
            </c:ext>
          </c:extLst>
        </c:ser>
        <c:ser>
          <c:idx val="3"/>
          <c:order val="3"/>
          <c:tx>
            <c:strRef>
              <c:f>'G55-G60'!$E$14</c:f>
              <c:strCache>
                <c:ptCount val="1"/>
                <c:pt idx="0">
                  <c:v>Formentera</c:v>
                </c:pt>
              </c:strCache>
            </c:strRef>
          </c:tx>
          <c:invertIfNegative val="0"/>
          <c:cat>
            <c:strRef>
              <c:f>'G55-G60'!$A$15:$A$23</c:f>
              <c:strCache>
                <c:ptCount val="9"/>
                <c:pt idx="0">
                  <c:v>Total empreses</c:v>
                </c:pt>
                <c:pt idx="1">
                  <c:v>Sector de serveis</c:v>
                </c:pt>
                <c:pt idx="2">
                  <c:v>Sector turístic</c:v>
                </c:pt>
                <c:pt idx="3">
                  <c:v>Serveis d'allotjament</c:v>
                </c:pt>
                <c:pt idx="4">
                  <c:v>Serveis de menjar i begudes</c:v>
                </c:pt>
                <c:pt idx="5">
                  <c:v>Transport de passatgers</c:v>
                </c:pt>
                <c:pt idx="6">
                  <c:v>Altres activitats turístiques</c:v>
                </c:pt>
                <c:pt idx="7">
                  <c:v>La resta del sector turístic</c:v>
                </c:pt>
                <c:pt idx="8">
                  <c:v>La resta de l'economia</c:v>
                </c:pt>
              </c:strCache>
            </c:strRef>
          </c:cat>
          <c:val>
            <c:numRef>
              <c:f>'G55-G60'!$E$15:$E$23</c:f>
              <c:numCache>
                <c:formatCode>#,##0.0</c:formatCode>
                <c:ptCount val="9"/>
                <c:pt idx="0">
                  <c:v>-3.8813952763004802</c:v>
                </c:pt>
                <c:pt idx="1">
                  <c:v>-3.7534097134088502</c:v>
                </c:pt>
                <c:pt idx="2">
                  <c:v>0.62022976293296705</c:v>
                </c:pt>
                <c:pt idx="3">
                  <c:v>3.1258762404816198</c:v>
                </c:pt>
                <c:pt idx="4">
                  <c:v>-5.3067720338052897</c:v>
                </c:pt>
                <c:pt idx="5">
                  <c:v>7.1331627113386098</c:v>
                </c:pt>
                <c:pt idx="6">
                  <c:v>1.2549842118607</c:v>
                </c:pt>
                <c:pt idx="7">
                  <c:v>-6.3893675248327604</c:v>
                </c:pt>
                <c:pt idx="8">
                  <c:v>-2.1531259190252601</c:v>
                </c:pt>
              </c:numCache>
            </c:numRef>
          </c:val>
          <c:extLst>
            <c:ext xmlns:c16="http://schemas.microsoft.com/office/drawing/2014/chart" uri="{C3380CC4-5D6E-409C-BE32-E72D297353CC}">
              <c16:uniqueId val="{00000000-EB25-4757-AB96-09FA0895148F}"/>
            </c:ext>
          </c:extLst>
        </c:ser>
        <c:dLbls>
          <c:showLegendKey val="0"/>
          <c:showVal val="0"/>
          <c:showCatName val="0"/>
          <c:showSerName val="0"/>
          <c:showPercent val="0"/>
          <c:showBubbleSize val="0"/>
        </c:dLbls>
        <c:gapWidth val="30"/>
        <c:axId val="52714782"/>
        <c:axId val="15672189"/>
      </c:barChart>
      <c:catAx>
        <c:axId val="52714782"/>
        <c:scaling>
          <c:orientation val="maxMin"/>
        </c:scaling>
        <c:delete val="0"/>
        <c:axPos val="l"/>
        <c:majorGridlines>
          <c:spPr>
            <a:ln w="3240">
              <a:solidFill>
                <a:srgbClr val="000000"/>
              </a:solidFill>
              <a:round/>
            </a:ln>
          </c:spPr>
        </c:majorGridlines>
        <c:numFmt formatCode="General" sourceLinked="1"/>
        <c:majorTickMark val="out"/>
        <c:minorTickMark val="none"/>
        <c:tickLblPos val="low"/>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15672189"/>
        <c:crosses val="autoZero"/>
        <c:auto val="1"/>
        <c:lblAlgn val="ctr"/>
        <c:lblOffset val="100"/>
        <c:noMultiLvlLbl val="1"/>
      </c:catAx>
      <c:valAx>
        <c:axId val="15672189"/>
        <c:scaling>
          <c:orientation val="minMax"/>
          <c:max val="10"/>
        </c:scaling>
        <c:delete val="0"/>
        <c:axPos val="b"/>
        <c:numFmt formatCode="#,##0" sourceLinked="0"/>
        <c:majorTickMark val="out"/>
        <c:minorTickMark val="none"/>
        <c:tickLblPos val="nextTo"/>
        <c:spPr>
          <a:ln w="3240">
            <a:solidFill>
              <a:srgbClr val="000000"/>
            </a:solidFill>
            <a:round/>
          </a:ln>
        </c:spPr>
        <c:txPr>
          <a:bodyPr/>
          <a:lstStyle/>
          <a:p>
            <a:pPr>
              <a:defRPr sz="675" strike="noStrike" spc="-1">
                <a:solidFill>
                  <a:srgbClr val="000000"/>
                </a:solidFill>
                <a:uFill>
                  <a:solidFill>
                    <a:srgbClr val="FFFFFF"/>
                  </a:solidFill>
                </a:uFill>
                <a:latin typeface="Arial"/>
                <a:ea typeface="Arial"/>
              </a:defRPr>
            </a:pPr>
            <a:endParaRPr lang="es-ES"/>
          </a:p>
        </c:txPr>
        <c:crossAx val="52714782"/>
        <c:crosses val="max"/>
        <c:crossBetween val="between"/>
        <c:majorUnit val="2"/>
      </c:valAx>
      <c:spPr>
        <a:noFill/>
        <a:ln w="12600">
          <a:solidFill>
            <a:srgbClr val="808080"/>
          </a:solidFill>
          <a:round/>
        </a:ln>
      </c:spPr>
    </c:plotArea>
    <c:legend>
      <c:legendPos val="r"/>
      <c:layout>
        <c:manualLayout>
          <c:xMode val="edge"/>
          <c:yMode val="edge"/>
          <c:x val="9.5840754225762093E-3"/>
          <c:y val="8.8545723163487217E-2"/>
          <c:w val="0.18931803285439266"/>
          <c:h val="0.18302853880937367"/>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I-6.56. Empreses d'alta a la Seguretat Social a Mallorca per sector d'activitat (2020)</a:t>
            </a:r>
          </a:p>
        </c:rich>
      </c:tx>
      <c:layout>
        <c:manualLayout>
          <c:xMode val="edge"/>
          <c:yMode val="edge"/>
          <c:x val="0.145459081836327"/>
          <c:y val="3.55628827131418E-2"/>
        </c:manualLayout>
      </c:layout>
      <c:overlay val="0"/>
    </c:title>
    <c:autoTitleDeleted val="0"/>
    <c:plotArea>
      <c:layout>
        <c:manualLayout>
          <c:layoutTarget val="inner"/>
          <c:xMode val="edge"/>
          <c:yMode val="edge"/>
          <c:x val="0.467939121756487"/>
          <c:y val="0.15897315120113001"/>
          <c:w val="0.44423652694610799"/>
          <c:h val="0.71349505416862902"/>
        </c:manualLayout>
      </c:layout>
      <c:barChart>
        <c:barDir val="bar"/>
        <c:grouping val="clustered"/>
        <c:varyColors val="0"/>
        <c:ser>
          <c:idx val="0"/>
          <c:order val="0"/>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'[1]G55-G60'!$A$4:$A$11</c:f>
              <c:strCache>
                <c:ptCount val="8"/>
                <c:pt idx="0">
                  <c:v>Sector de serveis</c:v>
                </c:pt>
                <c:pt idx="1">
                  <c:v>Sector turístic</c:v>
                </c:pt>
                <c:pt idx="2">
                  <c:v>Serveis d'allotjament</c:v>
                </c:pt>
                <c:pt idx="3">
                  <c:v>Serveis de menjar i begudes</c:v>
                </c:pt>
                <c:pt idx="4">
                  <c:v>Transport de passatgers</c:v>
                </c:pt>
                <c:pt idx="5">
                  <c:v>Altres activitats turístiques</c:v>
                </c:pt>
                <c:pt idx="6">
                  <c:v>La resta del sector turístic</c:v>
                </c:pt>
                <c:pt idx="7">
                  <c:v>La resta de l'economia</c:v>
                </c:pt>
              </c:strCache>
            </c:strRef>
          </c:cat>
          <c:val>
            <c:numRef>
              <c:f>'G55-G60'!$C$4:$C$11</c:f>
              <c:numCache>
                <c:formatCode>0%</c:formatCode>
                <c:ptCount val="8"/>
                <c:pt idx="0">
                  <c:v>0.75596889353767804</c:v>
                </c:pt>
                <c:pt idx="1">
                  <c:v>0.245995725135295</c:v>
                </c:pt>
                <c:pt idx="2">
                  <c:v>3.7191322934194401E-2</c:v>
                </c:pt>
                <c:pt idx="3">
                  <c:v>0.14406294056119001</c:v>
                </c:pt>
                <c:pt idx="4">
                  <c:v>2.9341943699122301E-2</c:v>
                </c:pt>
                <c:pt idx="5">
                  <c:v>3.5399517940788598E-2</c:v>
                </c:pt>
                <c:pt idx="6">
                  <c:v>0.50997316840238305</c:v>
                </c:pt>
                <c:pt idx="7">
                  <c:v>0.24403110646232201</c:v>
                </c:pt>
              </c:numCache>
            </c:numRef>
          </c:val>
          <c:extLst>
            <c:ext xmlns:c16="http://schemas.microsoft.com/office/drawing/2014/chart" uri="{C3380CC4-5D6E-409C-BE32-E72D297353CC}">
              <c16:uniqueId val="{00000000-3758-4685-90BB-1D9825D2CB4D}"/>
            </c:ext>
          </c:extLst>
        </c:ser>
        <c:dLbls>
          <c:showLegendKey val="0"/>
          <c:showVal val="0"/>
          <c:showCatName val="0"/>
          <c:showSerName val="0"/>
          <c:showPercent val="0"/>
          <c:showBubbleSize val="0"/>
        </c:dLbls>
        <c:gapWidth val="30"/>
        <c:axId val="82370282"/>
        <c:axId val="80707471"/>
      </c:barChart>
      <c:catAx>
        <c:axId val="82370282"/>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0707471"/>
        <c:crosses val="autoZero"/>
        <c:auto val="1"/>
        <c:lblAlgn val="ctr"/>
        <c:lblOffset val="100"/>
        <c:noMultiLvlLbl val="1"/>
      </c:catAx>
      <c:valAx>
        <c:axId val="80707471"/>
        <c:scaling>
          <c:orientation val="minMax"/>
          <c:max val="1"/>
        </c:scaling>
        <c:delete val="0"/>
        <c:axPos val="b"/>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2370282"/>
        <c:crosses val="max"/>
        <c:crossBetween val="between"/>
        <c:majorUnit val="0.2"/>
      </c:valAx>
      <c:spPr>
        <a:no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I-6.57. Empreses d'alta a la Seguretat Social a Menorca per sector d'activitat (2020)</a:t>
            </a:r>
          </a:p>
        </c:rich>
      </c:tx>
      <c:layout>
        <c:manualLayout>
          <c:xMode val="edge"/>
          <c:yMode val="edge"/>
          <c:x val="0.145468108914584"/>
          <c:y val="3.55628827131418E-2"/>
        </c:manualLayout>
      </c:layout>
      <c:overlay val="0"/>
    </c:title>
    <c:autoTitleDeleted val="0"/>
    <c:plotArea>
      <c:layout>
        <c:manualLayout>
          <c:layoutTarget val="inner"/>
          <c:xMode val="edge"/>
          <c:yMode val="edge"/>
          <c:x val="0.46786025115006802"/>
          <c:y val="0.173104097974564"/>
          <c:w val="0.44423722491607598"/>
          <c:h val="0.69948186528497402"/>
        </c:manualLayout>
      </c:layout>
      <c:barChart>
        <c:barDir val="bar"/>
        <c:grouping val="clustered"/>
        <c:varyColors val="0"/>
        <c:ser>
          <c:idx val="0"/>
          <c:order val="0"/>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'[1]G55-G60'!$A$4:$A$11</c:f>
              <c:strCache>
                <c:ptCount val="8"/>
                <c:pt idx="0">
                  <c:v>Sector de serveis</c:v>
                </c:pt>
                <c:pt idx="1">
                  <c:v>Sector turístic</c:v>
                </c:pt>
                <c:pt idx="2">
                  <c:v>Serveis d'allotjament</c:v>
                </c:pt>
                <c:pt idx="3">
                  <c:v>Serveis de menjar i begudes</c:v>
                </c:pt>
                <c:pt idx="4">
                  <c:v>Transport de passatgers</c:v>
                </c:pt>
                <c:pt idx="5">
                  <c:v>Altres activitats turístiques</c:v>
                </c:pt>
                <c:pt idx="6">
                  <c:v>La resta del sector turístic</c:v>
                </c:pt>
                <c:pt idx="7">
                  <c:v>La resta de l'economia</c:v>
                </c:pt>
              </c:strCache>
            </c:strRef>
          </c:cat>
          <c:val>
            <c:numRef>
              <c:f>'G55-G60'!$D$4:$D$11</c:f>
              <c:numCache>
                <c:formatCode>0%</c:formatCode>
                <c:ptCount val="8"/>
                <c:pt idx="0">
                  <c:v>0.72237450074398901</c:v>
                </c:pt>
                <c:pt idx="1">
                  <c:v>0.247396037277782</c:v>
                </c:pt>
                <c:pt idx="2">
                  <c:v>4.64405983240661E-2</c:v>
                </c:pt>
                <c:pt idx="3">
                  <c:v>0.13673741091706501</c:v>
                </c:pt>
                <c:pt idx="4">
                  <c:v>2.6626987234709101E-2</c:v>
                </c:pt>
                <c:pt idx="5">
                  <c:v>3.7591040801942199E-2</c:v>
                </c:pt>
                <c:pt idx="6">
                  <c:v>0.47497846346620698</c:v>
                </c:pt>
                <c:pt idx="7">
                  <c:v>0.27762549925601099</c:v>
                </c:pt>
              </c:numCache>
            </c:numRef>
          </c:val>
          <c:extLst>
            <c:ext xmlns:c16="http://schemas.microsoft.com/office/drawing/2014/chart" uri="{C3380CC4-5D6E-409C-BE32-E72D297353CC}">
              <c16:uniqueId val="{00000000-3C4F-4061-9682-EE7EFEFDFA96}"/>
            </c:ext>
          </c:extLst>
        </c:ser>
        <c:dLbls>
          <c:showLegendKey val="0"/>
          <c:showVal val="0"/>
          <c:showCatName val="0"/>
          <c:showSerName val="0"/>
          <c:showPercent val="0"/>
          <c:showBubbleSize val="0"/>
        </c:dLbls>
        <c:gapWidth val="30"/>
        <c:axId val="26414888"/>
        <c:axId val="63464732"/>
      </c:barChart>
      <c:catAx>
        <c:axId val="26414888"/>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63464732"/>
        <c:crosses val="autoZero"/>
        <c:auto val="1"/>
        <c:lblAlgn val="ctr"/>
        <c:lblOffset val="100"/>
        <c:noMultiLvlLbl val="1"/>
      </c:catAx>
      <c:valAx>
        <c:axId val="63464732"/>
        <c:scaling>
          <c:orientation val="minMax"/>
          <c:max val="1"/>
        </c:scaling>
        <c:delete val="0"/>
        <c:axPos val="b"/>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26414888"/>
        <c:crosses val="max"/>
        <c:crossBetween val="between"/>
        <c:majorUnit val="0.2"/>
      </c:valAx>
      <c:spPr>
        <a:no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I-6.58. Empreses d'alta a la Seguretat Social a Eivissa per sector d'activitat (2020)</a:t>
            </a:r>
          </a:p>
        </c:rich>
      </c:tx>
      <c:layout>
        <c:manualLayout>
          <c:xMode val="edge"/>
          <c:yMode val="edge"/>
          <c:x val="0.145449993741394"/>
          <c:y val="3.5553980628395897E-2"/>
        </c:manualLayout>
      </c:layout>
      <c:overlay val="0"/>
    </c:title>
    <c:autoTitleDeleted val="0"/>
    <c:plotArea>
      <c:layout>
        <c:manualLayout>
          <c:layoutTarget val="inner"/>
          <c:xMode val="edge"/>
          <c:yMode val="edge"/>
          <c:x val="0.47102265615220901"/>
          <c:y val="0.15485471296952499"/>
          <c:w val="0.44060583302040301"/>
          <c:h val="0.71816678478620399"/>
        </c:manualLayout>
      </c:layout>
      <c:barChart>
        <c:barDir val="bar"/>
        <c:grouping val="clustered"/>
        <c:varyColors val="0"/>
        <c:ser>
          <c:idx val="0"/>
          <c:order val="0"/>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'G55-G60'!$A$4:$A$11</c:f>
              <c:strCache>
                <c:ptCount val="8"/>
                <c:pt idx="0">
                  <c:v>Sector de serveis</c:v>
                </c:pt>
                <c:pt idx="1">
                  <c:v>Sector turístic</c:v>
                </c:pt>
                <c:pt idx="2">
                  <c:v>Serveis d'allotjament</c:v>
                </c:pt>
                <c:pt idx="3">
                  <c:v>Serveis de menjar i begudes</c:v>
                </c:pt>
                <c:pt idx="4">
                  <c:v>Transport de passatgers</c:v>
                </c:pt>
                <c:pt idx="5">
                  <c:v>Altres activitats turístiques</c:v>
                </c:pt>
                <c:pt idx="6">
                  <c:v>La resta del sector turístic</c:v>
                </c:pt>
                <c:pt idx="7">
                  <c:v>La resta de l'economia</c:v>
                </c:pt>
              </c:strCache>
            </c:strRef>
          </c:cat>
          <c:val>
            <c:numRef>
              <c:f>'G55-G60'!$E$4:$E$11</c:f>
              <c:numCache>
                <c:formatCode>0%</c:formatCode>
                <c:ptCount val="8"/>
                <c:pt idx="0">
                  <c:v>0.78802421098140896</c:v>
                </c:pt>
                <c:pt idx="1">
                  <c:v>0.30393428447903198</c:v>
                </c:pt>
                <c:pt idx="2">
                  <c:v>5.7717250324254198E-2</c:v>
                </c:pt>
                <c:pt idx="3">
                  <c:v>0.15434500648508401</c:v>
                </c:pt>
                <c:pt idx="4">
                  <c:v>5.5814958927799398E-2</c:v>
                </c:pt>
                <c:pt idx="5">
                  <c:v>3.60570687418936E-2</c:v>
                </c:pt>
                <c:pt idx="6">
                  <c:v>0.48408992650237798</c:v>
                </c:pt>
                <c:pt idx="7">
                  <c:v>0.21197578901859099</c:v>
                </c:pt>
              </c:numCache>
            </c:numRef>
          </c:val>
          <c:extLst>
            <c:ext xmlns:c16="http://schemas.microsoft.com/office/drawing/2014/chart" uri="{C3380CC4-5D6E-409C-BE32-E72D297353CC}">
              <c16:uniqueId val="{00000000-B352-48AD-9B5F-310BB2138375}"/>
            </c:ext>
          </c:extLst>
        </c:ser>
        <c:dLbls>
          <c:showLegendKey val="0"/>
          <c:showVal val="0"/>
          <c:showCatName val="0"/>
          <c:showSerName val="0"/>
          <c:showPercent val="0"/>
          <c:showBubbleSize val="0"/>
        </c:dLbls>
        <c:gapWidth val="30"/>
        <c:axId val="73172150"/>
        <c:axId val="49068438"/>
      </c:barChart>
      <c:catAx>
        <c:axId val="73172150"/>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49068438"/>
        <c:crosses val="autoZero"/>
        <c:auto val="1"/>
        <c:lblAlgn val="ctr"/>
        <c:lblOffset val="100"/>
        <c:noMultiLvlLbl val="1"/>
      </c:catAx>
      <c:valAx>
        <c:axId val="49068438"/>
        <c:scaling>
          <c:orientation val="minMax"/>
          <c:max val="1"/>
        </c:scaling>
        <c:delete val="0"/>
        <c:axPos val="b"/>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73172150"/>
        <c:crosses val="max"/>
        <c:crossBetween val="between"/>
        <c:majorUnit val="0.2"/>
      </c:valAx>
      <c:spPr>
        <a:no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I-6.59. Empreses d'alta a la Seguretat Social a Formentera per sector d'activitat (2020)</a:t>
            </a:r>
          </a:p>
        </c:rich>
      </c:tx>
      <c:layout>
        <c:manualLayout>
          <c:xMode val="edge"/>
          <c:yMode val="edge"/>
          <c:x val="0.14562002275312899"/>
          <c:y val="3.5576360444704497E-2"/>
        </c:manualLayout>
      </c:layout>
      <c:overlay val="0"/>
    </c:title>
    <c:autoTitleDeleted val="0"/>
    <c:plotArea>
      <c:layout>
        <c:manualLayout>
          <c:layoutTarget val="inner"/>
          <c:xMode val="edge"/>
          <c:yMode val="edge"/>
          <c:x val="0.47427632410567599"/>
          <c:y val="0.171913399648918"/>
          <c:w val="0.43673366198963498"/>
          <c:h val="0.701696898771211"/>
        </c:manualLayout>
      </c:layout>
      <c:barChart>
        <c:barDir val="bar"/>
        <c:grouping val="clustered"/>
        <c:varyColors val="0"/>
        <c:ser>
          <c:idx val="0"/>
          <c:order val="0"/>
          <c:spPr>
            <a:solidFill>
              <a:srgbClr val="C0C0C0"/>
            </a:solidFill>
            <a:ln w="12600">
              <a:solidFill>
                <a:srgbClr val="000000"/>
              </a:solidFill>
              <a:round/>
            </a:ln>
          </c:spPr>
          <c:invertIfNegative val="0"/>
          <c:dLbls>
            <c:spPr>
              <a:noFill/>
              <a:ln>
                <a:noFill/>
              </a:ln>
              <a:effectLst/>
            </c:sp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'[1]G55-G60'!$A$4:$A$11</c:f>
              <c:strCache>
                <c:ptCount val="8"/>
                <c:pt idx="0">
                  <c:v>Sector de serveis</c:v>
                </c:pt>
                <c:pt idx="1">
                  <c:v>Sector turístic</c:v>
                </c:pt>
                <c:pt idx="2">
                  <c:v>Serveis d'allotjament</c:v>
                </c:pt>
                <c:pt idx="3">
                  <c:v>Serveis de menjar i begudes</c:v>
                </c:pt>
                <c:pt idx="4">
                  <c:v>Transport de passatgers</c:v>
                </c:pt>
                <c:pt idx="5">
                  <c:v>Altres activitats turístiques</c:v>
                </c:pt>
                <c:pt idx="6">
                  <c:v>La resta del sector turístic</c:v>
                </c:pt>
                <c:pt idx="7">
                  <c:v>La resta de l'economia</c:v>
                </c:pt>
              </c:strCache>
            </c:strRef>
          </c:cat>
          <c:val>
            <c:numRef>
              <c:f>'G55-G60'!$F$4:$F$11</c:f>
              <c:numCache>
                <c:formatCode>0%</c:formatCode>
                <c:ptCount val="8"/>
                <c:pt idx="0">
                  <c:v>0.83112244897959198</c:v>
                </c:pt>
                <c:pt idx="1">
                  <c:v>0.43826530612244902</c:v>
                </c:pt>
                <c:pt idx="2">
                  <c:v>0.13775510204081601</c:v>
                </c:pt>
                <c:pt idx="3">
                  <c:v>0.19387755102040799</c:v>
                </c:pt>
                <c:pt idx="4">
                  <c:v>4.7959183673469401E-2</c:v>
                </c:pt>
                <c:pt idx="5">
                  <c:v>5.8673469387755098E-2</c:v>
                </c:pt>
                <c:pt idx="6">
                  <c:v>0.39285714285714302</c:v>
                </c:pt>
                <c:pt idx="7">
                  <c:v>0.168877551020408</c:v>
                </c:pt>
              </c:numCache>
            </c:numRef>
          </c:val>
          <c:extLst>
            <c:ext xmlns:c16="http://schemas.microsoft.com/office/drawing/2014/chart" uri="{C3380CC4-5D6E-409C-BE32-E72D297353CC}">
              <c16:uniqueId val="{00000000-817D-487E-A3EF-165873ACD42E}"/>
            </c:ext>
          </c:extLst>
        </c:ser>
        <c:dLbls>
          <c:showLegendKey val="0"/>
          <c:showVal val="0"/>
          <c:showCatName val="0"/>
          <c:showSerName val="0"/>
          <c:showPercent val="0"/>
          <c:showBubbleSize val="0"/>
        </c:dLbls>
        <c:gapWidth val="30"/>
        <c:axId val="48352354"/>
        <c:axId val="65641845"/>
      </c:barChart>
      <c:catAx>
        <c:axId val="48352354"/>
        <c:scaling>
          <c:orientation val="maxMin"/>
        </c:scaling>
        <c:delete val="0"/>
        <c:axPos val="l"/>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65641845"/>
        <c:crosses val="autoZero"/>
        <c:auto val="1"/>
        <c:lblAlgn val="ctr"/>
        <c:lblOffset val="100"/>
        <c:noMultiLvlLbl val="1"/>
      </c:catAx>
      <c:valAx>
        <c:axId val="65641845"/>
        <c:scaling>
          <c:orientation val="minMax"/>
          <c:max val="1"/>
        </c:scaling>
        <c:delete val="0"/>
        <c:axPos val="b"/>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48352354"/>
        <c:crosses val="max"/>
        <c:crossBetween val="between"/>
        <c:majorUnit val="0.2"/>
      </c:valAx>
      <c:spPr>
        <a:no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IA-6.1. Evolució de la tarifa mitjana diària del sector hoteler a les Illes Balears (euros)
(desestacionalitzades amb el paquet RJDemetra) (2010-2020)</a:t>
            </a:r>
          </a:p>
        </c:rich>
      </c:tx>
      <c:layout>
        <c:manualLayout>
          <c:xMode val="edge"/>
          <c:yMode val="edge"/>
          <c:x val="0.17574480890761399"/>
          <c:y val="3.1658528902189301E-2"/>
        </c:manualLayout>
      </c:layout>
      <c:overlay val="0"/>
    </c:title>
    <c:autoTitleDeleted val="0"/>
    <c:plotArea>
      <c:layout>
        <c:manualLayout>
          <c:layoutTarget val="inner"/>
          <c:xMode val="edge"/>
          <c:yMode val="edge"/>
          <c:x val="6.1269936804092699E-2"/>
          <c:y val="0.29532209796818398"/>
          <c:w val="0.91603972314173898"/>
          <c:h val="0.41817609072294798"/>
        </c:manualLayout>
      </c:layout>
      <c:lineChart>
        <c:grouping val="standard"/>
        <c:varyColors val="1"/>
        <c:ser>
          <c:idx val="0"/>
          <c:order val="0"/>
          <c:tx>
            <c:strRef>
              <c:f>'AG1-AG8'!$B$5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'AG1-AG8'!$B$6:$B$137</c:f>
              <c:numCache>
                <c:formatCode>General</c:formatCode>
                <c:ptCount val="132"/>
                <c:pt idx="0">
                  <c:v>57.2</c:v>
                </c:pt>
                <c:pt idx="1">
                  <c:v>56.8</c:v>
                </c:pt>
                <c:pt idx="2">
                  <c:v>57.1</c:v>
                </c:pt>
                <c:pt idx="3">
                  <c:v>56.2</c:v>
                </c:pt>
                <c:pt idx="4">
                  <c:v>52.1</c:v>
                </c:pt>
                <c:pt idx="5">
                  <c:v>60.2</c:v>
                </c:pt>
                <c:pt idx="6">
                  <c:v>72.099999999999994</c:v>
                </c:pt>
                <c:pt idx="7">
                  <c:v>78.900000000000006</c:v>
                </c:pt>
                <c:pt idx="8">
                  <c:v>62.6</c:v>
                </c:pt>
                <c:pt idx="9">
                  <c:v>53.4</c:v>
                </c:pt>
                <c:pt idx="10">
                  <c:v>58.1</c:v>
                </c:pt>
                <c:pt idx="11">
                  <c:v>64.599999999999994</c:v>
                </c:pt>
                <c:pt idx="12">
                  <c:v>57.3</c:v>
                </c:pt>
                <c:pt idx="13">
                  <c:v>54.6</c:v>
                </c:pt>
                <c:pt idx="14">
                  <c:v>56.1</c:v>
                </c:pt>
                <c:pt idx="15">
                  <c:v>54.9</c:v>
                </c:pt>
                <c:pt idx="16">
                  <c:v>52.7</c:v>
                </c:pt>
                <c:pt idx="17">
                  <c:v>62.4</c:v>
                </c:pt>
                <c:pt idx="18">
                  <c:v>73.8</c:v>
                </c:pt>
                <c:pt idx="19">
                  <c:v>83.3</c:v>
                </c:pt>
                <c:pt idx="20">
                  <c:v>66.2</c:v>
                </c:pt>
                <c:pt idx="21">
                  <c:v>55.5</c:v>
                </c:pt>
                <c:pt idx="22">
                  <c:v>59.7</c:v>
                </c:pt>
                <c:pt idx="23">
                  <c:v>61.3</c:v>
                </c:pt>
                <c:pt idx="24">
                  <c:v>55.2</c:v>
                </c:pt>
                <c:pt idx="25">
                  <c:v>54</c:v>
                </c:pt>
                <c:pt idx="26">
                  <c:v>53.5</c:v>
                </c:pt>
                <c:pt idx="27">
                  <c:v>59.4</c:v>
                </c:pt>
                <c:pt idx="28">
                  <c:v>55.8</c:v>
                </c:pt>
                <c:pt idx="29">
                  <c:v>67.8</c:v>
                </c:pt>
                <c:pt idx="30">
                  <c:v>81.5</c:v>
                </c:pt>
                <c:pt idx="31">
                  <c:v>90.1</c:v>
                </c:pt>
                <c:pt idx="32">
                  <c:v>71</c:v>
                </c:pt>
                <c:pt idx="33">
                  <c:v>58.2</c:v>
                </c:pt>
                <c:pt idx="34">
                  <c:v>65.599999999999994</c:v>
                </c:pt>
                <c:pt idx="35">
                  <c:v>63.5</c:v>
                </c:pt>
                <c:pt idx="36">
                  <c:v>57.1</c:v>
                </c:pt>
                <c:pt idx="37">
                  <c:v>54.5</c:v>
                </c:pt>
                <c:pt idx="38">
                  <c:v>57.2</c:v>
                </c:pt>
                <c:pt idx="39">
                  <c:v>58.7</c:v>
                </c:pt>
                <c:pt idx="40">
                  <c:v>59.4</c:v>
                </c:pt>
                <c:pt idx="41">
                  <c:v>69.2</c:v>
                </c:pt>
                <c:pt idx="42">
                  <c:v>86.1</c:v>
                </c:pt>
                <c:pt idx="43">
                  <c:v>95.2</c:v>
                </c:pt>
                <c:pt idx="44">
                  <c:v>74</c:v>
                </c:pt>
                <c:pt idx="45">
                  <c:v>59.9</c:v>
                </c:pt>
                <c:pt idx="46">
                  <c:v>58.6</c:v>
                </c:pt>
                <c:pt idx="47">
                  <c:v>68.3</c:v>
                </c:pt>
                <c:pt idx="48">
                  <c:v>60.5</c:v>
                </c:pt>
                <c:pt idx="49">
                  <c:v>56.2</c:v>
                </c:pt>
                <c:pt idx="50">
                  <c:v>55.3</c:v>
                </c:pt>
                <c:pt idx="51">
                  <c:v>60.2</c:v>
                </c:pt>
                <c:pt idx="52">
                  <c:v>60.6</c:v>
                </c:pt>
                <c:pt idx="53">
                  <c:v>72.900000000000006</c:v>
                </c:pt>
                <c:pt idx="54">
                  <c:v>89.2</c:v>
                </c:pt>
                <c:pt idx="55">
                  <c:v>100.5</c:v>
                </c:pt>
                <c:pt idx="56">
                  <c:v>81.5</c:v>
                </c:pt>
                <c:pt idx="57">
                  <c:v>62.2</c:v>
                </c:pt>
                <c:pt idx="58">
                  <c:v>65.900000000000006</c:v>
                </c:pt>
                <c:pt idx="59">
                  <c:v>74.400000000000006</c:v>
                </c:pt>
                <c:pt idx="60">
                  <c:v>65.5</c:v>
                </c:pt>
                <c:pt idx="61">
                  <c:v>56.2</c:v>
                </c:pt>
                <c:pt idx="62">
                  <c:v>60.6</c:v>
                </c:pt>
                <c:pt idx="63">
                  <c:v>65</c:v>
                </c:pt>
                <c:pt idx="64">
                  <c:v>68.099999999999994</c:v>
                </c:pt>
                <c:pt idx="65">
                  <c:v>82.2</c:v>
                </c:pt>
                <c:pt idx="66">
                  <c:v>101.4</c:v>
                </c:pt>
                <c:pt idx="67">
                  <c:v>112.8</c:v>
                </c:pt>
                <c:pt idx="68">
                  <c:v>86.7</c:v>
                </c:pt>
                <c:pt idx="69">
                  <c:v>67.3</c:v>
                </c:pt>
                <c:pt idx="70">
                  <c:v>71.400000000000006</c:v>
                </c:pt>
                <c:pt idx="71">
                  <c:v>77.5</c:v>
                </c:pt>
                <c:pt idx="72">
                  <c:v>60.8</c:v>
                </c:pt>
                <c:pt idx="73">
                  <c:v>65.3</c:v>
                </c:pt>
                <c:pt idx="74">
                  <c:v>66</c:v>
                </c:pt>
                <c:pt idx="75">
                  <c:v>66.099999999999994</c:v>
                </c:pt>
                <c:pt idx="76">
                  <c:v>72.5</c:v>
                </c:pt>
                <c:pt idx="77">
                  <c:v>87.6</c:v>
                </c:pt>
                <c:pt idx="78">
                  <c:v>109.3</c:v>
                </c:pt>
                <c:pt idx="79">
                  <c:v>117.5</c:v>
                </c:pt>
                <c:pt idx="80">
                  <c:v>94</c:v>
                </c:pt>
                <c:pt idx="81">
                  <c:v>71.7</c:v>
                </c:pt>
                <c:pt idx="82">
                  <c:v>73.400000000000006</c:v>
                </c:pt>
                <c:pt idx="83">
                  <c:v>89.4</c:v>
                </c:pt>
                <c:pt idx="84">
                  <c:v>78.2</c:v>
                </c:pt>
                <c:pt idx="85">
                  <c:v>68.2</c:v>
                </c:pt>
                <c:pt idx="86">
                  <c:v>68.099999999999994</c:v>
                </c:pt>
                <c:pt idx="87">
                  <c:v>75.7</c:v>
                </c:pt>
                <c:pt idx="88">
                  <c:v>76.2</c:v>
                </c:pt>
                <c:pt idx="89">
                  <c:v>98.6</c:v>
                </c:pt>
                <c:pt idx="90">
                  <c:v>116.1</c:v>
                </c:pt>
                <c:pt idx="91">
                  <c:v>126.5</c:v>
                </c:pt>
                <c:pt idx="92">
                  <c:v>100.5</c:v>
                </c:pt>
                <c:pt idx="93">
                  <c:v>78</c:v>
                </c:pt>
                <c:pt idx="94">
                  <c:v>72.3</c:v>
                </c:pt>
                <c:pt idx="95">
                  <c:v>85.1</c:v>
                </c:pt>
                <c:pt idx="96">
                  <c:v>78.7</c:v>
                </c:pt>
                <c:pt idx="97">
                  <c:v>71.5</c:v>
                </c:pt>
                <c:pt idx="98">
                  <c:v>74.3</c:v>
                </c:pt>
                <c:pt idx="99">
                  <c:v>78.7</c:v>
                </c:pt>
                <c:pt idx="100">
                  <c:v>82.6</c:v>
                </c:pt>
                <c:pt idx="101">
                  <c:v>102.6</c:v>
                </c:pt>
                <c:pt idx="102">
                  <c:v>124.7</c:v>
                </c:pt>
                <c:pt idx="103">
                  <c:v>133</c:v>
                </c:pt>
                <c:pt idx="104">
                  <c:v>103.7</c:v>
                </c:pt>
                <c:pt idx="105">
                  <c:v>81.400000000000006</c:v>
                </c:pt>
                <c:pt idx="106">
                  <c:v>82.6</c:v>
                </c:pt>
                <c:pt idx="107">
                  <c:v>96.3</c:v>
                </c:pt>
                <c:pt idx="108">
                  <c:v>83.8</c:v>
                </c:pt>
                <c:pt idx="109">
                  <c:v>74.7</c:v>
                </c:pt>
                <c:pt idx="110">
                  <c:v>71.599999999999994</c:v>
                </c:pt>
                <c:pt idx="111">
                  <c:v>80.400000000000006</c:v>
                </c:pt>
                <c:pt idx="112">
                  <c:v>82.5</c:v>
                </c:pt>
                <c:pt idx="113">
                  <c:v>105.2</c:v>
                </c:pt>
                <c:pt idx="114">
                  <c:v>126.6</c:v>
                </c:pt>
                <c:pt idx="115">
                  <c:v>136.6</c:v>
                </c:pt>
                <c:pt idx="116">
                  <c:v>106.2</c:v>
                </c:pt>
                <c:pt idx="117">
                  <c:v>81.8</c:v>
                </c:pt>
                <c:pt idx="118">
                  <c:v>81.3</c:v>
                </c:pt>
                <c:pt idx="119">
                  <c:v>107.1</c:v>
                </c:pt>
                <c:pt idx="120">
                  <c:v>78.599999999999994</c:v>
                </c:pt>
                <c:pt idx="121">
                  <c:v>71.2</c:v>
                </c:pt>
                <c:pt idx="122">
                  <c:v>70.400000000000006</c:v>
                </c:pt>
                <c:pt idx="123">
                  <c:v>0</c:v>
                </c:pt>
                <c:pt idx="126">
                  <c:v>127.8</c:v>
                </c:pt>
                <c:pt idx="127">
                  <c:v>133.5</c:v>
                </c:pt>
                <c:pt idx="128">
                  <c:v>95.4</c:v>
                </c:pt>
                <c:pt idx="129">
                  <c:v>79.900000000000006</c:v>
                </c:pt>
                <c:pt idx="130">
                  <c:v>75.400000000000006</c:v>
                </c:pt>
                <c:pt idx="131">
                  <c:v>89.9</c:v>
                </c:pt>
              </c:numCache>
            </c:numRef>
          </c:val>
          <c:smooth val="0"/>
          <c:extLst>
            <c:ext xmlns:c16="http://schemas.microsoft.com/office/drawing/2014/chart" uri="{C3380CC4-5D6E-409C-BE32-E72D297353CC}">
              <c16:uniqueId val="{00000000-A3C7-49E9-A211-6F5DCF0F6265}"/>
            </c:ext>
          </c:extLst>
        </c:ser>
        <c:ser>
          <c:idx val="1"/>
          <c:order val="1"/>
          <c:tx>
            <c:strRef>
              <c:f>'AG1-AG8'!$C$5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'AG1-AG8'!$C$6:$C$137</c:f>
              <c:numCache>
                <c:formatCode>General</c:formatCode>
                <c:ptCount val="132"/>
                <c:pt idx="0">
                  <c:v>60.990878137500097</c:v>
                </c:pt>
                <c:pt idx="1">
                  <c:v>59.7977565853638</c:v>
                </c:pt>
                <c:pt idx="2">
                  <c:v>60.511369788365101</c:v>
                </c:pt>
                <c:pt idx="3">
                  <c:v>60.7518672261304</c:v>
                </c:pt>
                <c:pt idx="4">
                  <c:v>59.988985313388298</c:v>
                </c:pt>
                <c:pt idx="5">
                  <c:v>60.345771289082997</c:v>
                </c:pt>
                <c:pt idx="6">
                  <c:v>60.4316124721135</c:v>
                </c:pt>
                <c:pt idx="7">
                  <c:v>60.385161413420597</c:v>
                </c:pt>
                <c:pt idx="8">
                  <c:v>60.027817981718201</c:v>
                </c:pt>
                <c:pt idx="9">
                  <c:v>60.579565984595298</c:v>
                </c:pt>
                <c:pt idx="10">
                  <c:v>60.541043345843804</c:v>
                </c:pt>
                <c:pt idx="11">
                  <c:v>62.096321800609303</c:v>
                </c:pt>
                <c:pt idx="12">
                  <c:v>60.890244647092103</c:v>
                </c:pt>
                <c:pt idx="13">
                  <c:v>60.580599309290697</c:v>
                </c:pt>
                <c:pt idx="14">
                  <c:v>61.695404311719003</c:v>
                </c:pt>
                <c:pt idx="15">
                  <c:v>60.3150859836839</c:v>
                </c:pt>
                <c:pt idx="16">
                  <c:v>61.309535068135098</c:v>
                </c:pt>
                <c:pt idx="17">
                  <c:v>61.282295831068303</c:v>
                </c:pt>
                <c:pt idx="18">
                  <c:v>60.843747699770901</c:v>
                </c:pt>
                <c:pt idx="19">
                  <c:v>61.619113328116001</c:v>
                </c:pt>
                <c:pt idx="20">
                  <c:v>61.7538338383332</c:v>
                </c:pt>
                <c:pt idx="21">
                  <c:v>62.164027423993602</c:v>
                </c:pt>
                <c:pt idx="22">
                  <c:v>61.850259863928201</c:v>
                </c:pt>
                <c:pt idx="23">
                  <c:v>62.015907712408499</c:v>
                </c:pt>
                <c:pt idx="24">
                  <c:v>62.407317707936699</c:v>
                </c:pt>
                <c:pt idx="25">
                  <c:v>63.316701344019599</c:v>
                </c:pt>
                <c:pt idx="26">
                  <c:v>62.093384305771004</c:v>
                </c:pt>
                <c:pt idx="27">
                  <c:v>64.690411245742297</c:v>
                </c:pt>
                <c:pt idx="28">
                  <c:v>63.317057986461499</c:v>
                </c:pt>
                <c:pt idx="29">
                  <c:v>64.6322233524442</c:v>
                </c:pt>
                <c:pt idx="30">
                  <c:v>64.618011174043701</c:v>
                </c:pt>
                <c:pt idx="31">
                  <c:v>64.715770621527298</c:v>
                </c:pt>
                <c:pt idx="32">
                  <c:v>65.094751053002497</c:v>
                </c:pt>
                <c:pt idx="33">
                  <c:v>64.578126196847904</c:v>
                </c:pt>
                <c:pt idx="34">
                  <c:v>67.406214961394895</c:v>
                </c:pt>
                <c:pt idx="35">
                  <c:v>64.594809478583699</c:v>
                </c:pt>
                <c:pt idx="36">
                  <c:v>65.716987950060897</c:v>
                </c:pt>
                <c:pt idx="37">
                  <c:v>65.509898456153707</c:v>
                </c:pt>
                <c:pt idx="38">
                  <c:v>67.075038293030602</c:v>
                </c:pt>
                <c:pt idx="39">
                  <c:v>65.469989661856602</c:v>
                </c:pt>
                <c:pt idx="40">
                  <c:v>66.955155384613207</c:v>
                </c:pt>
                <c:pt idx="41">
                  <c:v>65.959953067150707</c:v>
                </c:pt>
                <c:pt idx="42">
                  <c:v>67.004733664484405</c:v>
                </c:pt>
                <c:pt idx="43">
                  <c:v>66.924078987645601</c:v>
                </c:pt>
                <c:pt idx="44">
                  <c:v>66.322430040168697</c:v>
                </c:pt>
                <c:pt idx="45">
                  <c:v>68.018140338656096</c:v>
                </c:pt>
                <c:pt idx="46">
                  <c:v>65.301845812956202</c:v>
                </c:pt>
                <c:pt idx="47">
                  <c:v>68.217315354248996</c:v>
                </c:pt>
                <c:pt idx="48">
                  <c:v>67.596709210616297</c:v>
                </c:pt>
                <c:pt idx="49">
                  <c:v>68.862587642228803</c:v>
                </c:pt>
                <c:pt idx="50">
                  <c:v>67.467968015768903</c:v>
                </c:pt>
                <c:pt idx="51">
                  <c:v>69.002544863838494</c:v>
                </c:pt>
                <c:pt idx="52">
                  <c:v>68.6795316409045</c:v>
                </c:pt>
                <c:pt idx="53">
                  <c:v>69.527888024101003</c:v>
                </c:pt>
                <c:pt idx="54">
                  <c:v>69.309837370349896</c:v>
                </c:pt>
                <c:pt idx="55">
                  <c:v>69.813420424128594</c:v>
                </c:pt>
                <c:pt idx="56">
                  <c:v>71.882258885800198</c:v>
                </c:pt>
                <c:pt idx="57">
                  <c:v>70.938895106141999</c:v>
                </c:pt>
                <c:pt idx="58">
                  <c:v>72.372936437964498</c:v>
                </c:pt>
                <c:pt idx="59">
                  <c:v>72.493582677113096</c:v>
                </c:pt>
                <c:pt idx="60">
                  <c:v>74.926053065414806</c:v>
                </c:pt>
                <c:pt idx="61">
                  <c:v>71.806773374113504</c:v>
                </c:pt>
                <c:pt idx="62">
                  <c:v>74.433092027696205</c:v>
                </c:pt>
                <c:pt idx="63">
                  <c:v>75.062404034945899</c:v>
                </c:pt>
                <c:pt idx="64">
                  <c:v>75.225062503695199</c:v>
                </c:pt>
                <c:pt idx="65">
                  <c:v>75.8246245650529</c:v>
                </c:pt>
                <c:pt idx="66">
                  <c:v>76.111081926774006</c:v>
                </c:pt>
                <c:pt idx="67">
                  <c:v>77.500309996007203</c:v>
                </c:pt>
                <c:pt idx="68">
                  <c:v>76.1242569305915</c:v>
                </c:pt>
                <c:pt idx="69">
                  <c:v>77.275262788938804</c:v>
                </c:pt>
                <c:pt idx="70">
                  <c:v>78.559053669868305</c:v>
                </c:pt>
                <c:pt idx="71">
                  <c:v>77.667791950163505</c:v>
                </c:pt>
                <c:pt idx="72">
                  <c:v>75.288770000552304</c:v>
                </c:pt>
                <c:pt idx="73">
                  <c:v>80.839001798426096</c:v>
                </c:pt>
                <c:pt idx="74">
                  <c:v>80.061697880228493</c:v>
                </c:pt>
                <c:pt idx="75">
                  <c:v>78.502611281570594</c:v>
                </c:pt>
                <c:pt idx="76">
                  <c:v>81.359039953478799</c:v>
                </c:pt>
                <c:pt idx="77">
                  <c:v>80.148555908897904</c:v>
                </c:pt>
                <c:pt idx="78">
                  <c:v>82.335342122023306</c:v>
                </c:pt>
                <c:pt idx="79">
                  <c:v>81.504511076494495</c:v>
                </c:pt>
                <c:pt idx="80">
                  <c:v>83.289429207486293</c:v>
                </c:pt>
                <c:pt idx="81">
                  <c:v>82.966940015764393</c:v>
                </c:pt>
                <c:pt idx="82">
                  <c:v>83.765497894220204</c:v>
                </c:pt>
                <c:pt idx="83">
                  <c:v>85.973460561390993</c:v>
                </c:pt>
                <c:pt idx="84">
                  <c:v>86.783386390423004</c:v>
                </c:pt>
                <c:pt idx="85">
                  <c:v>84.785509435937001</c:v>
                </c:pt>
                <c:pt idx="86">
                  <c:v>84.965775688668302</c:v>
                </c:pt>
                <c:pt idx="87">
                  <c:v>87.614865565890696</c:v>
                </c:pt>
                <c:pt idx="88">
                  <c:v>85.531106824885498</c:v>
                </c:pt>
                <c:pt idx="89">
                  <c:v>88.277171960339004</c:v>
                </c:pt>
                <c:pt idx="90">
                  <c:v>86.575343157269899</c:v>
                </c:pt>
                <c:pt idx="91">
                  <c:v>87.962521086746804</c:v>
                </c:pt>
                <c:pt idx="92">
                  <c:v>88.191553561212203</c:v>
                </c:pt>
                <c:pt idx="93">
                  <c:v>89.143712135835997</c:v>
                </c:pt>
                <c:pt idx="94">
                  <c:v>87.570704082486998</c:v>
                </c:pt>
                <c:pt idx="95">
                  <c:v>87.5072116494093</c:v>
                </c:pt>
                <c:pt idx="96">
                  <c:v>89.528688728969499</c:v>
                </c:pt>
                <c:pt idx="97">
                  <c:v>89.666115097240706</c:v>
                </c:pt>
                <c:pt idx="98">
                  <c:v>91.597661902190893</c:v>
                </c:pt>
                <c:pt idx="99">
                  <c:v>90.179293944963604</c:v>
                </c:pt>
                <c:pt idx="100">
                  <c:v>92.033444921437905</c:v>
                </c:pt>
                <c:pt idx="101">
                  <c:v>91.111052154215798</c:v>
                </c:pt>
                <c:pt idx="102">
                  <c:v>92.723760860479899</c:v>
                </c:pt>
                <c:pt idx="103">
                  <c:v>92.326601637962199</c:v>
                </c:pt>
                <c:pt idx="104">
                  <c:v>92.386334651562706</c:v>
                </c:pt>
                <c:pt idx="105">
                  <c:v>92.679702242813406</c:v>
                </c:pt>
                <c:pt idx="106">
                  <c:v>94.681650497364899</c:v>
                </c:pt>
                <c:pt idx="107">
                  <c:v>92.262860754126606</c:v>
                </c:pt>
                <c:pt idx="108">
                  <c:v>94.683547989071201</c:v>
                </c:pt>
                <c:pt idx="109">
                  <c:v>94.188999389772306</c:v>
                </c:pt>
                <c:pt idx="110">
                  <c:v>88.831334624414893</c:v>
                </c:pt>
                <c:pt idx="111">
                  <c:v>103.885336503812</c:v>
                </c:pt>
                <c:pt idx="112">
                  <c:v>93.630421468304107</c:v>
                </c:pt>
                <c:pt idx="113">
                  <c:v>93.087910411573901</c:v>
                </c:pt>
                <c:pt idx="114">
                  <c:v>90.559127844168898</c:v>
                </c:pt>
                <c:pt idx="115">
                  <c:v>91.093218404878698</c:v>
                </c:pt>
                <c:pt idx="116">
                  <c:v>91.399773295821703</c:v>
                </c:pt>
                <c:pt idx="117">
                  <c:v>88.309552818477997</c:v>
                </c:pt>
                <c:pt idx="118">
                  <c:v>86.959063843599793</c:v>
                </c:pt>
                <c:pt idx="119">
                  <c:v>90.593589888387896</c:v>
                </c:pt>
                <c:pt idx="120">
                  <c:v>84.194244122799901</c:v>
                </c:pt>
                <c:pt idx="121">
                  <c:v>85.613424466216202</c:v>
                </c:pt>
                <c:pt idx="122">
                  <c:v>84.733474006028203</c:v>
                </c:pt>
                <c:pt idx="123">
                  <c:v>72.101171252761205</c:v>
                </c:pt>
                <c:pt idx="124">
                  <c:v>80.778695127399004</c:v>
                </c:pt>
                <c:pt idx="125">
                  <c:v>80.910055605755801</c:v>
                </c:pt>
                <c:pt idx="126">
                  <c:v>82.148439215456506</c:v>
                </c:pt>
                <c:pt idx="127">
                  <c:v>80.989390301463203</c:v>
                </c:pt>
                <c:pt idx="128">
                  <c:v>79.550202617388706</c:v>
                </c:pt>
                <c:pt idx="129">
                  <c:v>81.471584404001305</c:v>
                </c:pt>
                <c:pt idx="130">
                  <c:v>81.031208688380403</c:v>
                </c:pt>
                <c:pt idx="131">
                  <c:v>79.095282092195802</c:v>
                </c:pt>
              </c:numCache>
            </c:numRef>
          </c:val>
          <c:smooth val="0"/>
          <c:extLst>
            <c:ext xmlns:c16="http://schemas.microsoft.com/office/drawing/2014/chart" uri="{C3380CC4-5D6E-409C-BE32-E72D297353CC}">
              <c16:uniqueId val="{00000001-A3C7-49E9-A211-6F5DCF0F6265}"/>
            </c:ext>
          </c:extLst>
        </c:ser>
        <c:dLbls>
          <c:showLegendKey val="0"/>
          <c:showVal val="0"/>
          <c:showCatName val="0"/>
          <c:showSerName val="0"/>
          <c:showPercent val="0"/>
          <c:showBubbleSize val="0"/>
        </c:dLbls>
        <c:hiLowLines>
          <c:spPr>
            <a:ln>
              <a:noFill/>
            </a:ln>
          </c:spPr>
        </c:hiLowLines>
        <c:smooth val="0"/>
        <c:axId val="54539711"/>
        <c:axId val="89759872"/>
      </c:lineChart>
      <c:catAx>
        <c:axId val="54539711"/>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9759872"/>
        <c:crosses val="autoZero"/>
        <c:auto val="1"/>
        <c:lblAlgn val="ctr"/>
        <c:lblOffset val="100"/>
        <c:noMultiLvlLbl val="1"/>
      </c:catAx>
      <c:valAx>
        <c:axId val="89759872"/>
        <c:scaling>
          <c:orientation val="minMax"/>
          <c:min val="4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54539711"/>
        <c:crosses val="autoZero"/>
        <c:crossBetween val="between"/>
        <c:majorUnit val="20"/>
      </c:valAx>
      <c:spPr>
        <a:noFill/>
        <a:ln w="12600">
          <a:solidFill>
            <a:srgbClr val="808080"/>
          </a:solidFill>
          <a:round/>
        </a:ln>
      </c:spPr>
    </c:plotArea>
    <c:legend>
      <c:legendPos val="r"/>
      <c:layout>
        <c:manualLayout>
          <c:xMode val="edge"/>
          <c:yMode val="edge"/>
          <c:x val="0.25161290322580698"/>
          <c:y val="0.190909090909091"/>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I-6.5. Diferències en punts percentuals de l'increment del pes de les taxes de creixement de les estades mitjanes dels turistes de la temporada mitjana baixa sobre el total del les Illes Balears (2019-2020)</a:t>
            </a:r>
          </a:p>
        </c:rich>
      </c:tx>
      <c:layout>
        <c:manualLayout>
          <c:xMode val="edge"/>
          <c:yMode val="edge"/>
          <c:x val="0.1132480396203054"/>
          <c:y val="3.2284181762979453E-2"/>
        </c:manualLayout>
      </c:layout>
      <c:overlay val="0"/>
    </c:title>
    <c:autoTitleDeleted val="0"/>
    <c:plotArea>
      <c:layout>
        <c:manualLayout>
          <c:xMode val="edge"/>
          <c:yMode val="edge"/>
          <c:x val="2.5918283120099049E-2"/>
          <c:y val="0.27982997672300375"/>
          <c:w val="0.93776310359059012"/>
          <c:h val="0.67230037445602675"/>
        </c:manualLayout>
      </c:layout>
      <c:barChart>
        <c:barDir val="bar"/>
        <c:grouping val="clustered"/>
        <c:varyColors val="0"/>
        <c:ser>
          <c:idx val="0"/>
          <c:order val="0"/>
          <c:tx>
            <c:strRef>
              <c:f>'Q3-G4-G5'!$A$26:$A$26</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'Q3-G4-G5'!$B$25:$D$25</c:f>
              <c:strCache>
                <c:ptCount val="3"/>
                <c:pt idx="0">
                  <c:v>Mallorca</c:v>
                </c:pt>
                <c:pt idx="1">
                  <c:v>Menorca</c:v>
                </c:pt>
                <c:pt idx="2">
                  <c:v>Eivissa i Formentera</c:v>
                </c:pt>
              </c:strCache>
            </c:strRef>
          </c:cat>
          <c:val>
            <c:numRef>
              <c:f>'Q3-G4-G5'!$B$26:$D$26</c:f>
              <c:numCache>
                <c:formatCode>0.0</c:formatCode>
                <c:ptCount val="3"/>
                <c:pt idx="0">
                  <c:v>-8.8883665575895101</c:v>
                </c:pt>
                <c:pt idx="1">
                  <c:v>-0.197680415901232</c:v>
                </c:pt>
                <c:pt idx="2">
                  <c:v>1.0750302749668399</c:v>
                </c:pt>
              </c:numCache>
            </c:numRef>
          </c:val>
          <c:extLst>
            <c:ext xmlns:c16="http://schemas.microsoft.com/office/drawing/2014/chart" uri="{C3380CC4-5D6E-409C-BE32-E72D297353CC}">
              <c16:uniqueId val="{00000000-01BE-42EF-8D7F-A0B812C6C249}"/>
            </c:ext>
          </c:extLst>
        </c:ser>
        <c:ser>
          <c:idx val="1"/>
          <c:order val="1"/>
          <c:tx>
            <c:strRef>
              <c:f>'Q3-G4-G5'!$A$27:$A$27</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'Q3-G4-G5'!$B$25:$D$25</c:f>
              <c:strCache>
                <c:ptCount val="3"/>
                <c:pt idx="0">
                  <c:v>Mallorca</c:v>
                </c:pt>
                <c:pt idx="1">
                  <c:v>Menorca</c:v>
                </c:pt>
                <c:pt idx="2">
                  <c:v>Eivissa i Formentera</c:v>
                </c:pt>
              </c:strCache>
            </c:strRef>
          </c:cat>
          <c:val>
            <c:numRef>
              <c:f>'Q3-G4-G5'!$B$27:$D$27</c:f>
              <c:numCache>
                <c:formatCode>0.0</c:formatCode>
                <c:ptCount val="3"/>
                <c:pt idx="0">
                  <c:v>-5.6567261486760696</c:v>
                </c:pt>
                <c:pt idx="1">
                  <c:v>2.6423684586568199</c:v>
                </c:pt>
                <c:pt idx="2">
                  <c:v>-8.3823919940212193</c:v>
                </c:pt>
              </c:numCache>
            </c:numRef>
          </c:val>
          <c:extLst>
            <c:ext xmlns:c16="http://schemas.microsoft.com/office/drawing/2014/chart" uri="{C3380CC4-5D6E-409C-BE32-E72D297353CC}">
              <c16:uniqueId val="{00000001-01BE-42EF-8D7F-A0B812C6C249}"/>
            </c:ext>
          </c:extLst>
        </c:ser>
        <c:ser>
          <c:idx val="2"/>
          <c:order val="2"/>
          <c:tx>
            <c:strRef>
              <c:f>'Q3-G4-G5'!$A$28:$A$28</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'Q3-G4-G5'!$B$25:$D$25</c:f>
              <c:strCache>
                <c:ptCount val="3"/>
                <c:pt idx="0">
                  <c:v>Mallorca</c:v>
                </c:pt>
                <c:pt idx="1">
                  <c:v>Menorca</c:v>
                </c:pt>
                <c:pt idx="2">
                  <c:v>Eivissa i Formentera</c:v>
                </c:pt>
              </c:strCache>
            </c:strRef>
          </c:cat>
          <c:val>
            <c:numRef>
              <c:f>'Q3-G4-G5'!$B$28:$D$28</c:f>
              <c:numCache>
                <c:formatCode>0.0</c:formatCode>
                <c:ptCount val="3"/>
                <c:pt idx="0">
                  <c:v>-8.0965692336746606</c:v>
                </c:pt>
                <c:pt idx="1">
                  <c:v>-15.6180990464003</c:v>
                </c:pt>
                <c:pt idx="2">
                  <c:v>18.6831250284988</c:v>
                </c:pt>
              </c:numCache>
            </c:numRef>
          </c:val>
          <c:extLst>
            <c:ext xmlns:c16="http://schemas.microsoft.com/office/drawing/2014/chart" uri="{C3380CC4-5D6E-409C-BE32-E72D297353CC}">
              <c16:uniqueId val="{00000002-01BE-42EF-8D7F-A0B812C6C249}"/>
            </c:ext>
          </c:extLst>
        </c:ser>
        <c:dLbls>
          <c:showLegendKey val="0"/>
          <c:showVal val="0"/>
          <c:showCatName val="0"/>
          <c:showSerName val="0"/>
          <c:showPercent val="0"/>
          <c:showBubbleSize val="0"/>
        </c:dLbls>
        <c:gapWidth val="150"/>
        <c:axId val="154704895"/>
        <c:axId val="148814575"/>
      </c:barChart>
      <c:valAx>
        <c:axId val="14881457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4895"/>
        <c:crosses val="max"/>
        <c:crossBetween val="between"/>
      </c:valAx>
      <c:catAx>
        <c:axId val="1547048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4881457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IA-6.2. Evolució de la tarifa mitjana diària del sector hoteler a Mallorca (euros)
(desestacionalitzades amb el paquet RJDemetra) (2010-2020)</a:t>
            </a:r>
          </a:p>
        </c:rich>
      </c:tx>
      <c:layout>
        <c:manualLayout>
          <c:xMode val="edge"/>
          <c:yMode val="edge"/>
          <c:x val="0.16753800853314099"/>
          <c:y val="3.13760645450471E-2"/>
        </c:manualLayout>
      </c:layout>
      <c:overlay val="0"/>
    </c:title>
    <c:autoTitleDeleted val="0"/>
    <c:plotArea>
      <c:layout>
        <c:manualLayout>
          <c:layoutTarget val="inner"/>
          <c:xMode val="edge"/>
          <c:yMode val="edge"/>
          <c:x val="6.1174208280752401E-2"/>
          <c:y val="0.29134917077543698"/>
          <c:w val="0.91617090319091399"/>
          <c:h val="0.42581801882563902"/>
        </c:manualLayout>
      </c:layout>
      <c:lineChart>
        <c:grouping val="standard"/>
        <c:varyColors val="1"/>
        <c:ser>
          <c:idx val="0"/>
          <c:order val="0"/>
          <c:tx>
            <c:strRef>
              <c:f>'AG1-AG8'!$D$5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'AG1-AG8'!$D$6:$D$137</c:f>
              <c:numCache>
                <c:formatCode>General</c:formatCode>
                <c:ptCount val="132"/>
                <c:pt idx="0">
                  <c:v>58</c:v>
                </c:pt>
                <c:pt idx="1">
                  <c:v>58.2</c:v>
                </c:pt>
                <c:pt idx="2">
                  <c:v>58.6</c:v>
                </c:pt>
                <c:pt idx="3">
                  <c:v>56.6</c:v>
                </c:pt>
                <c:pt idx="4">
                  <c:v>52.7</c:v>
                </c:pt>
                <c:pt idx="5">
                  <c:v>59.3</c:v>
                </c:pt>
                <c:pt idx="6">
                  <c:v>70.099999999999994</c:v>
                </c:pt>
                <c:pt idx="7">
                  <c:v>73.400000000000006</c:v>
                </c:pt>
                <c:pt idx="8">
                  <c:v>62.1</c:v>
                </c:pt>
                <c:pt idx="9">
                  <c:v>53.7</c:v>
                </c:pt>
                <c:pt idx="10">
                  <c:v>60.3</c:v>
                </c:pt>
                <c:pt idx="11">
                  <c:v>65.099999999999994</c:v>
                </c:pt>
                <c:pt idx="12">
                  <c:v>57.2</c:v>
                </c:pt>
                <c:pt idx="13">
                  <c:v>56.3</c:v>
                </c:pt>
                <c:pt idx="14">
                  <c:v>56.9</c:v>
                </c:pt>
                <c:pt idx="15">
                  <c:v>55</c:v>
                </c:pt>
                <c:pt idx="16">
                  <c:v>53.7</c:v>
                </c:pt>
                <c:pt idx="17">
                  <c:v>61.6</c:v>
                </c:pt>
                <c:pt idx="18">
                  <c:v>70.400000000000006</c:v>
                </c:pt>
                <c:pt idx="19">
                  <c:v>76</c:v>
                </c:pt>
                <c:pt idx="20">
                  <c:v>64.099999999999994</c:v>
                </c:pt>
                <c:pt idx="21">
                  <c:v>56.5</c:v>
                </c:pt>
                <c:pt idx="22">
                  <c:v>62.3</c:v>
                </c:pt>
                <c:pt idx="23">
                  <c:v>61.4</c:v>
                </c:pt>
                <c:pt idx="24">
                  <c:v>54.3</c:v>
                </c:pt>
                <c:pt idx="25">
                  <c:v>55.3</c:v>
                </c:pt>
                <c:pt idx="26">
                  <c:v>54.3</c:v>
                </c:pt>
                <c:pt idx="27">
                  <c:v>59.3</c:v>
                </c:pt>
                <c:pt idx="28">
                  <c:v>56.7</c:v>
                </c:pt>
                <c:pt idx="29">
                  <c:v>65.599999999999994</c:v>
                </c:pt>
                <c:pt idx="30">
                  <c:v>77.8</c:v>
                </c:pt>
                <c:pt idx="31">
                  <c:v>82.1</c:v>
                </c:pt>
                <c:pt idx="32">
                  <c:v>67.7</c:v>
                </c:pt>
                <c:pt idx="33">
                  <c:v>59.3</c:v>
                </c:pt>
                <c:pt idx="34">
                  <c:v>64.5</c:v>
                </c:pt>
                <c:pt idx="35">
                  <c:v>64.3</c:v>
                </c:pt>
                <c:pt idx="36">
                  <c:v>57</c:v>
                </c:pt>
                <c:pt idx="37">
                  <c:v>54</c:v>
                </c:pt>
                <c:pt idx="38">
                  <c:v>57</c:v>
                </c:pt>
                <c:pt idx="39">
                  <c:v>58.7</c:v>
                </c:pt>
                <c:pt idx="40">
                  <c:v>59.8</c:v>
                </c:pt>
                <c:pt idx="41">
                  <c:v>67.2</c:v>
                </c:pt>
                <c:pt idx="42">
                  <c:v>80.8</c:v>
                </c:pt>
                <c:pt idx="43">
                  <c:v>84.7</c:v>
                </c:pt>
                <c:pt idx="44">
                  <c:v>70.400000000000006</c:v>
                </c:pt>
                <c:pt idx="45">
                  <c:v>59.6</c:v>
                </c:pt>
                <c:pt idx="46">
                  <c:v>59.5</c:v>
                </c:pt>
                <c:pt idx="47">
                  <c:v>68.5</c:v>
                </c:pt>
                <c:pt idx="48">
                  <c:v>61.3</c:v>
                </c:pt>
                <c:pt idx="49">
                  <c:v>55.3</c:v>
                </c:pt>
                <c:pt idx="50">
                  <c:v>55</c:v>
                </c:pt>
                <c:pt idx="51">
                  <c:v>59.3</c:v>
                </c:pt>
                <c:pt idx="52">
                  <c:v>60.8</c:v>
                </c:pt>
                <c:pt idx="53">
                  <c:v>69</c:v>
                </c:pt>
                <c:pt idx="54">
                  <c:v>84</c:v>
                </c:pt>
                <c:pt idx="55">
                  <c:v>88.7</c:v>
                </c:pt>
                <c:pt idx="56">
                  <c:v>76.099999999999994</c:v>
                </c:pt>
                <c:pt idx="57">
                  <c:v>61.6</c:v>
                </c:pt>
                <c:pt idx="58">
                  <c:v>71.3</c:v>
                </c:pt>
                <c:pt idx="59">
                  <c:v>77</c:v>
                </c:pt>
                <c:pt idx="60">
                  <c:v>65.400000000000006</c:v>
                </c:pt>
                <c:pt idx="61">
                  <c:v>57.8</c:v>
                </c:pt>
                <c:pt idx="62">
                  <c:v>61.8</c:v>
                </c:pt>
                <c:pt idx="63">
                  <c:v>65</c:v>
                </c:pt>
                <c:pt idx="64">
                  <c:v>65.400000000000006</c:v>
                </c:pt>
                <c:pt idx="65">
                  <c:v>76.3</c:v>
                </c:pt>
                <c:pt idx="66">
                  <c:v>88.9</c:v>
                </c:pt>
                <c:pt idx="67">
                  <c:v>91.8</c:v>
                </c:pt>
                <c:pt idx="68">
                  <c:v>79.2</c:v>
                </c:pt>
                <c:pt idx="69">
                  <c:v>67</c:v>
                </c:pt>
                <c:pt idx="70">
                  <c:v>72.099999999999994</c:v>
                </c:pt>
                <c:pt idx="71">
                  <c:v>79.8</c:v>
                </c:pt>
                <c:pt idx="72">
                  <c:v>60.3</c:v>
                </c:pt>
                <c:pt idx="73">
                  <c:v>65.099999999999994</c:v>
                </c:pt>
                <c:pt idx="74">
                  <c:v>66.400000000000006</c:v>
                </c:pt>
                <c:pt idx="75">
                  <c:v>66.3</c:v>
                </c:pt>
                <c:pt idx="76">
                  <c:v>67.7</c:v>
                </c:pt>
                <c:pt idx="77">
                  <c:v>79.099999999999994</c:v>
                </c:pt>
                <c:pt idx="78">
                  <c:v>95.7</c:v>
                </c:pt>
                <c:pt idx="79">
                  <c:v>100.5</c:v>
                </c:pt>
                <c:pt idx="80">
                  <c:v>86.1</c:v>
                </c:pt>
                <c:pt idx="81">
                  <c:v>69</c:v>
                </c:pt>
                <c:pt idx="82">
                  <c:v>75.900000000000006</c:v>
                </c:pt>
                <c:pt idx="83">
                  <c:v>91.2</c:v>
                </c:pt>
                <c:pt idx="84">
                  <c:v>78.5</c:v>
                </c:pt>
                <c:pt idx="85">
                  <c:v>68.7</c:v>
                </c:pt>
                <c:pt idx="86">
                  <c:v>68.8</c:v>
                </c:pt>
                <c:pt idx="87">
                  <c:v>77</c:v>
                </c:pt>
                <c:pt idx="88">
                  <c:v>77.3</c:v>
                </c:pt>
                <c:pt idx="89">
                  <c:v>92.2</c:v>
                </c:pt>
                <c:pt idx="90">
                  <c:v>105.9</c:v>
                </c:pt>
                <c:pt idx="91">
                  <c:v>111</c:v>
                </c:pt>
                <c:pt idx="92">
                  <c:v>93.7</c:v>
                </c:pt>
                <c:pt idx="93">
                  <c:v>78.8</c:v>
                </c:pt>
                <c:pt idx="94">
                  <c:v>76.2</c:v>
                </c:pt>
                <c:pt idx="95">
                  <c:v>85.4</c:v>
                </c:pt>
                <c:pt idx="96">
                  <c:v>79.099999999999994</c:v>
                </c:pt>
                <c:pt idx="97">
                  <c:v>72.5</c:v>
                </c:pt>
                <c:pt idx="98">
                  <c:v>74.7</c:v>
                </c:pt>
                <c:pt idx="99">
                  <c:v>79.099999999999994</c:v>
                </c:pt>
                <c:pt idx="100">
                  <c:v>80.5</c:v>
                </c:pt>
                <c:pt idx="101">
                  <c:v>95.6</c:v>
                </c:pt>
                <c:pt idx="102">
                  <c:v>113.2</c:v>
                </c:pt>
                <c:pt idx="103">
                  <c:v>117</c:v>
                </c:pt>
                <c:pt idx="104">
                  <c:v>97.4</c:v>
                </c:pt>
                <c:pt idx="105">
                  <c:v>79.2</c:v>
                </c:pt>
                <c:pt idx="106">
                  <c:v>88.3</c:v>
                </c:pt>
                <c:pt idx="107">
                  <c:v>99.2</c:v>
                </c:pt>
                <c:pt idx="108">
                  <c:v>85.7</c:v>
                </c:pt>
                <c:pt idx="109">
                  <c:v>74.900000000000006</c:v>
                </c:pt>
                <c:pt idx="110">
                  <c:v>73</c:v>
                </c:pt>
                <c:pt idx="111">
                  <c:v>81.099999999999994</c:v>
                </c:pt>
                <c:pt idx="112">
                  <c:v>80.3</c:v>
                </c:pt>
                <c:pt idx="113">
                  <c:v>100</c:v>
                </c:pt>
                <c:pt idx="114">
                  <c:v>118.8</c:v>
                </c:pt>
                <c:pt idx="115">
                  <c:v>122.3</c:v>
                </c:pt>
                <c:pt idx="116">
                  <c:v>101.9</c:v>
                </c:pt>
                <c:pt idx="117">
                  <c:v>81.8</c:v>
                </c:pt>
                <c:pt idx="118">
                  <c:v>83</c:v>
                </c:pt>
                <c:pt idx="119">
                  <c:v>112.2</c:v>
                </c:pt>
                <c:pt idx="120">
                  <c:v>80.099999999999994</c:v>
                </c:pt>
                <c:pt idx="121">
                  <c:v>73.2</c:v>
                </c:pt>
                <c:pt idx="122">
                  <c:v>71.3</c:v>
                </c:pt>
                <c:pt idx="123">
                  <c:v>0</c:v>
                </c:pt>
                <c:pt idx="126">
                  <c:v>116.9</c:v>
                </c:pt>
                <c:pt idx="127">
                  <c:v>112.5</c:v>
                </c:pt>
                <c:pt idx="128">
                  <c:v>90.9</c:v>
                </c:pt>
                <c:pt idx="129">
                  <c:v>88.2</c:v>
                </c:pt>
                <c:pt idx="130">
                  <c:v>79.5</c:v>
                </c:pt>
                <c:pt idx="131">
                  <c:v>97.4</c:v>
                </c:pt>
              </c:numCache>
            </c:numRef>
          </c:val>
          <c:smooth val="0"/>
          <c:extLst>
            <c:ext xmlns:c16="http://schemas.microsoft.com/office/drawing/2014/chart" uri="{C3380CC4-5D6E-409C-BE32-E72D297353CC}">
              <c16:uniqueId val="{00000000-5594-4954-A311-26B0F2B7A241}"/>
            </c:ext>
          </c:extLst>
        </c:ser>
        <c:ser>
          <c:idx val="1"/>
          <c:order val="1"/>
          <c:tx>
            <c:strRef>
              <c:f>'AG1-AG8'!$E$5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'AG1-AG8'!$E$6:$E$137</c:f>
              <c:numCache>
                <c:formatCode>General</c:formatCode>
                <c:ptCount val="132"/>
                <c:pt idx="0">
                  <c:v>62.152040692242501</c:v>
                </c:pt>
                <c:pt idx="1">
                  <c:v>60.959893902119198</c:v>
                </c:pt>
                <c:pt idx="2">
                  <c:v>61.727020930812699</c:v>
                </c:pt>
                <c:pt idx="3">
                  <c:v>61.1009345084397</c:v>
                </c:pt>
                <c:pt idx="4">
                  <c:v>59.846363483842801</c:v>
                </c:pt>
                <c:pt idx="5">
                  <c:v>59.343956899709198</c:v>
                </c:pt>
                <c:pt idx="6">
                  <c:v>59.907030375088098</c:v>
                </c:pt>
                <c:pt idx="7">
                  <c:v>59.596233512054503</c:v>
                </c:pt>
                <c:pt idx="8">
                  <c:v>59.176829553658301</c:v>
                </c:pt>
                <c:pt idx="9">
                  <c:v>59.698254066661697</c:v>
                </c:pt>
                <c:pt idx="10">
                  <c:v>60.555292222763804</c:v>
                </c:pt>
                <c:pt idx="11">
                  <c:v>62.597643804658503</c:v>
                </c:pt>
                <c:pt idx="12">
                  <c:v>61.783210842038699</c:v>
                </c:pt>
                <c:pt idx="13">
                  <c:v>60.989472930344803</c:v>
                </c:pt>
                <c:pt idx="14">
                  <c:v>61.468340781953103</c:v>
                </c:pt>
                <c:pt idx="15">
                  <c:v>59.9347265689022</c:v>
                </c:pt>
                <c:pt idx="16">
                  <c:v>60.452125365141498</c:v>
                </c:pt>
                <c:pt idx="17">
                  <c:v>60.7577343972021</c:v>
                </c:pt>
                <c:pt idx="18">
                  <c:v>59.025880687293501</c:v>
                </c:pt>
                <c:pt idx="19">
                  <c:v>60.482765303016201</c:v>
                </c:pt>
                <c:pt idx="20">
                  <c:v>60.575959497758198</c:v>
                </c:pt>
                <c:pt idx="21">
                  <c:v>62.010949650038</c:v>
                </c:pt>
                <c:pt idx="22">
                  <c:v>62.4155662846618</c:v>
                </c:pt>
                <c:pt idx="23">
                  <c:v>59.799505492704498</c:v>
                </c:pt>
                <c:pt idx="24">
                  <c:v>60.166221189424</c:v>
                </c:pt>
                <c:pt idx="25">
                  <c:v>62.211787735267201</c:v>
                </c:pt>
                <c:pt idx="26">
                  <c:v>60.8818831175547</c:v>
                </c:pt>
                <c:pt idx="27">
                  <c:v>64.271739900313904</c:v>
                </c:pt>
                <c:pt idx="28">
                  <c:v>62.963762464720098</c:v>
                </c:pt>
                <c:pt idx="29">
                  <c:v>63.850870887592301</c:v>
                </c:pt>
                <c:pt idx="30">
                  <c:v>64.200711952129396</c:v>
                </c:pt>
                <c:pt idx="31">
                  <c:v>64.489665738984797</c:v>
                </c:pt>
                <c:pt idx="32">
                  <c:v>63.388414611326901</c:v>
                </c:pt>
                <c:pt idx="33">
                  <c:v>64.734030839481207</c:v>
                </c:pt>
                <c:pt idx="34">
                  <c:v>65.328032558072906</c:v>
                </c:pt>
                <c:pt idx="35">
                  <c:v>62.278157225316299</c:v>
                </c:pt>
                <c:pt idx="36">
                  <c:v>63.3453848737079</c:v>
                </c:pt>
                <c:pt idx="37">
                  <c:v>62.986204896646299</c:v>
                </c:pt>
                <c:pt idx="38">
                  <c:v>65.014053932258705</c:v>
                </c:pt>
                <c:pt idx="39">
                  <c:v>64.565332886409905</c:v>
                </c:pt>
                <c:pt idx="40">
                  <c:v>65.941510657198506</c:v>
                </c:pt>
                <c:pt idx="41">
                  <c:v>64.918530013678094</c:v>
                </c:pt>
                <c:pt idx="42">
                  <c:v>65.684413703051504</c:v>
                </c:pt>
                <c:pt idx="43">
                  <c:v>65.637077689081707</c:v>
                </c:pt>
                <c:pt idx="44">
                  <c:v>65.092449374881497</c:v>
                </c:pt>
                <c:pt idx="45">
                  <c:v>65.677457780892496</c:v>
                </c:pt>
                <c:pt idx="46">
                  <c:v>61.752480944060501</c:v>
                </c:pt>
                <c:pt idx="47">
                  <c:v>65.072170501059304</c:v>
                </c:pt>
                <c:pt idx="48">
                  <c:v>67.340655019649503</c:v>
                </c:pt>
                <c:pt idx="49">
                  <c:v>65.739086082205702</c:v>
                </c:pt>
                <c:pt idx="50">
                  <c:v>64.5783313474099</c:v>
                </c:pt>
                <c:pt idx="51">
                  <c:v>66.298362364910503</c:v>
                </c:pt>
                <c:pt idx="52">
                  <c:v>67.540785587194094</c:v>
                </c:pt>
                <c:pt idx="53">
                  <c:v>66.385261203729002</c:v>
                </c:pt>
                <c:pt idx="54">
                  <c:v>67.950788750608694</c:v>
                </c:pt>
                <c:pt idx="55">
                  <c:v>68.576620370967106</c:v>
                </c:pt>
                <c:pt idx="56">
                  <c:v>70.021986160216898</c:v>
                </c:pt>
                <c:pt idx="57">
                  <c:v>68.414395888264707</c:v>
                </c:pt>
                <c:pt idx="58">
                  <c:v>72.9290383509706</c:v>
                </c:pt>
                <c:pt idx="59">
                  <c:v>71.597329608998194</c:v>
                </c:pt>
                <c:pt idx="60">
                  <c:v>72.315194281178705</c:v>
                </c:pt>
                <c:pt idx="61">
                  <c:v>69.272002721153598</c:v>
                </c:pt>
                <c:pt idx="62">
                  <c:v>71.788386482149704</c:v>
                </c:pt>
                <c:pt idx="63">
                  <c:v>72.799524002392701</c:v>
                </c:pt>
                <c:pt idx="64">
                  <c:v>72.859516678214604</c:v>
                </c:pt>
                <c:pt idx="65">
                  <c:v>72.707983150331899</c:v>
                </c:pt>
                <c:pt idx="66">
                  <c:v>71.532927368083193</c:v>
                </c:pt>
                <c:pt idx="67">
                  <c:v>70.947968473578896</c:v>
                </c:pt>
                <c:pt idx="68">
                  <c:v>72.529958012070495</c:v>
                </c:pt>
                <c:pt idx="69">
                  <c:v>74.3379743621323</c:v>
                </c:pt>
                <c:pt idx="70">
                  <c:v>74.474147059456101</c:v>
                </c:pt>
                <c:pt idx="71">
                  <c:v>73.7491115146086</c:v>
                </c:pt>
                <c:pt idx="72">
                  <c:v>68.587628232445198</c:v>
                </c:pt>
                <c:pt idx="73">
                  <c:v>76.859217915736807</c:v>
                </c:pt>
                <c:pt idx="74">
                  <c:v>76.751462179594895</c:v>
                </c:pt>
                <c:pt idx="75">
                  <c:v>75.8170284911686</c:v>
                </c:pt>
                <c:pt idx="76">
                  <c:v>76.411759422953097</c:v>
                </c:pt>
                <c:pt idx="77">
                  <c:v>74.810935834364599</c:v>
                </c:pt>
                <c:pt idx="78">
                  <c:v>76.514290905615297</c:v>
                </c:pt>
                <c:pt idx="79">
                  <c:v>77.594089625005097</c:v>
                </c:pt>
                <c:pt idx="80">
                  <c:v>78.824374168180398</c:v>
                </c:pt>
                <c:pt idx="81">
                  <c:v>77.230588730664394</c:v>
                </c:pt>
                <c:pt idx="82">
                  <c:v>80.043876503195804</c:v>
                </c:pt>
                <c:pt idx="83">
                  <c:v>84.019010036765906</c:v>
                </c:pt>
                <c:pt idx="84">
                  <c:v>84.917913992233807</c:v>
                </c:pt>
                <c:pt idx="85">
                  <c:v>81.763113692250101</c:v>
                </c:pt>
                <c:pt idx="86">
                  <c:v>80.739284207734897</c:v>
                </c:pt>
                <c:pt idx="87">
                  <c:v>88.210037510157704</c:v>
                </c:pt>
                <c:pt idx="88">
                  <c:v>87.370462535425304</c:v>
                </c:pt>
                <c:pt idx="89">
                  <c:v>85.862383421932606</c:v>
                </c:pt>
                <c:pt idx="90">
                  <c:v>84.081596905776394</c:v>
                </c:pt>
                <c:pt idx="91">
                  <c:v>85.638624708085601</c:v>
                </c:pt>
                <c:pt idx="92">
                  <c:v>85.541163287621501</c:v>
                </c:pt>
                <c:pt idx="93">
                  <c:v>86.327134236843094</c:v>
                </c:pt>
                <c:pt idx="94">
                  <c:v>81.675957125483194</c:v>
                </c:pt>
                <c:pt idx="95">
                  <c:v>78.831694620320306</c:v>
                </c:pt>
                <c:pt idx="96">
                  <c:v>85.559720275879499</c:v>
                </c:pt>
                <c:pt idx="97">
                  <c:v>86.295495408658695</c:v>
                </c:pt>
                <c:pt idx="98">
                  <c:v>86.876474610252899</c:v>
                </c:pt>
                <c:pt idx="99">
                  <c:v>94.858619475524307</c:v>
                </c:pt>
                <c:pt idx="100">
                  <c:v>94.435481024769302</c:v>
                </c:pt>
                <c:pt idx="101">
                  <c:v>87.8184740738523</c:v>
                </c:pt>
                <c:pt idx="102">
                  <c:v>88.530175580472402</c:v>
                </c:pt>
                <c:pt idx="103">
                  <c:v>89.209217000717402</c:v>
                </c:pt>
                <c:pt idx="104">
                  <c:v>88.640474836245602</c:v>
                </c:pt>
                <c:pt idx="105">
                  <c:v>86.160493479533002</c:v>
                </c:pt>
                <c:pt idx="106">
                  <c:v>92.353108800699701</c:v>
                </c:pt>
                <c:pt idx="107">
                  <c:v>88.347478155424596</c:v>
                </c:pt>
                <c:pt idx="108">
                  <c:v>91.304165359500004</c:v>
                </c:pt>
                <c:pt idx="109">
                  <c:v>89.032142660433493</c:v>
                </c:pt>
                <c:pt idx="110">
                  <c:v>84.554119179618695</c:v>
                </c:pt>
                <c:pt idx="111">
                  <c:v>106.315190802448</c:v>
                </c:pt>
                <c:pt idx="112">
                  <c:v>101.71835280208001</c:v>
                </c:pt>
                <c:pt idx="113">
                  <c:v>90.406262021510003</c:v>
                </c:pt>
                <c:pt idx="114">
                  <c:v>90.372388115649301</c:v>
                </c:pt>
                <c:pt idx="115">
                  <c:v>92.087395713740307</c:v>
                </c:pt>
                <c:pt idx="116">
                  <c:v>91.187819946539406</c:v>
                </c:pt>
                <c:pt idx="117">
                  <c:v>85.637287411423401</c:v>
                </c:pt>
                <c:pt idx="118">
                  <c:v>86.201668738928603</c:v>
                </c:pt>
                <c:pt idx="119">
                  <c:v>95.299869158808093</c:v>
                </c:pt>
                <c:pt idx="120">
                  <c:v>84.730555880433599</c:v>
                </c:pt>
                <c:pt idx="121">
                  <c:v>85.487306347751399</c:v>
                </c:pt>
                <c:pt idx="122">
                  <c:v>77.981880587708901</c:v>
                </c:pt>
                <c:pt idx="123">
                  <c:v>43.276369822131699</c:v>
                </c:pt>
                <c:pt idx="124">
                  <c:v>58.300784188829297</c:v>
                </c:pt>
                <c:pt idx="125">
                  <c:v>83.573432438858205</c:v>
                </c:pt>
                <c:pt idx="126">
                  <c:v>85.356100004737002</c:v>
                </c:pt>
                <c:pt idx="127">
                  <c:v>81.758879018470495</c:v>
                </c:pt>
                <c:pt idx="128">
                  <c:v>80.713966355926402</c:v>
                </c:pt>
                <c:pt idx="129">
                  <c:v>88.100272553911594</c:v>
                </c:pt>
                <c:pt idx="130">
                  <c:v>82.742893438156202</c:v>
                </c:pt>
                <c:pt idx="131">
                  <c:v>81.528826573931198</c:v>
                </c:pt>
              </c:numCache>
            </c:numRef>
          </c:val>
          <c:smooth val="0"/>
          <c:extLst>
            <c:ext xmlns:c16="http://schemas.microsoft.com/office/drawing/2014/chart" uri="{C3380CC4-5D6E-409C-BE32-E72D297353CC}">
              <c16:uniqueId val="{00000001-5594-4954-A311-26B0F2B7A241}"/>
            </c:ext>
          </c:extLst>
        </c:ser>
        <c:dLbls>
          <c:showLegendKey val="0"/>
          <c:showVal val="0"/>
          <c:showCatName val="0"/>
          <c:showSerName val="0"/>
          <c:showPercent val="0"/>
          <c:showBubbleSize val="0"/>
        </c:dLbls>
        <c:hiLowLines>
          <c:spPr>
            <a:ln>
              <a:noFill/>
            </a:ln>
          </c:spPr>
        </c:hiLowLines>
        <c:smooth val="0"/>
        <c:axId val="92431222"/>
        <c:axId val="72722812"/>
      </c:lineChart>
      <c:catAx>
        <c:axId val="92431222"/>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72722812"/>
        <c:crosses val="autoZero"/>
        <c:auto val="1"/>
        <c:lblAlgn val="ctr"/>
        <c:lblOffset val="100"/>
        <c:noMultiLvlLbl val="1"/>
      </c:catAx>
      <c:valAx>
        <c:axId val="72722812"/>
        <c:scaling>
          <c:orientation val="minMax"/>
          <c:min val="4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92431222"/>
        <c:crosses val="autoZero"/>
        <c:crossBetween val="between"/>
        <c:majorUnit val="20"/>
      </c:valAx>
      <c:spPr>
        <a:noFill/>
        <a:ln w="12600">
          <a:solidFill>
            <a:srgbClr val="808080"/>
          </a:solidFill>
          <a:round/>
        </a:ln>
      </c:spPr>
    </c:plotArea>
    <c:legend>
      <c:legendPos val="r"/>
      <c:layout>
        <c:manualLayout>
          <c:xMode val="edge"/>
          <c:yMode val="edge"/>
          <c:x val="0.25603864734299497"/>
          <c:y val="0.18834080717488799"/>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IA-6.3. Evolució de la tarifa mitjana diària del sector hoteler a Menorca (euros)
(desestacionalitzades amb el paquet RJDemetra) (2010-2020)</a:t>
            </a:r>
          </a:p>
        </c:rich>
      </c:tx>
      <c:layout>
        <c:manualLayout>
          <c:xMode val="edge"/>
          <c:yMode val="edge"/>
          <c:x val="0.173626109911207"/>
          <c:y val="3.1292517006802703E-2"/>
        </c:manualLayout>
      </c:layout>
      <c:overlay val="0"/>
    </c:title>
    <c:autoTitleDeleted val="0"/>
    <c:plotArea>
      <c:layout>
        <c:manualLayout>
          <c:layoutTarget val="inner"/>
          <c:xMode val="edge"/>
          <c:yMode val="edge"/>
          <c:x val="6.1075113990880697E-2"/>
          <c:y val="0.29281934996220699"/>
          <c:w val="0.91630669546436305"/>
          <c:h val="0.42343159486016602"/>
        </c:manualLayout>
      </c:layout>
      <c:lineChart>
        <c:grouping val="standard"/>
        <c:varyColors val="1"/>
        <c:ser>
          <c:idx val="0"/>
          <c:order val="0"/>
          <c:tx>
            <c:strRef>
              <c:f>'AG1-AG8'!$F$5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'AG1-AG8'!$F$6:$F$137</c:f>
              <c:numCache>
                <c:formatCode>General</c:formatCode>
                <c:ptCount val="132"/>
                <c:pt idx="0">
                  <c:v>48.4</c:v>
                </c:pt>
                <c:pt idx="1">
                  <c:v>44.7</c:v>
                </c:pt>
                <c:pt idx="2">
                  <c:v>45.5</c:v>
                </c:pt>
                <c:pt idx="3">
                  <c:v>50.4</c:v>
                </c:pt>
                <c:pt idx="4">
                  <c:v>43.2</c:v>
                </c:pt>
                <c:pt idx="5">
                  <c:v>56</c:v>
                </c:pt>
                <c:pt idx="6">
                  <c:v>68.8</c:v>
                </c:pt>
                <c:pt idx="7">
                  <c:v>83.3</c:v>
                </c:pt>
                <c:pt idx="8">
                  <c:v>58.5</c:v>
                </c:pt>
                <c:pt idx="9">
                  <c:v>43.7</c:v>
                </c:pt>
                <c:pt idx="10">
                  <c:v>42.2</c:v>
                </c:pt>
                <c:pt idx="11">
                  <c:v>47.9</c:v>
                </c:pt>
                <c:pt idx="12">
                  <c:v>54.2</c:v>
                </c:pt>
                <c:pt idx="13">
                  <c:v>42.1</c:v>
                </c:pt>
                <c:pt idx="14">
                  <c:v>44</c:v>
                </c:pt>
                <c:pt idx="15">
                  <c:v>43.4</c:v>
                </c:pt>
                <c:pt idx="16">
                  <c:v>44.7</c:v>
                </c:pt>
                <c:pt idx="17">
                  <c:v>59</c:v>
                </c:pt>
                <c:pt idx="18">
                  <c:v>75.8</c:v>
                </c:pt>
                <c:pt idx="19">
                  <c:v>98.2</c:v>
                </c:pt>
                <c:pt idx="20">
                  <c:v>61.7</c:v>
                </c:pt>
                <c:pt idx="21">
                  <c:v>43.7</c:v>
                </c:pt>
                <c:pt idx="22">
                  <c:v>37.5</c:v>
                </c:pt>
                <c:pt idx="23">
                  <c:v>53</c:v>
                </c:pt>
                <c:pt idx="24">
                  <c:v>52.7</c:v>
                </c:pt>
                <c:pt idx="25">
                  <c:v>42.1</c:v>
                </c:pt>
                <c:pt idx="26">
                  <c:v>42.1</c:v>
                </c:pt>
                <c:pt idx="27">
                  <c:v>42.9</c:v>
                </c:pt>
                <c:pt idx="28">
                  <c:v>42.8</c:v>
                </c:pt>
                <c:pt idx="29">
                  <c:v>69.8</c:v>
                </c:pt>
                <c:pt idx="30">
                  <c:v>86.5</c:v>
                </c:pt>
                <c:pt idx="31">
                  <c:v>105.6</c:v>
                </c:pt>
                <c:pt idx="32">
                  <c:v>66.400000000000006</c:v>
                </c:pt>
                <c:pt idx="33">
                  <c:v>43</c:v>
                </c:pt>
                <c:pt idx="34">
                  <c:v>46.1</c:v>
                </c:pt>
                <c:pt idx="35">
                  <c:v>37</c:v>
                </c:pt>
                <c:pt idx="36">
                  <c:v>47.5</c:v>
                </c:pt>
                <c:pt idx="37">
                  <c:v>45.1</c:v>
                </c:pt>
                <c:pt idx="38">
                  <c:v>45.6</c:v>
                </c:pt>
                <c:pt idx="39">
                  <c:v>52.3</c:v>
                </c:pt>
                <c:pt idx="40">
                  <c:v>54.5</c:v>
                </c:pt>
                <c:pt idx="41">
                  <c:v>74.599999999999994</c:v>
                </c:pt>
                <c:pt idx="42">
                  <c:v>103.5</c:v>
                </c:pt>
                <c:pt idx="43">
                  <c:v>123.8</c:v>
                </c:pt>
                <c:pt idx="44">
                  <c:v>78.599999999999994</c:v>
                </c:pt>
                <c:pt idx="45">
                  <c:v>54</c:v>
                </c:pt>
                <c:pt idx="46">
                  <c:v>40.4</c:v>
                </c:pt>
                <c:pt idx="47">
                  <c:v>57.8</c:v>
                </c:pt>
                <c:pt idx="48">
                  <c:v>43.4</c:v>
                </c:pt>
                <c:pt idx="49">
                  <c:v>54.5</c:v>
                </c:pt>
                <c:pt idx="50">
                  <c:v>48.7</c:v>
                </c:pt>
                <c:pt idx="51">
                  <c:v>49.8</c:v>
                </c:pt>
                <c:pt idx="52">
                  <c:v>54.7</c:v>
                </c:pt>
                <c:pt idx="53">
                  <c:v>81</c:v>
                </c:pt>
                <c:pt idx="54">
                  <c:v>102.6</c:v>
                </c:pt>
                <c:pt idx="55">
                  <c:v>126.7</c:v>
                </c:pt>
                <c:pt idx="56">
                  <c:v>82.8</c:v>
                </c:pt>
                <c:pt idx="57">
                  <c:v>50.2</c:v>
                </c:pt>
                <c:pt idx="58">
                  <c:v>43.6</c:v>
                </c:pt>
                <c:pt idx="59">
                  <c:v>57.2</c:v>
                </c:pt>
                <c:pt idx="60">
                  <c:v>54.7</c:v>
                </c:pt>
                <c:pt idx="61">
                  <c:v>40.799999999999997</c:v>
                </c:pt>
                <c:pt idx="62">
                  <c:v>43.3</c:v>
                </c:pt>
                <c:pt idx="63">
                  <c:v>47.4</c:v>
                </c:pt>
                <c:pt idx="64">
                  <c:v>51.7</c:v>
                </c:pt>
                <c:pt idx="65">
                  <c:v>70.3</c:v>
                </c:pt>
                <c:pt idx="66">
                  <c:v>94.7</c:v>
                </c:pt>
                <c:pt idx="67">
                  <c:v>116.8</c:v>
                </c:pt>
                <c:pt idx="68">
                  <c:v>79.7</c:v>
                </c:pt>
                <c:pt idx="69">
                  <c:v>57.5</c:v>
                </c:pt>
                <c:pt idx="70">
                  <c:v>57.7</c:v>
                </c:pt>
                <c:pt idx="71">
                  <c:v>59.5</c:v>
                </c:pt>
                <c:pt idx="72">
                  <c:v>56.9</c:v>
                </c:pt>
                <c:pt idx="73">
                  <c:v>57</c:v>
                </c:pt>
                <c:pt idx="74">
                  <c:v>51.7</c:v>
                </c:pt>
                <c:pt idx="75">
                  <c:v>42.5</c:v>
                </c:pt>
                <c:pt idx="76">
                  <c:v>57.2</c:v>
                </c:pt>
                <c:pt idx="77">
                  <c:v>79.2</c:v>
                </c:pt>
                <c:pt idx="78">
                  <c:v>114.4</c:v>
                </c:pt>
                <c:pt idx="79">
                  <c:v>145.30000000000001</c:v>
                </c:pt>
                <c:pt idx="80">
                  <c:v>92.1</c:v>
                </c:pt>
                <c:pt idx="81">
                  <c:v>54.8</c:v>
                </c:pt>
                <c:pt idx="82">
                  <c:v>45.5</c:v>
                </c:pt>
                <c:pt idx="83">
                  <c:v>64.8</c:v>
                </c:pt>
                <c:pt idx="84">
                  <c:v>60.9</c:v>
                </c:pt>
                <c:pt idx="85">
                  <c:v>54.2</c:v>
                </c:pt>
                <c:pt idx="86">
                  <c:v>53.6</c:v>
                </c:pt>
                <c:pt idx="87">
                  <c:v>42.1</c:v>
                </c:pt>
                <c:pt idx="88">
                  <c:v>58.7</c:v>
                </c:pt>
                <c:pt idx="89">
                  <c:v>83.2</c:v>
                </c:pt>
                <c:pt idx="90">
                  <c:v>115.8</c:v>
                </c:pt>
                <c:pt idx="91">
                  <c:v>130.6</c:v>
                </c:pt>
                <c:pt idx="92">
                  <c:v>89.5</c:v>
                </c:pt>
                <c:pt idx="93">
                  <c:v>63.7</c:v>
                </c:pt>
                <c:pt idx="94">
                  <c:v>39.6</c:v>
                </c:pt>
                <c:pt idx="95">
                  <c:v>46.3</c:v>
                </c:pt>
                <c:pt idx="96">
                  <c:v>56.6</c:v>
                </c:pt>
                <c:pt idx="97">
                  <c:v>56.8</c:v>
                </c:pt>
                <c:pt idx="98">
                  <c:v>51.2</c:v>
                </c:pt>
                <c:pt idx="99">
                  <c:v>54.4</c:v>
                </c:pt>
                <c:pt idx="100">
                  <c:v>69.8</c:v>
                </c:pt>
                <c:pt idx="101">
                  <c:v>95.6</c:v>
                </c:pt>
                <c:pt idx="102">
                  <c:v>124.1</c:v>
                </c:pt>
                <c:pt idx="103">
                  <c:v>152.4</c:v>
                </c:pt>
                <c:pt idx="104">
                  <c:v>97.7</c:v>
                </c:pt>
                <c:pt idx="105">
                  <c:v>67</c:v>
                </c:pt>
                <c:pt idx="106">
                  <c:v>54</c:v>
                </c:pt>
                <c:pt idx="107">
                  <c:v>75.2</c:v>
                </c:pt>
                <c:pt idx="108">
                  <c:v>64.7</c:v>
                </c:pt>
                <c:pt idx="109">
                  <c:v>62.6</c:v>
                </c:pt>
                <c:pt idx="110">
                  <c:v>57.7</c:v>
                </c:pt>
                <c:pt idx="111">
                  <c:v>63</c:v>
                </c:pt>
                <c:pt idx="112">
                  <c:v>70.900000000000006</c:v>
                </c:pt>
                <c:pt idx="113">
                  <c:v>98.4</c:v>
                </c:pt>
                <c:pt idx="114">
                  <c:v>120.6</c:v>
                </c:pt>
                <c:pt idx="115">
                  <c:v>152.5</c:v>
                </c:pt>
                <c:pt idx="116">
                  <c:v>98.7</c:v>
                </c:pt>
                <c:pt idx="117">
                  <c:v>65</c:v>
                </c:pt>
                <c:pt idx="118">
                  <c:v>59.5</c:v>
                </c:pt>
                <c:pt idx="119">
                  <c:v>61.5</c:v>
                </c:pt>
                <c:pt idx="120">
                  <c:v>60.1</c:v>
                </c:pt>
                <c:pt idx="121">
                  <c:v>59.8</c:v>
                </c:pt>
                <c:pt idx="123">
                  <c:v>0</c:v>
                </c:pt>
                <c:pt idx="126">
                  <c:v>129.1</c:v>
                </c:pt>
                <c:pt idx="127">
                  <c:v>151.80000000000001</c:v>
                </c:pt>
                <c:pt idx="128">
                  <c:v>92.4</c:v>
                </c:pt>
                <c:pt idx="129">
                  <c:v>57.4</c:v>
                </c:pt>
                <c:pt idx="130">
                  <c:v>57.8</c:v>
                </c:pt>
                <c:pt idx="131">
                  <c:v>59.5</c:v>
                </c:pt>
              </c:numCache>
            </c:numRef>
          </c:val>
          <c:smooth val="0"/>
          <c:extLst>
            <c:ext xmlns:c16="http://schemas.microsoft.com/office/drawing/2014/chart" uri="{C3380CC4-5D6E-409C-BE32-E72D297353CC}">
              <c16:uniqueId val="{00000000-C162-4F73-AB19-EF26B2AB9D4A}"/>
            </c:ext>
          </c:extLst>
        </c:ser>
        <c:ser>
          <c:idx val="1"/>
          <c:order val="1"/>
          <c:tx>
            <c:strRef>
              <c:f>'AG1-AG8'!$G$5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'AG1-AG8'!$G$6:$G$137</c:f>
              <c:numCache>
                <c:formatCode>General</c:formatCode>
                <c:ptCount val="132"/>
                <c:pt idx="0">
                  <c:v>53.357700515474903</c:v>
                </c:pt>
                <c:pt idx="1">
                  <c:v>53.521323544956203</c:v>
                </c:pt>
                <c:pt idx="2">
                  <c:v>54.402773388455799</c:v>
                </c:pt>
                <c:pt idx="3">
                  <c:v>60.748049611524301</c:v>
                </c:pt>
                <c:pt idx="4">
                  <c:v>53.338603146332296</c:v>
                </c:pt>
                <c:pt idx="5">
                  <c:v>51.859756976417103</c:v>
                </c:pt>
                <c:pt idx="6">
                  <c:v>47.162579778352701</c:v>
                </c:pt>
                <c:pt idx="7">
                  <c:v>44.363648776928997</c:v>
                </c:pt>
                <c:pt idx="8">
                  <c:v>51.150060251630798</c:v>
                </c:pt>
                <c:pt idx="9">
                  <c:v>51.0171966010438</c:v>
                </c:pt>
                <c:pt idx="10">
                  <c:v>56.432696824395201</c:v>
                </c:pt>
                <c:pt idx="11">
                  <c:v>55.174037309415603</c:v>
                </c:pt>
                <c:pt idx="12">
                  <c:v>59.071825931029501</c:v>
                </c:pt>
                <c:pt idx="13">
                  <c:v>52.873414316826903</c:v>
                </c:pt>
                <c:pt idx="14">
                  <c:v>54.779122823155802</c:v>
                </c:pt>
                <c:pt idx="15">
                  <c:v>54.207762775777397</c:v>
                </c:pt>
                <c:pt idx="16">
                  <c:v>55.170101362085298</c:v>
                </c:pt>
                <c:pt idx="17">
                  <c:v>52.471002227868198</c:v>
                </c:pt>
                <c:pt idx="18">
                  <c:v>51.133356662768797</c:v>
                </c:pt>
                <c:pt idx="19">
                  <c:v>54.753314453266199</c:v>
                </c:pt>
                <c:pt idx="20">
                  <c:v>53.2462857267302</c:v>
                </c:pt>
                <c:pt idx="21">
                  <c:v>53.657784146749002</c:v>
                </c:pt>
                <c:pt idx="22">
                  <c:v>52.963570900823797</c:v>
                </c:pt>
                <c:pt idx="23">
                  <c:v>61.6540562357469</c:v>
                </c:pt>
                <c:pt idx="24">
                  <c:v>59.5813502045565</c:v>
                </c:pt>
                <c:pt idx="25">
                  <c:v>54.695341501172102</c:v>
                </c:pt>
                <c:pt idx="26">
                  <c:v>55.138136213667202</c:v>
                </c:pt>
                <c:pt idx="27">
                  <c:v>55.084666717929302</c:v>
                </c:pt>
                <c:pt idx="28">
                  <c:v>53.552452611425998</c:v>
                </c:pt>
                <c:pt idx="29">
                  <c:v>60.784525174933101</c:v>
                </c:pt>
                <c:pt idx="30">
                  <c:v>57.312860404159203</c:v>
                </c:pt>
                <c:pt idx="31">
                  <c:v>56.585332719588401</c:v>
                </c:pt>
                <c:pt idx="32">
                  <c:v>56.105803608608802</c:v>
                </c:pt>
                <c:pt idx="33">
                  <c:v>54.646073582837602</c:v>
                </c:pt>
                <c:pt idx="34">
                  <c:v>63.387596997615603</c:v>
                </c:pt>
                <c:pt idx="35">
                  <c:v>47.676281193363899</c:v>
                </c:pt>
                <c:pt idx="36">
                  <c:v>58.161406892904203</c:v>
                </c:pt>
                <c:pt idx="37">
                  <c:v>59.154665087407302</c:v>
                </c:pt>
                <c:pt idx="38">
                  <c:v>60.825691584329903</c:v>
                </c:pt>
                <c:pt idx="39">
                  <c:v>66.142803969760294</c:v>
                </c:pt>
                <c:pt idx="40">
                  <c:v>65.313402900529894</c:v>
                </c:pt>
                <c:pt idx="41">
                  <c:v>64.078243767057899</c:v>
                </c:pt>
                <c:pt idx="42">
                  <c:v>70.318470760022905</c:v>
                </c:pt>
                <c:pt idx="43">
                  <c:v>69.6790704971107</c:v>
                </c:pt>
                <c:pt idx="44">
                  <c:v>65.928670270972106</c:v>
                </c:pt>
                <c:pt idx="45">
                  <c:v>66.347312669178294</c:v>
                </c:pt>
                <c:pt idx="46">
                  <c:v>59.484775205783798</c:v>
                </c:pt>
                <c:pt idx="47">
                  <c:v>68.4216839456884</c:v>
                </c:pt>
                <c:pt idx="48">
                  <c:v>56.437143481906297</c:v>
                </c:pt>
                <c:pt idx="49">
                  <c:v>69.841915641270106</c:v>
                </c:pt>
                <c:pt idx="50">
                  <c:v>65.848585571977395</c:v>
                </c:pt>
                <c:pt idx="51">
                  <c:v>66.334461938949701</c:v>
                </c:pt>
                <c:pt idx="52">
                  <c:v>65.998092421693499</c:v>
                </c:pt>
                <c:pt idx="53">
                  <c:v>70.331601581246701</c:v>
                </c:pt>
                <c:pt idx="54">
                  <c:v>67.395863468402496</c:v>
                </c:pt>
                <c:pt idx="55">
                  <c:v>69.242881111379305</c:v>
                </c:pt>
                <c:pt idx="56">
                  <c:v>68.146149614519899</c:v>
                </c:pt>
                <c:pt idx="57">
                  <c:v>62.607561502357797</c:v>
                </c:pt>
                <c:pt idx="58">
                  <c:v>63.055459111237397</c:v>
                </c:pt>
                <c:pt idx="59">
                  <c:v>66.940212810877995</c:v>
                </c:pt>
                <c:pt idx="60">
                  <c:v>67.606406400146795</c:v>
                </c:pt>
                <c:pt idx="61">
                  <c:v>57.066300013238298</c:v>
                </c:pt>
                <c:pt idx="62">
                  <c:v>61.7709316519677</c:v>
                </c:pt>
                <c:pt idx="63">
                  <c:v>67.431955429380693</c:v>
                </c:pt>
                <c:pt idx="64">
                  <c:v>63.663806778739598</c:v>
                </c:pt>
                <c:pt idx="65">
                  <c:v>60.242972665975898</c:v>
                </c:pt>
                <c:pt idx="66">
                  <c:v>58.021752959590899</c:v>
                </c:pt>
                <c:pt idx="67">
                  <c:v>56.723608788222897</c:v>
                </c:pt>
                <c:pt idx="68">
                  <c:v>63.775793798332501</c:v>
                </c:pt>
                <c:pt idx="69">
                  <c:v>69.938792878903598</c:v>
                </c:pt>
                <c:pt idx="70">
                  <c:v>77.635395900114005</c:v>
                </c:pt>
                <c:pt idx="71">
                  <c:v>69.565784756429693</c:v>
                </c:pt>
                <c:pt idx="72">
                  <c:v>69.475878191497699</c:v>
                </c:pt>
                <c:pt idx="73">
                  <c:v>73.347865757099996</c:v>
                </c:pt>
                <c:pt idx="74">
                  <c:v>70.973737622340593</c:v>
                </c:pt>
                <c:pt idx="75">
                  <c:v>66.392054788441897</c:v>
                </c:pt>
                <c:pt idx="76">
                  <c:v>69.383601642832403</c:v>
                </c:pt>
                <c:pt idx="77">
                  <c:v>68.554619965733494</c:v>
                </c:pt>
                <c:pt idx="78">
                  <c:v>74.565956157998201</c:v>
                </c:pt>
                <c:pt idx="79">
                  <c:v>81.594323985471505</c:v>
                </c:pt>
                <c:pt idx="80">
                  <c:v>74.850162775601703</c:v>
                </c:pt>
                <c:pt idx="81">
                  <c:v>67.401175524659095</c:v>
                </c:pt>
                <c:pt idx="82">
                  <c:v>68.141394897921401</c:v>
                </c:pt>
                <c:pt idx="83">
                  <c:v>76.721727944871205</c:v>
                </c:pt>
                <c:pt idx="84">
                  <c:v>74.181049116955194</c:v>
                </c:pt>
                <c:pt idx="85">
                  <c:v>70.705318077367096</c:v>
                </c:pt>
                <c:pt idx="86">
                  <c:v>73.876970872946401</c:v>
                </c:pt>
                <c:pt idx="87">
                  <c:v>68.712237616565901</c:v>
                </c:pt>
                <c:pt idx="88">
                  <c:v>70.325263741392703</c:v>
                </c:pt>
                <c:pt idx="89">
                  <c:v>70.627788449411497</c:v>
                </c:pt>
                <c:pt idx="90">
                  <c:v>73.120044640573099</c:v>
                </c:pt>
                <c:pt idx="91">
                  <c:v>64.018456075364995</c:v>
                </c:pt>
                <c:pt idx="92">
                  <c:v>71.493151168949694</c:v>
                </c:pt>
                <c:pt idx="93">
                  <c:v>76.160395404214</c:v>
                </c:pt>
                <c:pt idx="94">
                  <c:v>64.209457165454396</c:v>
                </c:pt>
                <c:pt idx="95">
                  <c:v>60.008966484194801</c:v>
                </c:pt>
                <c:pt idx="96">
                  <c:v>71.188829122831194</c:v>
                </c:pt>
                <c:pt idx="97">
                  <c:v>73.835126653981405</c:v>
                </c:pt>
                <c:pt idx="98">
                  <c:v>73.084740571251103</c:v>
                </c:pt>
                <c:pt idx="99">
                  <c:v>83.616707938345101</c:v>
                </c:pt>
                <c:pt idx="100">
                  <c:v>81.057462616666797</c:v>
                </c:pt>
                <c:pt idx="101">
                  <c:v>81.141587497917698</c:v>
                </c:pt>
                <c:pt idx="102">
                  <c:v>79.571827831731198</c:v>
                </c:pt>
                <c:pt idx="103">
                  <c:v>82.732878360002204</c:v>
                </c:pt>
                <c:pt idx="104">
                  <c:v>79.238330601685604</c:v>
                </c:pt>
                <c:pt idx="105">
                  <c:v>79.776748667966899</c:v>
                </c:pt>
                <c:pt idx="106">
                  <c:v>77.459678949271904</c:v>
                </c:pt>
                <c:pt idx="107">
                  <c:v>88.628891622425897</c:v>
                </c:pt>
                <c:pt idx="108">
                  <c:v>79.822295784894393</c:v>
                </c:pt>
                <c:pt idx="109">
                  <c:v>79.5843122902793</c:v>
                </c:pt>
                <c:pt idx="110">
                  <c:v>80.908735405272793</c:v>
                </c:pt>
                <c:pt idx="111">
                  <c:v>98.6337567310525</c:v>
                </c:pt>
                <c:pt idx="112">
                  <c:v>83.122030253946406</c:v>
                </c:pt>
                <c:pt idx="113">
                  <c:v>83.287786283174796</c:v>
                </c:pt>
                <c:pt idx="114">
                  <c:v>74.021623169727306</c:v>
                </c:pt>
                <c:pt idx="115">
                  <c:v>79.659412853906403</c:v>
                </c:pt>
                <c:pt idx="116">
                  <c:v>79.445465113196505</c:v>
                </c:pt>
                <c:pt idx="117">
                  <c:v>78.1087135666385</c:v>
                </c:pt>
                <c:pt idx="118">
                  <c:v>80.011713367804802</c:v>
                </c:pt>
                <c:pt idx="119">
                  <c:v>74.480569531413096</c:v>
                </c:pt>
                <c:pt idx="120">
                  <c:v>74.780249120557599</c:v>
                </c:pt>
                <c:pt idx="121">
                  <c:v>76.253473852961307</c:v>
                </c:pt>
                <c:pt idx="122">
                  <c:v>67.841924285956694</c:v>
                </c:pt>
                <c:pt idx="123">
                  <c:v>44.116268179731499</c:v>
                </c:pt>
                <c:pt idx="124">
                  <c:v>67.156856575019702</c:v>
                </c:pt>
                <c:pt idx="125">
                  <c:v>70.040886715342197</c:v>
                </c:pt>
                <c:pt idx="126">
                  <c:v>79.903342274313403</c:v>
                </c:pt>
                <c:pt idx="127">
                  <c:v>76.782287839840905</c:v>
                </c:pt>
                <c:pt idx="128">
                  <c:v>72.659849062092107</c:v>
                </c:pt>
                <c:pt idx="129">
                  <c:v>70.954271895674907</c:v>
                </c:pt>
                <c:pt idx="130">
                  <c:v>76.534482435038896</c:v>
                </c:pt>
                <c:pt idx="131">
                  <c:v>72.848312904254797</c:v>
                </c:pt>
              </c:numCache>
            </c:numRef>
          </c:val>
          <c:smooth val="0"/>
          <c:extLst>
            <c:ext xmlns:c16="http://schemas.microsoft.com/office/drawing/2014/chart" uri="{C3380CC4-5D6E-409C-BE32-E72D297353CC}">
              <c16:uniqueId val="{00000001-C162-4F73-AB19-EF26B2AB9D4A}"/>
            </c:ext>
          </c:extLst>
        </c:ser>
        <c:dLbls>
          <c:showLegendKey val="0"/>
          <c:showVal val="0"/>
          <c:showCatName val="0"/>
          <c:showSerName val="0"/>
          <c:showPercent val="0"/>
          <c:showBubbleSize val="0"/>
        </c:dLbls>
        <c:hiLowLines>
          <c:spPr>
            <a:ln>
              <a:noFill/>
            </a:ln>
          </c:spPr>
        </c:hiLowLines>
        <c:smooth val="0"/>
        <c:axId val="14855145"/>
        <c:axId val="69989573"/>
      </c:lineChart>
      <c:catAx>
        <c:axId val="14855145"/>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69989573"/>
        <c:crosses val="autoZero"/>
        <c:auto val="1"/>
        <c:lblAlgn val="ctr"/>
        <c:lblOffset val="100"/>
        <c:noMultiLvlLbl val="1"/>
      </c:catAx>
      <c:valAx>
        <c:axId val="69989573"/>
        <c:scaling>
          <c:orientation val="minMax"/>
          <c:min val="2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14855145"/>
        <c:crosses val="autoZero"/>
        <c:crossBetween val="between"/>
        <c:majorUnit val="20"/>
      </c:valAx>
      <c:spPr>
        <a:noFill/>
        <a:ln w="12600">
          <a:solidFill>
            <a:srgbClr val="808080"/>
          </a:solidFill>
          <a:round/>
        </a:ln>
      </c:spPr>
    </c:plotArea>
    <c:legend>
      <c:legendPos val="r"/>
      <c:layout>
        <c:manualLayout>
          <c:xMode val="edge"/>
          <c:yMode val="edge"/>
          <c:x val="0.25723472668810299"/>
          <c:y val="0.18918918918918901"/>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IA-6.4. Evolució de la tarifa mitjana diària del sector hoteler a Eivissa-Formentera (euros)
(desestacionalitzades amb el paquet RJDemetra) (2010-2020)</a:t>
            </a:r>
          </a:p>
        </c:rich>
      </c:tx>
      <c:layout>
        <c:manualLayout>
          <c:xMode val="edge"/>
          <c:yMode val="edge"/>
          <c:x val="0.167006109979633"/>
          <c:y val="4.9305244285073997E-2"/>
        </c:manualLayout>
      </c:layout>
      <c:overlay val="0"/>
    </c:title>
    <c:autoTitleDeleted val="0"/>
    <c:plotArea>
      <c:layout>
        <c:manualLayout>
          <c:layoutTarget val="inner"/>
          <c:xMode val="edge"/>
          <c:yMode val="edge"/>
          <c:x val="6.0979992811788702E-2"/>
          <c:y val="0.29134917077543698"/>
          <c:w val="0.91643704324907205"/>
          <c:h val="0.42581801882563902"/>
        </c:manualLayout>
      </c:layout>
      <c:lineChart>
        <c:grouping val="standard"/>
        <c:varyColors val="1"/>
        <c:ser>
          <c:idx val="0"/>
          <c:order val="0"/>
          <c:tx>
            <c:strRef>
              <c:f>'AG1-AG8'!$H$5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'AG1-AG8'!$H$6:$H$137</c:f>
              <c:numCache>
                <c:formatCode>General</c:formatCode>
                <c:ptCount val="132"/>
                <c:pt idx="0">
                  <c:v>57.8</c:v>
                </c:pt>
                <c:pt idx="1">
                  <c:v>50.9</c:v>
                </c:pt>
                <c:pt idx="2">
                  <c:v>44.7</c:v>
                </c:pt>
                <c:pt idx="3">
                  <c:v>44.8</c:v>
                </c:pt>
                <c:pt idx="4">
                  <c:v>48.9</c:v>
                </c:pt>
                <c:pt idx="5">
                  <c:v>62.6</c:v>
                </c:pt>
                <c:pt idx="6">
                  <c:v>78</c:v>
                </c:pt>
                <c:pt idx="7">
                  <c:v>91.5</c:v>
                </c:pt>
                <c:pt idx="8">
                  <c:v>63.8</c:v>
                </c:pt>
                <c:pt idx="9">
                  <c:v>53.3</c:v>
                </c:pt>
                <c:pt idx="10">
                  <c:v>51.4</c:v>
                </c:pt>
                <c:pt idx="11">
                  <c:v>60.5</c:v>
                </c:pt>
                <c:pt idx="12">
                  <c:v>58</c:v>
                </c:pt>
                <c:pt idx="13">
                  <c:v>50.6</c:v>
                </c:pt>
                <c:pt idx="14">
                  <c:v>52.2</c:v>
                </c:pt>
                <c:pt idx="15">
                  <c:v>57.1</c:v>
                </c:pt>
                <c:pt idx="16">
                  <c:v>48.8</c:v>
                </c:pt>
                <c:pt idx="17">
                  <c:v>65.099999999999994</c:v>
                </c:pt>
                <c:pt idx="18">
                  <c:v>80.8</c:v>
                </c:pt>
                <c:pt idx="19">
                  <c:v>94.7</c:v>
                </c:pt>
                <c:pt idx="20">
                  <c:v>71.3</c:v>
                </c:pt>
                <c:pt idx="21">
                  <c:v>53.5</c:v>
                </c:pt>
                <c:pt idx="22">
                  <c:v>76.599999999999994</c:v>
                </c:pt>
                <c:pt idx="23">
                  <c:v>57.4</c:v>
                </c:pt>
                <c:pt idx="24">
                  <c:v>64.2</c:v>
                </c:pt>
                <c:pt idx="25">
                  <c:v>50.2</c:v>
                </c:pt>
                <c:pt idx="26">
                  <c:v>50.9</c:v>
                </c:pt>
                <c:pt idx="27">
                  <c:v>66.900000000000006</c:v>
                </c:pt>
                <c:pt idx="28">
                  <c:v>53.7</c:v>
                </c:pt>
                <c:pt idx="29">
                  <c:v>71.7</c:v>
                </c:pt>
                <c:pt idx="30">
                  <c:v>88.6</c:v>
                </c:pt>
                <c:pt idx="31">
                  <c:v>103.3</c:v>
                </c:pt>
                <c:pt idx="32">
                  <c:v>80.5</c:v>
                </c:pt>
                <c:pt idx="33">
                  <c:v>52.1</c:v>
                </c:pt>
                <c:pt idx="34">
                  <c:v>77.5</c:v>
                </c:pt>
                <c:pt idx="35">
                  <c:v>72.7</c:v>
                </c:pt>
                <c:pt idx="36">
                  <c:v>63.9</c:v>
                </c:pt>
                <c:pt idx="37">
                  <c:v>65.8</c:v>
                </c:pt>
                <c:pt idx="38">
                  <c:v>61.6</c:v>
                </c:pt>
                <c:pt idx="39">
                  <c:v>54.6</c:v>
                </c:pt>
                <c:pt idx="40">
                  <c:v>56.3</c:v>
                </c:pt>
                <c:pt idx="41">
                  <c:v>71.3</c:v>
                </c:pt>
                <c:pt idx="42">
                  <c:v>91.5</c:v>
                </c:pt>
                <c:pt idx="43">
                  <c:v>110.6</c:v>
                </c:pt>
                <c:pt idx="44">
                  <c:v>79.599999999999994</c:v>
                </c:pt>
                <c:pt idx="45">
                  <c:v>58</c:v>
                </c:pt>
                <c:pt idx="46">
                  <c:v>73.400000000000006</c:v>
                </c:pt>
                <c:pt idx="47">
                  <c:v>67</c:v>
                </c:pt>
                <c:pt idx="48">
                  <c:v>68.2</c:v>
                </c:pt>
                <c:pt idx="49">
                  <c:v>67.599999999999994</c:v>
                </c:pt>
                <c:pt idx="50">
                  <c:v>59.2</c:v>
                </c:pt>
                <c:pt idx="51">
                  <c:v>68.400000000000006</c:v>
                </c:pt>
                <c:pt idx="52">
                  <c:v>59</c:v>
                </c:pt>
                <c:pt idx="53">
                  <c:v>79.900000000000006</c:v>
                </c:pt>
                <c:pt idx="54">
                  <c:v>97.6</c:v>
                </c:pt>
                <c:pt idx="55">
                  <c:v>121.5</c:v>
                </c:pt>
                <c:pt idx="56">
                  <c:v>94.8</c:v>
                </c:pt>
                <c:pt idx="57">
                  <c:v>63.9</c:v>
                </c:pt>
                <c:pt idx="58">
                  <c:v>74.900000000000006</c:v>
                </c:pt>
                <c:pt idx="59">
                  <c:v>75.400000000000006</c:v>
                </c:pt>
                <c:pt idx="60">
                  <c:v>73.900000000000006</c:v>
                </c:pt>
                <c:pt idx="61">
                  <c:v>53.3</c:v>
                </c:pt>
                <c:pt idx="62">
                  <c:v>55.1</c:v>
                </c:pt>
                <c:pt idx="63">
                  <c:v>68.8</c:v>
                </c:pt>
                <c:pt idx="64">
                  <c:v>82.4</c:v>
                </c:pt>
                <c:pt idx="65">
                  <c:v>105.5</c:v>
                </c:pt>
                <c:pt idx="66">
                  <c:v>137.5</c:v>
                </c:pt>
                <c:pt idx="67">
                  <c:v>167.3</c:v>
                </c:pt>
                <c:pt idx="68">
                  <c:v>108.3</c:v>
                </c:pt>
                <c:pt idx="69">
                  <c:v>68.599999999999994</c:v>
                </c:pt>
                <c:pt idx="70">
                  <c:v>70.599999999999994</c:v>
                </c:pt>
                <c:pt idx="71">
                  <c:v>64.7</c:v>
                </c:pt>
                <c:pt idx="72">
                  <c:v>69</c:v>
                </c:pt>
                <c:pt idx="73">
                  <c:v>65.400000000000006</c:v>
                </c:pt>
                <c:pt idx="74">
                  <c:v>73.599999999999994</c:v>
                </c:pt>
                <c:pt idx="75">
                  <c:v>74.400000000000006</c:v>
                </c:pt>
                <c:pt idx="76">
                  <c:v>96.3</c:v>
                </c:pt>
                <c:pt idx="77">
                  <c:v>116.5</c:v>
                </c:pt>
                <c:pt idx="78">
                  <c:v>149</c:v>
                </c:pt>
                <c:pt idx="79">
                  <c:v>159.19999999999999</c:v>
                </c:pt>
                <c:pt idx="80">
                  <c:v>119.3</c:v>
                </c:pt>
                <c:pt idx="81">
                  <c:v>87.9</c:v>
                </c:pt>
                <c:pt idx="82">
                  <c:v>80.5</c:v>
                </c:pt>
                <c:pt idx="83">
                  <c:v>78.900000000000006</c:v>
                </c:pt>
                <c:pt idx="84">
                  <c:v>85.8</c:v>
                </c:pt>
                <c:pt idx="85">
                  <c:v>71.900000000000006</c:v>
                </c:pt>
                <c:pt idx="86">
                  <c:v>67.5</c:v>
                </c:pt>
                <c:pt idx="87">
                  <c:v>74.8</c:v>
                </c:pt>
                <c:pt idx="88">
                  <c:v>80.599999999999994</c:v>
                </c:pt>
                <c:pt idx="89">
                  <c:v>125.2</c:v>
                </c:pt>
                <c:pt idx="90">
                  <c:v>149.80000000000001</c:v>
                </c:pt>
                <c:pt idx="91">
                  <c:v>172.4</c:v>
                </c:pt>
                <c:pt idx="92">
                  <c:v>126.4</c:v>
                </c:pt>
                <c:pt idx="93">
                  <c:v>79.400000000000006</c:v>
                </c:pt>
                <c:pt idx="94">
                  <c:v>92.9</c:v>
                </c:pt>
                <c:pt idx="95">
                  <c:v>95.2</c:v>
                </c:pt>
                <c:pt idx="96">
                  <c:v>87.6</c:v>
                </c:pt>
                <c:pt idx="97">
                  <c:v>71.900000000000006</c:v>
                </c:pt>
                <c:pt idx="98">
                  <c:v>82</c:v>
                </c:pt>
                <c:pt idx="99">
                  <c:v>73</c:v>
                </c:pt>
                <c:pt idx="100">
                  <c:v>93.6</c:v>
                </c:pt>
                <c:pt idx="101">
                  <c:v>128</c:v>
                </c:pt>
                <c:pt idx="102">
                  <c:v>161.6</c:v>
                </c:pt>
                <c:pt idx="103">
                  <c:v>172.4</c:v>
                </c:pt>
                <c:pt idx="104">
                  <c:v>125.2</c:v>
                </c:pt>
                <c:pt idx="105">
                  <c:v>92.3</c:v>
                </c:pt>
                <c:pt idx="106">
                  <c:v>70.8</c:v>
                </c:pt>
                <c:pt idx="107">
                  <c:v>81.099999999999994</c:v>
                </c:pt>
                <c:pt idx="108">
                  <c:v>81.5</c:v>
                </c:pt>
                <c:pt idx="109">
                  <c:v>68</c:v>
                </c:pt>
                <c:pt idx="110">
                  <c:v>58.8</c:v>
                </c:pt>
                <c:pt idx="111">
                  <c:v>71.7</c:v>
                </c:pt>
                <c:pt idx="112">
                  <c:v>93.1</c:v>
                </c:pt>
                <c:pt idx="113">
                  <c:v>124.5</c:v>
                </c:pt>
                <c:pt idx="114">
                  <c:v>157.5</c:v>
                </c:pt>
                <c:pt idx="115">
                  <c:v>177.5</c:v>
                </c:pt>
                <c:pt idx="116">
                  <c:v>123.1</c:v>
                </c:pt>
                <c:pt idx="117">
                  <c:v>84.9</c:v>
                </c:pt>
                <c:pt idx="118">
                  <c:v>72.400000000000006</c:v>
                </c:pt>
                <c:pt idx="119">
                  <c:v>79.3</c:v>
                </c:pt>
                <c:pt idx="120">
                  <c:v>78.599999999999994</c:v>
                </c:pt>
                <c:pt idx="121">
                  <c:v>61.9</c:v>
                </c:pt>
                <c:pt idx="122">
                  <c:v>68.5</c:v>
                </c:pt>
                <c:pt idx="123">
                  <c:v>0</c:v>
                </c:pt>
                <c:pt idx="126">
                  <c:v>160.5</c:v>
                </c:pt>
                <c:pt idx="127">
                  <c:v>177.8</c:v>
                </c:pt>
                <c:pt idx="128">
                  <c:v>109.3</c:v>
                </c:pt>
                <c:pt idx="129">
                  <c:v>75.7</c:v>
                </c:pt>
                <c:pt idx="130">
                  <c:v>61.4</c:v>
                </c:pt>
                <c:pt idx="131">
                  <c:v>80.3</c:v>
                </c:pt>
              </c:numCache>
            </c:numRef>
          </c:val>
          <c:smooth val="0"/>
          <c:extLst>
            <c:ext xmlns:c16="http://schemas.microsoft.com/office/drawing/2014/chart" uri="{C3380CC4-5D6E-409C-BE32-E72D297353CC}">
              <c16:uniqueId val="{00000000-E947-4184-BD3C-A36EF9C7BF87}"/>
            </c:ext>
          </c:extLst>
        </c:ser>
        <c:ser>
          <c:idx val="1"/>
          <c:order val="1"/>
          <c:tx>
            <c:strRef>
              <c:f>'AG1-AG8'!$I$5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'AG1-AG8'!$I$6:$I$137</c:f>
              <c:numCache>
                <c:formatCode>General</c:formatCode>
                <c:ptCount val="132"/>
                <c:pt idx="0">
                  <c:v>56.82997936332</c:v>
                </c:pt>
                <c:pt idx="1">
                  <c:v>57.5564735697969</c:v>
                </c:pt>
                <c:pt idx="2">
                  <c:v>56.726156365406403</c:v>
                </c:pt>
                <c:pt idx="3">
                  <c:v>55.942330484182598</c:v>
                </c:pt>
                <c:pt idx="4">
                  <c:v>58.3455303619699</c:v>
                </c:pt>
                <c:pt idx="5">
                  <c:v>59.694651331190798</c:v>
                </c:pt>
                <c:pt idx="6">
                  <c:v>59.668023986002602</c:v>
                </c:pt>
                <c:pt idx="7">
                  <c:v>60.339159755313297</c:v>
                </c:pt>
                <c:pt idx="8">
                  <c:v>57.715564250573202</c:v>
                </c:pt>
                <c:pt idx="9">
                  <c:v>62.231440143550401</c:v>
                </c:pt>
                <c:pt idx="10">
                  <c:v>53.449453555270402</c:v>
                </c:pt>
                <c:pt idx="11">
                  <c:v>65.474941278380598</c:v>
                </c:pt>
                <c:pt idx="12">
                  <c:v>59.984407148395299</c:v>
                </c:pt>
                <c:pt idx="13">
                  <c:v>60.9574627242052</c:v>
                </c:pt>
                <c:pt idx="14">
                  <c:v>64.405894756102199</c:v>
                </c:pt>
                <c:pt idx="15">
                  <c:v>63.977269024794197</c:v>
                </c:pt>
                <c:pt idx="16">
                  <c:v>61.217470034735904</c:v>
                </c:pt>
                <c:pt idx="17">
                  <c:v>62.6794859423891</c:v>
                </c:pt>
                <c:pt idx="18">
                  <c:v>62.725647213807299</c:v>
                </c:pt>
                <c:pt idx="19">
                  <c:v>62.884048192116602</c:v>
                </c:pt>
                <c:pt idx="20">
                  <c:v>64.156738507799403</c:v>
                </c:pt>
                <c:pt idx="21">
                  <c:v>65.196378932887797</c:v>
                </c:pt>
                <c:pt idx="22">
                  <c:v>72.140283604332296</c:v>
                </c:pt>
                <c:pt idx="23">
                  <c:v>61.126851108268902</c:v>
                </c:pt>
                <c:pt idx="24">
                  <c:v>68.300950905578404</c:v>
                </c:pt>
                <c:pt idx="25">
                  <c:v>62.317170630801598</c:v>
                </c:pt>
                <c:pt idx="26">
                  <c:v>64.014977721726794</c:v>
                </c:pt>
                <c:pt idx="27">
                  <c:v>73.622394836902799</c:v>
                </c:pt>
                <c:pt idx="28">
                  <c:v>67.9248873855109</c:v>
                </c:pt>
                <c:pt idx="29">
                  <c:v>69.752559773723704</c:v>
                </c:pt>
                <c:pt idx="30">
                  <c:v>69.8267313228869</c:v>
                </c:pt>
                <c:pt idx="31">
                  <c:v>69.049895499380696</c:v>
                </c:pt>
                <c:pt idx="32">
                  <c:v>71.963331259746795</c:v>
                </c:pt>
                <c:pt idx="33">
                  <c:v>67.003289000823202</c:v>
                </c:pt>
                <c:pt idx="34">
                  <c:v>72.267604755233407</c:v>
                </c:pt>
                <c:pt idx="35">
                  <c:v>75.504752859120501</c:v>
                </c:pt>
                <c:pt idx="36">
                  <c:v>68.498487434067499</c:v>
                </c:pt>
                <c:pt idx="37">
                  <c:v>75.139209820625396</c:v>
                </c:pt>
                <c:pt idx="38">
                  <c:v>74.954929350048502</c:v>
                </c:pt>
                <c:pt idx="39">
                  <c:v>64.476674316766406</c:v>
                </c:pt>
                <c:pt idx="40">
                  <c:v>71.747971951663501</c:v>
                </c:pt>
                <c:pt idx="41">
                  <c:v>69.696944900152204</c:v>
                </c:pt>
                <c:pt idx="42">
                  <c:v>71.125696166517002</c:v>
                </c:pt>
                <c:pt idx="43">
                  <c:v>71.223774562796393</c:v>
                </c:pt>
                <c:pt idx="44">
                  <c:v>69.217913592288397</c:v>
                </c:pt>
                <c:pt idx="45">
                  <c:v>73.890266348378802</c:v>
                </c:pt>
                <c:pt idx="46">
                  <c:v>73.015912246469796</c:v>
                </c:pt>
                <c:pt idx="47">
                  <c:v>71.686147163052794</c:v>
                </c:pt>
                <c:pt idx="48">
                  <c:v>74.81533761195</c:v>
                </c:pt>
                <c:pt idx="49">
                  <c:v>80.167824636355903</c:v>
                </c:pt>
                <c:pt idx="50">
                  <c:v>76.187648233238704</c:v>
                </c:pt>
                <c:pt idx="51">
                  <c:v>80.110211409496998</c:v>
                </c:pt>
                <c:pt idx="52">
                  <c:v>71.775558815925606</c:v>
                </c:pt>
                <c:pt idx="53">
                  <c:v>73.951823894941299</c:v>
                </c:pt>
                <c:pt idx="54">
                  <c:v>69.894379407401502</c:v>
                </c:pt>
                <c:pt idx="55">
                  <c:v>70.884883329415302</c:v>
                </c:pt>
                <c:pt idx="56">
                  <c:v>80.625566946275598</c:v>
                </c:pt>
                <c:pt idx="57">
                  <c:v>80.609334974138307</c:v>
                </c:pt>
                <c:pt idx="58">
                  <c:v>82.263935303595801</c:v>
                </c:pt>
                <c:pt idx="59">
                  <c:v>86.812943477450901</c:v>
                </c:pt>
                <c:pt idx="60">
                  <c:v>85.942469530207404</c:v>
                </c:pt>
                <c:pt idx="61">
                  <c:v>76.785885360333097</c:v>
                </c:pt>
                <c:pt idx="62">
                  <c:v>79.023794476684202</c:v>
                </c:pt>
                <c:pt idx="63">
                  <c:v>84.862980914283597</c:v>
                </c:pt>
                <c:pt idx="64">
                  <c:v>89.440876912826695</c:v>
                </c:pt>
                <c:pt idx="65">
                  <c:v>90.035071552949503</c:v>
                </c:pt>
                <c:pt idx="66">
                  <c:v>94.778213808816503</c:v>
                </c:pt>
                <c:pt idx="67">
                  <c:v>102.73719467836101</c:v>
                </c:pt>
                <c:pt idx="68">
                  <c:v>89.489793960974396</c:v>
                </c:pt>
                <c:pt idx="69">
                  <c:v>86.679389250898097</c:v>
                </c:pt>
                <c:pt idx="70">
                  <c:v>87.306114071669299</c:v>
                </c:pt>
                <c:pt idx="71">
                  <c:v>84.990151646412201</c:v>
                </c:pt>
                <c:pt idx="72">
                  <c:v>86.747713725672895</c:v>
                </c:pt>
                <c:pt idx="73">
                  <c:v>94.082887335936803</c:v>
                </c:pt>
                <c:pt idx="74">
                  <c:v>99.327766545323797</c:v>
                </c:pt>
                <c:pt idx="75">
                  <c:v>94.9300627666222</c:v>
                </c:pt>
                <c:pt idx="76">
                  <c:v>102.793206167349</c:v>
                </c:pt>
                <c:pt idx="77">
                  <c:v>96.073102568947306</c:v>
                </c:pt>
                <c:pt idx="78">
                  <c:v>99.620921123115593</c:v>
                </c:pt>
                <c:pt idx="79">
                  <c:v>91.891974757251106</c:v>
                </c:pt>
                <c:pt idx="80">
                  <c:v>98.202667642434704</c:v>
                </c:pt>
                <c:pt idx="81">
                  <c:v>104.825017239635</c:v>
                </c:pt>
                <c:pt idx="82">
                  <c:v>97.640577698266696</c:v>
                </c:pt>
                <c:pt idx="83">
                  <c:v>97.582279874515507</c:v>
                </c:pt>
                <c:pt idx="84">
                  <c:v>102.913164661739</c:v>
                </c:pt>
                <c:pt idx="85">
                  <c:v>101.211406276405</c:v>
                </c:pt>
                <c:pt idx="86">
                  <c:v>95.241663770169097</c:v>
                </c:pt>
                <c:pt idx="87">
                  <c:v>100.965396142556</c:v>
                </c:pt>
                <c:pt idx="88">
                  <c:v>92.764588863983107</c:v>
                </c:pt>
                <c:pt idx="89">
                  <c:v>103.09218895916899</c:v>
                </c:pt>
                <c:pt idx="90">
                  <c:v>98.138951307250196</c:v>
                </c:pt>
                <c:pt idx="91">
                  <c:v>104.16995444878</c:v>
                </c:pt>
                <c:pt idx="92">
                  <c:v>104.336871735632</c:v>
                </c:pt>
                <c:pt idx="93">
                  <c:v>95.851961043708997</c:v>
                </c:pt>
                <c:pt idx="94">
                  <c:v>111.013968022113</c:v>
                </c:pt>
                <c:pt idx="95">
                  <c:v>110.302055202323</c:v>
                </c:pt>
                <c:pt idx="96">
                  <c:v>104.090750707379</c:v>
                </c:pt>
                <c:pt idx="97">
                  <c:v>102.89819070581299</c:v>
                </c:pt>
                <c:pt idx="98">
                  <c:v>111.278316213468</c:v>
                </c:pt>
                <c:pt idx="99">
                  <c:v>103.79486502976501</c:v>
                </c:pt>
                <c:pt idx="100">
                  <c:v>104.98763715280499</c:v>
                </c:pt>
                <c:pt idx="101">
                  <c:v>103.832922886473</c:v>
                </c:pt>
                <c:pt idx="102">
                  <c:v>105.611380444056</c:v>
                </c:pt>
                <c:pt idx="103">
                  <c:v>99.667947561263702</c:v>
                </c:pt>
                <c:pt idx="104">
                  <c:v>101.577888002436</c:v>
                </c:pt>
                <c:pt idx="105">
                  <c:v>106.262952459391</c:v>
                </c:pt>
                <c:pt idx="106">
                  <c:v>94.166698949887007</c:v>
                </c:pt>
                <c:pt idx="107">
                  <c:v>96.776399033880296</c:v>
                </c:pt>
                <c:pt idx="108">
                  <c:v>99.847212296860704</c:v>
                </c:pt>
                <c:pt idx="109">
                  <c:v>99.730206829410704</c:v>
                </c:pt>
                <c:pt idx="110">
                  <c:v>89.231602014678501</c:v>
                </c:pt>
                <c:pt idx="111">
                  <c:v>116.161761633897</c:v>
                </c:pt>
                <c:pt idx="112">
                  <c:v>104.64796619809501</c:v>
                </c:pt>
                <c:pt idx="113">
                  <c:v>99.586898476816899</c:v>
                </c:pt>
                <c:pt idx="114">
                  <c:v>95.086943409717705</c:v>
                </c:pt>
                <c:pt idx="115">
                  <c:v>97.258052271177704</c:v>
                </c:pt>
                <c:pt idx="116">
                  <c:v>98.074050306884502</c:v>
                </c:pt>
                <c:pt idx="117">
                  <c:v>95.471580447263094</c:v>
                </c:pt>
                <c:pt idx="118">
                  <c:v>96.517949610763395</c:v>
                </c:pt>
                <c:pt idx="119">
                  <c:v>92.071128238202206</c:v>
                </c:pt>
                <c:pt idx="120">
                  <c:v>96.324771002160006</c:v>
                </c:pt>
                <c:pt idx="121">
                  <c:v>91.192194093856898</c:v>
                </c:pt>
                <c:pt idx="122">
                  <c:v>95.981007532746602</c:v>
                </c:pt>
                <c:pt idx="123">
                  <c:v>64.816054586277403</c:v>
                </c:pt>
                <c:pt idx="124">
                  <c:v>82.396942784815593</c:v>
                </c:pt>
                <c:pt idx="125">
                  <c:v>86.198679814684795</c:v>
                </c:pt>
                <c:pt idx="126">
                  <c:v>91.9257230878614</c:v>
                </c:pt>
                <c:pt idx="127">
                  <c:v>91.017865050140003</c:v>
                </c:pt>
                <c:pt idx="128">
                  <c:v>84.859397000075603</c:v>
                </c:pt>
                <c:pt idx="129">
                  <c:v>86.079823949027798</c:v>
                </c:pt>
                <c:pt idx="130">
                  <c:v>85.386018655079596</c:v>
                </c:pt>
                <c:pt idx="131">
                  <c:v>89.592073531340603</c:v>
                </c:pt>
              </c:numCache>
            </c:numRef>
          </c:val>
          <c:smooth val="0"/>
          <c:extLst>
            <c:ext xmlns:c16="http://schemas.microsoft.com/office/drawing/2014/chart" uri="{C3380CC4-5D6E-409C-BE32-E72D297353CC}">
              <c16:uniqueId val="{00000001-E947-4184-BD3C-A36EF9C7BF87}"/>
            </c:ext>
          </c:extLst>
        </c:ser>
        <c:dLbls>
          <c:showLegendKey val="0"/>
          <c:showVal val="0"/>
          <c:showCatName val="0"/>
          <c:showSerName val="0"/>
          <c:showPercent val="0"/>
          <c:showBubbleSize val="0"/>
        </c:dLbls>
        <c:hiLowLines>
          <c:spPr>
            <a:ln>
              <a:noFill/>
            </a:ln>
          </c:spPr>
        </c:hiLowLines>
        <c:smooth val="0"/>
        <c:axId val="35784092"/>
        <c:axId val="85232214"/>
      </c:lineChart>
      <c:catAx>
        <c:axId val="35784092"/>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5232214"/>
        <c:crosses val="autoZero"/>
        <c:auto val="1"/>
        <c:lblAlgn val="ctr"/>
        <c:lblOffset val="100"/>
        <c:noMultiLvlLbl val="1"/>
      </c:catAx>
      <c:valAx>
        <c:axId val="85232214"/>
        <c:scaling>
          <c:orientation val="minMax"/>
          <c:max val="180"/>
          <c:min val="4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35784092"/>
        <c:crosses val="autoZero"/>
        <c:crossBetween val="between"/>
        <c:majorUnit val="20"/>
      </c:valAx>
      <c:spPr>
        <a:noFill/>
        <a:ln w="12600">
          <a:solidFill>
            <a:srgbClr val="808080"/>
          </a:solidFill>
          <a:round/>
        </a:ln>
      </c:spPr>
    </c:plotArea>
    <c:legend>
      <c:legendPos val="r"/>
      <c:layout>
        <c:manualLayout>
          <c:xMode val="edge"/>
          <c:yMode val="edge"/>
          <c:x val="0.25682182985553798"/>
          <c:y val="0.188341277968057"/>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IA-6.5. Evolució dels ingressos per habitació disponible del sector hoteler a les Illes Balears (euros)
(desestacionalitzades amb el paquet RJDemetra) (2010-2020)</a:t>
            </a:r>
          </a:p>
        </c:rich>
      </c:tx>
      <c:layout>
        <c:manualLayout>
          <c:xMode val="edge"/>
          <c:yMode val="edge"/>
          <c:x val="0.148188209843158"/>
          <c:y val="4.0686200091088497E-2"/>
        </c:manualLayout>
      </c:layout>
      <c:overlay val="0"/>
    </c:title>
    <c:autoTitleDeleted val="0"/>
    <c:plotArea>
      <c:layout>
        <c:manualLayout>
          <c:layoutTarget val="inner"/>
          <c:xMode val="edge"/>
          <c:yMode val="edge"/>
          <c:x val="6.1174208280752401E-2"/>
          <c:y val="0.29391225140428101"/>
          <c:w val="0.91617090319091399"/>
          <c:h val="0.42067709124032199"/>
        </c:manualLayout>
      </c:layout>
      <c:lineChart>
        <c:grouping val="standard"/>
        <c:varyColors val="1"/>
        <c:ser>
          <c:idx val="0"/>
          <c:order val="0"/>
          <c:tx>
            <c:strRef>
              <c:f>'AG1-AG8'!$J$5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'AG1-AG8'!$J$6:$J$137</c:f>
              <c:numCache>
                <c:formatCode>General</c:formatCode>
                <c:ptCount val="132"/>
                <c:pt idx="0">
                  <c:v>23.1</c:v>
                </c:pt>
                <c:pt idx="1">
                  <c:v>28.2</c:v>
                </c:pt>
                <c:pt idx="2">
                  <c:v>33.6</c:v>
                </c:pt>
                <c:pt idx="3">
                  <c:v>30.5</c:v>
                </c:pt>
                <c:pt idx="4">
                  <c:v>29.7</c:v>
                </c:pt>
                <c:pt idx="5">
                  <c:v>44.2</c:v>
                </c:pt>
                <c:pt idx="6">
                  <c:v>59.3</c:v>
                </c:pt>
                <c:pt idx="7">
                  <c:v>70</c:v>
                </c:pt>
                <c:pt idx="8">
                  <c:v>48.3</c:v>
                </c:pt>
                <c:pt idx="9">
                  <c:v>28</c:v>
                </c:pt>
                <c:pt idx="10">
                  <c:v>32.299999999999997</c:v>
                </c:pt>
                <c:pt idx="11">
                  <c:v>26.4</c:v>
                </c:pt>
                <c:pt idx="12">
                  <c:v>22.2</c:v>
                </c:pt>
                <c:pt idx="13">
                  <c:v>25.7</c:v>
                </c:pt>
                <c:pt idx="14">
                  <c:v>33.299999999999997</c:v>
                </c:pt>
                <c:pt idx="15">
                  <c:v>35.9</c:v>
                </c:pt>
                <c:pt idx="16">
                  <c:v>32</c:v>
                </c:pt>
                <c:pt idx="17">
                  <c:v>50.8</c:v>
                </c:pt>
                <c:pt idx="18">
                  <c:v>66</c:v>
                </c:pt>
                <c:pt idx="19">
                  <c:v>77.599999999999994</c:v>
                </c:pt>
                <c:pt idx="20">
                  <c:v>55.6</c:v>
                </c:pt>
                <c:pt idx="21">
                  <c:v>30.9</c:v>
                </c:pt>
                <c:pt idx="22">
                  <c:v>28.4</c:v>
                </c:pt>
                <c:pt idx="23">
                  <c:v>20.3</c:v>
                </c:pt>
                <c:pt idx="24">
                  <c:v>20.8</c:v>
                </c:pt>
                <c:pt idx="25">
                  <c:v>26.9</c:v>
                </c:pt>
                <c:pt idx="26">
                  <c:v>32.5</c:v>
                </c:pt>
                <c:pt idx="27">
                  <c:v>37.200000000000003</c:v>
                </c:pt>
                <c:pt idx="28">
                  <c:v>34</c:v>
                </c:pt>
                <c:pt idx="29">
                  <c:v>55.5</c:v>
                </c:pt>
                <c:pt idx="30">
                  <c:v>74.099999999999994</c:v>
                </c:pt>
                <c:pt idx="31">
                  <c:v>83.6</c:v>
                </c:pt>
                <c:pt idx="32">
                  <c:v>60.3</c:v>
                </c:pt>
                <c:pt idx="33">
                  <c:v>33.5</c:v>
                </c:pt>
                <c:pt idx="34">
                  <c:v>31</c:v>
                </c:pt>
                <c:pt idx="35">
                  <c:v>27</c:v>
                </c:pt>
                <c:pt idx="36">
                  <c:v>26.9</c:v>
                </c:pt>
                <c:pt idx="37">
                  <c:v>29.7</c:v>
                </c:pt>
                <c:pt idx="38">
                  <c:v>34.200000000000003</c:v>
                </c:pt>
                <c:pt idx="39">
                  <c:v>38</c:v>
                </c:pt>
                <c:pt idx="40">
                  <c:v>39.1</c:v>
                </c:pt>
                <c:pt idx="41">
                  <c:v>57.9</c:v>
                </c:pt>
                <c:pt idx="42">
                  <c:v>77.2</c:v>
                </c:pt>
                <c:pt idx="43">
                  <c:v>88.2</c:v>
                </c:pt>
                <c:pt idx="44">
                  <c:v>63.6</c:v>
                </c:pt>
                <c:pt idx="45">
                  <c:v>36</c:v>
                </c:pt>
                <c:pt idx="46">
                  <c:v>27.7</c:v>
                </c:pt>
                <c:pt idx="47">
                  <c:v>26.1</c:v>
                </c:pt>
                <c:pt idx="48">
                  <c:v>22.5</c:v>
                </c:pt>
                <c:pt idx="49">
                  <c:v>26.1</c:v>
                </c:pt>
                <c:pt idx="50">
                  <c:v>32</c:v>
                </c:pt>
                <c:pt idx="51">
                  <c:v>40.1</c:v>
                </c:pt>
                <c:pt idx="52">
                  <c:v>37.9</c:v>
                </c:pt>
                <c:pt idx="53">
                  <c:v>59.8</c:v>
                </c:pt>
                <c:pt idx="54">
                  <c:v>77.400000000000006</c:v>
                </c:pt>
                <c:pt idx="55">
                  <c:v>93.1</c:v>
                </c:pt>
                <c:pt idx="56">
                  <c:v>71.2</c:v>
                </c:pt>
                <c:pt idx="57">
                  <c:v>36.6</c:v>
                </c:pt>
                <c:pt idx="58">
                  <c:v>33.6</c:v>
                </c:pt>
                <c:pt idx="59">
                  <c:v>32.200000000000003</c:v>
                </c:pt>
                <c:pt idx="60">
                  <c:v>27.1</c:v>
                </c:pt>
                <c:pt idx="61">
                  <c:v>29</c:v>
                </c:pt>
                <c:pt idx="62">
                  <c:v>35</c:v>
                </c:pt>
                <c:pt idx="63">
                  <c:v>45.8</c:v>
                </c:pt>
                <c:pt idx="64">
                  <c:v>44.6</c:v>
                </c:pt>
                <c:pt idx="65">
                  <c:v>68.7</c:v>
                </c:pt>
                <c:pt idx="66">
                  <c:v>89.2</c:v>
                </c:pt>
                <c:pt idx="67">
                  <c:v>104.5</c:v>
                </c:pt>
                <c:pt idx="68">
                  <c:v>75.2</c:v>
                </c:pt>
                <c:pt idx="69">
                  <c:v>42.5</c:v>
                </c:pt>
                <c:pt idx="70">
                  <c:v>39.1</c:v>
                </c:pt>
                <c:pt idx="71">
                  <c:v>36.799999999999997</c:v>
                </c:pt>
                <c:pt idx="72">
                  <c:v>26.6</c:v>
                </c:pt>
                <c:pt idx="73">
                  <c:v>33.4</c:v>
                </c:pt>
                <c:pt idx="74">
                  <c:v>41.9</c:v>
                </c:pt>
                <c:pt idx="75">
                  <c:v>47.6</c:v>
                </c:pt>
                <c:pt idx="76">
                  <c:v>52.7</c:v>
                </c:pt>
                <c:pt idx="77">
                  <c:v>77</c:v>
                </c:pt>
                <c:pt idx="78">
                  <c:v>101.6</c:v>
                </c:pt>
                <c:pt idx="79">
                  <c:v>110.3</c:v>
                </c:pt>
                <c:pt idx="80">
                  <c:v>86.4</c:v>
                </c:pt>
                <c:pt idx="81">
                  <c:v>47.5</c:v>
                </c:pt>
                <c:pt idx="82">
                  <c:v>38.799999999999997</c:v>
                </c:pt>
                <c:pt idx="83">
                  <c:v>39.1</c:v>
                </c:pt>
                <c:pt idx="84">
                  <c:v>35</c:v>
                </c:pt>
                <c:pt idx="85">
                  <c:v>33.9</c:v>
                </c:pt>
                <c:pt idx="86">
                  <c:v>44.7</c:v>
                </c:pt>
                <c:pt idx="87">
                  <c:v>55.4</c:v>
                </c:pt>
                <c:pt idx="88">
                  <c:v>56.6</c:v>
                </c:pt>
                <c:pt idx="89">
                  <c:v>86.8</c:v>
                </c:pt>
                <c:pt idx="90">
                  <c:v>104.7</c:v>
                </c:pt>
                <c:pt idx="91">
                  <c:v>117</c:v>
                </c:pt>
                <c:pt idx="92">
                  <c:v>90.4</c:v>
                </c:pt>
                <c:pt idx="93">
                  <c:v>52.2</c:v>
                </c:pt>
                <c:pt idx="94">
                  <c:v>45</c:v>
                </c:pt>
                <c:pt idx="95">
                  <c:v>39.200000000000003</c:v>
                </c:pt>
                <c:pt idx="96">
                  <c:v>35.9</c:v>
                </c:pt>
                <c:pt idx="97">
                  <c:v>37.1</c:v>
                </c:pt>
                <c:pt idx="98">
                  <c:v>46.1</c:v>
                </c:pt>
                <c:pt idx="99">
                  <c:v>54.2</c:v>
                </c:pt>
                <c:pt idx="100">
                  <c:v>59.6</c:v>
                </c:pt>
                <c:pt idx="101">
                  <c:v>89.4</c:v>
                </c:pt>
                <c:pt idx="102">
                  <c:v>111.5</c:v>
                </c:pt>
                <c:pt idx="103">
                  <c:v>121</c:v>
                </c:pt>
                <c:pt idx="104">
                  <c:v>92</c:v>
                </c:pt>
                <c:pt idx="105">
                  <c:v>52.3</c:v>
                </c:pt>
                <c:pt idx="106">
                  <c:v>44.9</c:v>
                </c:pt>
                <c:pt idx="107">
                  <c:v>51.5</c:v>
                </c:pt>
                <c:pt idx="108">
                  <c:v>35</c:v>
                </c:pt>
                <c:pt idx="109">
                  <c:v>38.799999999999997</c:v>
                </c:pt>
                <c:pt idx="110">
                  <c:v>42.1</c:v>
                </c:pt>
                <c:pt idx="111">
                  <c:v>58.7</c:v>
                </c:pt>
                <c:pt idx="112">
                  <c:v>57.8</c:v>
                </c:pt>
                <c:pt idx="113">
                  <c:v>90.7</c:v>
                </c:pt>
                <c:pt idx="114">
                  <c:v>112.8</c:v>
                </c:pt>
                <c:pt idx="115">
                  <c:v>125.5</c:v>
                </c:pt>
                <c:pt idx="116">
                  <c:v>93.5</c:v>
                </c:pt>
                <c:pt idx="117">
                  <c:v>51.6</c:v>
                </c:pt>
                <c:pt idx="118">
                  <c:v>44.6</c:v>
                </c:pt>
                <c:pt idx="119">
                  <c:v>53.6</c:v>
                </c:pt>
                <c:pt idx="120">
                  <c:v>36.4</c:v>
                </c:pt>
                <c:pt idx="121">
                  <c:v>38.799999999999997</c:v>
                </c:pt>
                <c:pt idx="122">
                  <c:v>32.799999999999997</c:v>
                </c:pt>
                <c:pt idx="123">
                  <c:v>0</c:v>
                </c:pt>
                <c:pt idx="126">
                  <c:v>49.7</c:v>
                </c:pt>
                <c:pt idx="127">
                  <c:v>53.7</c:v>
                </c:pt>
                <c:pt idx="128">
                  <c:v>27.2</c:v>
                </c:pt>
                <c:pt idx="129">
                  <c:v>18.899999999999999</c:v>
                </c:pt>
                <c:pt idx="130">
                  <c:v>18.3</c:v>
                </c:pt>
                <c:pt idx="131">
                  <c:v>20.2</c:v>
                </c:pt>
              </c:numCache>
            </c:numRef>
          </c:val>
          <c:smooth val="0"/>
          <c:extLst>
            <c:ext xmlns:c16="http://schemas.microsoft.com/office/drawing/2014/chart" uri="{C3380CC4-5D6E-409C-BE32-E72D297353CC}">
              <c16:uniqueId val="{00000000-A5CD-4272-B0EC-2D8342B4BF62}"/>
            </c:ext>
          </c:extLst>
        </c:ser>
        <c:ser>
          <c:idx val="1"/>
          <c:order val="1"/>
          <c:tx>
            <c:strRef>
              <c:f>'AG1-AG8'!$K$5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'AG1-AG8'!$K$6:$K$137</c:f>
              <c:numCache>
                <c:formatCode>General</c:formatCode>
                <c:ptCount val="132"/>
                <c:pt idx="0">
                  <c:v>38.480918215452697</c:v>
                </c:pt>
                <c:pt idx="1">
                  <c:v>38.631218746910001</c:v>
                </c:pt>
                <c:pt idx="2">
                  <c:v>39.141202447179602</c:v>
                </c:pt>
                <c:pt idx="3">
                  <c:v>36.006515596143998</c:v>
                </c:pt>
                <c:pt idx="4">
                  <c:v>37.126876480164498</c:v>
                </c:pt>
                <c:pt idx="5">
                  <c:v>35.5910338428016</c:v>
                </c:pt>
                <c:pt idx="6">
                  <c:v>35.172123049761503</c:v>
                </c:pt>
                <c:pt idx="7">
                  <c:v>36.066314628982298</c:v>
                </c:pt>
                <c:pt idx="8">
                  <c:v>35.441210940340497</c:v>
                </c:pt>
                <c:pt idx="9">
                  <c:v>37.879924392520401</c:v>
                </c:pt>
                <c:pt idx="10">
                  <c:v>41.540541942066703</c:v>
                </c:pt>
                <c:pt idx="11">
                  <c:v>41.299753249314101</c:v>
                </c:pt>
                <c:pt idx="12">
                  <c:v>39.185015522984301</c:v>
                </c:pt>
                <c:pt idx="13">
                  <c:v>38.2135990371209</c:v>
                </c:pt>
                <c:pt idx="14">
                  <c:v>40.346173392616599</c:v>
                </c:pt>
                <c:pt idx="15">
                  <c:v>41.2774211871548</c:v>
                </c:pt>
                <c:pt idx="16">
                  <c:v>39.4610297925515</c:v>
                </c:pt>
                <c:pt idx="17">
                  <c:v>40.516079555257399</c:v>
                </c:pt>
                <c:pt idx="18">
                  <c:v>39.384593384503901</c:v>
                </c:pt>
                <c:pt idx="19">
                  <c:v>40.6051756507959</c:v>
                </c:pt>
                <c:pt idx="20">
                  <c:v>40.761935622812302</c:v>
                </c:pt>
                <c:pt idx="21">
                  <c:v>40.917507727089301</c:v>
                </c:pt>
                <c:pt idx="22">
                  <c:v>39.679890914958399</c:v>
                </c:pt>
                <c:pt idx="23">
                  <c:v>36.928127870161902</c:v>
                </c:pt>
                <c:pt idx="24">
                  <c:v>39.498320267511097</c:v>
                </c:pt>
                <c:pt idx="25">
                  <c:v>41.369674674846898</c:v>
                </c:pt>
                <c:pt idx="26">
                  <c:v>41.423241001594498</c:v>
                </c:pt>
                <c:pt idx="27">
                  <c:v>42.883914979498797</c:v>
                </c:pt>
                <c:pt idx="28">
                  <c:v>41.466107288204597</c:v>
                </c:pt>
                <c:pt idx="29">
                  <c:v>43.646640834129698</c:v>
                </c:pt>
                <c:pt idx="30">
                  <c:v>44.881599079375597</c:v>
                </c:pt>
                <c:pt idx="31">
                  <c:v>43.6197367334604</c:v>
                </c:pt>
                <c:pt idx="32">
                  <c:v>43.505369520102001</c:v>
                </c:pt>
                <c:pt idx="33">
                  <c:v>43.746004638629401</c:v>
                </c:pt>
                <c:pt idx="34">
                  <c:v>44.166151052977902</c:v>
                </c:pt>
                <c:pt idx="35">
                  <c:v>44.405708743736398</c:v>
                </c:pt>
                <c:pt idx="36">
                  <c:v>46.940454633816103</c:v>
                </c:pt>
                <c:pt idx="37">
                  <c:v>46.066788018095103</c:v>
                </c:pt>
                <c:pt idx="38">
                  <c:v>45.045721102070502</c:v>
                </c:pt>
                <c:pt idx="39">
                  <c:v>44.2122260352929</c:v>
                </c:pt>
                <c:pt idx="40">
                  <c:v>46.462467785293498</c:v>
                </c:pt>
                <c:pt idx="41">
                  <c:v>44.7313972226857</c:v>
                </c:pt>
                <c:pt idx="42">
                  <c:v>45.845214672913798</c:v>
                </c:pt>
                <c:pt idx="43">
                  <c:v>45.347810808918602</c:v>
                </c:pt>
                <c:pt idx="44">
                  <c:v>44.706641599659697</c:v>
                </c:pt>
                <c:pt idx="45">
                  <c:v>46.501851287926698</c:v>
                </c:pt>
                <c:pt idx="46">
                  <c:v>42.441615737816903</c:v>
                </c:pt>
                <c:pt idx="47">
                  <c:v>44.002696151115202</c:v>
                </c:pt>
                <c:pt idx="48">
                  <c:v>44.324569320165999</c:v>
                </c:pt>
                <c:pt idx="49">
                  <c:v>44.684190289437801</c:v>
                </c:pt>
                <c:pt idx="50">
                  <c:v>44.646166839553302</c:v>
                </c:pt>
                <c:pt idx="51">
                  <c:v>46.7999688013617</c:v>
                </c:pt>
                <c:pt idx="52">
                  <c:v>45.307077774022297</c:v>
                </c:pt>
                <c:pt idx="53">
                  <c:v>45.316597471163497</c:v>
                </c:pt>
                <c:pt idx="54">
                  <c:v>44.041631287062202</c:v>
                </c:pt>
                <c:pt idx="55">
                  <c:v>47.498944886603901</c:v>
                </c:pt>
                <c:pt idx="56">
                  <c:v>50.395916373944601</c:v>
                </c:pt>
                <c:pt idx="57">
                  <c:v>47.586831389068102</c:v>
                </c:pt>
                <c:pt idx="58">
                  <c:v>49.377550647957001</c:v>
                </c:pt>
                <c:pt idx="59">
                  <c:v>50.2936989851652</c:v>
                </c:pt>
                <c:pt idx="60">
                  <c:v>50.7031281625354</c:v>
                </c:pt>
                <c:pt idx="61">
                  <c:v>49.683171586767003</c:v>
                </c:pt>
                <c:pt idx="62">
                  <c:v>49.198650499540598</c:v>
                </c:pt>
                <c:pt idx="63">
                  <c:v>53.354620227060799</c:v>
                </c:pt>
                <c:pt idx="64">
                  <c:v>52.021855388912499</c:v>
                </c:pt>
                <c:pt idx="65">
                  <c:v>52.516343064022898</c:v>
                </c:pt>
                <c:pt idx="66">
                  <c:v>53.184321322359303</c:v>
                </c:pt>
                <c:pt idx="67">
                  <c:v>56.468822054291699</c:v>
                </c:pt>
                <c:pt idx="68">
                  <c:v>53.021847738881199</c:v>
                </c:pt>
                <c:pt idx="69">
                  <c:v>54.0322905303886</c:v>
                </c:pt>
                <c:pt idx="70">
                  <c:v>55.964482807410199</c:v>
                </c:pt>
                <c:pt idx="71">
                  <c:v>55.3798729697954</c:v>
                </c:pt>
                <c:pt idx="72">
                  <c:v>51.888024168234303</c:v>
                </c:pt>
                <c:pt idx="73">
                  <c:v>55.942977599859098</c:v>
                </c:pt>
                <c:pt idx="74">
                  <c:v>57.193913566384097</c:v>
                </c:pt>
                <c:pt idx="75">
                  <c:v>56.378934295976102</c:v>
                </c:pt>
                <c:pt idx="76">
                  <c:v>60.287322513180698</c:v>
                </c:pt>
                <c:pt idx="77">
                  <c:v>59.011977661459198</c:v>
                </c:pt>
                <c:pt idx="78">
                  <c:v>63.116233218812802</c:v>
                </c:pt>
                <c:pt idx="79">
                  <c:v>60.5037184105256</c:v>
                </c:pt>
                <c:pt idx="80">
                  <c:v>63.028601547106398</c:v>
                </c:pt>
                <c:pt idx="81">
                  <c:v>59.267988349512599</c:v>
                </c:pt>
                <c:pt idx="82">
                  <c:v>56.770196757196203</c:v>
                </c:pt>
                <c:pt idx="83">
                  <c:v>57.881744636819498</c:v>
                </c:pt>
                <c:pt idx="84">
                  <c:v>60.9943581454582</c:v>
                </c:pt>
                <c:pt idx="85">
                  <c:v>57.711276369949204</c:v>
                </c:pt>
                <c:pt idx="86">
                  <c:v>60.844688419160804</c:v>
                </c:pt>
                <c:pt idx="87">
                  <c:v>65.508207681543794</c:v>
                </c:pt>
                <c:pt idx="88">
                  <c:v>64.885722779337698</c:v>
                </c:pt>
                <c:pt idx="89">
                  <c:v>67.576367295835794</c:v>
                </c:pt>
                <c:pt idx="90">
                  <c:v>64.790298927727704</c:v>
                </c:pt>
                <c:pt idx="91">
                  <c:v>66.261058128864406</c:v>
                </c:pt>
                <c:pt idx="92">
                  <c:v>66.669412051136106</c:v>
                </c:pt>
                <c:pt idx="93">
                  <c:v>63.830948454484499</c:v>
                </c:pt>
                <c:pt idx="94">
                  <c:v>63.0193057751749</c:v>
                </c:pt>
                <c:pt idx="95">
                  <c:v>56.788411909394597</c:v>
                </c:pt>
                <c:pt idx="96">
                  <c:v>61.931434179765503</c:v>
                </c:pt>
                <c:pt idx="97">
                  <c:v>60.877661467368398</c:v>
                </c:pt>
                <c:pt idx="98">
                  <c:v>62.605251296283598</c:v>
                </c:pt>
                <c:pt idx="99">
                  <c:v>66.328401534532404</c:v>
                </c:pt>
                <c:pt idx="100">
                  <c:v>69.694175048880894</c:v>
                </c:pt>
                <c:pt idx="101">
                  <c:v>70.276779232371197</c:v>
                </c:pt>
                <c:pt idx="102">
                  <c:v>71.2230594742948</c:v>
                </c:pt>
                <c:pt idx="103">
                  <c:v>70.238850638404202</c:v>
                </c:pt>
                <c:pt idx="104">
                  <c:v>69.066514941082005</c:v>
                </c:pt>
                <c:pt idx="105">
                  <c:v>63.558469980975502</c:v>
                </c:pt>
                <c:pt idx="106">
                  <c:v>61.9169460372391</c:v>
                </c:pt>
                <c:pt idx="107">
                  <c:v>65.756895995088897</c:v>
                </c:pt>
                <c:pt idx="108">
                  <c:v>59.661482696321499</c:v>
                </c:pt>
                <c:pt idx="109">
                  <c:v>60.940011769637501</c:v>
                </c:pt>
                <c:pt idx="110">
                  <c:v>57.5181239610544</c:v>
                </c:pt>
                <c:pt idx="111">
                  <c:v>73.873753361822693</c:v>
                </c:pt>
                <c:pt idx="112">
                  <c:v>71.048824828513503</c:v>
                </c:pt>
                <c:pt idx="113">
                  <c:v>73.682312724687804</c:v>
                </c:pt>
                <c:pt idx="114">
                  <c:v>74.024295720261705</c:v>
                </c:pt>
                <c:pt idx="115">
                  <c:v>76.618257254602796</c:v>
                </c:pt>
                <c:pt idx="116">
                  <c:v>72.5904274577629</c:v>
                </c:pt>
                <c:pt idx="117">
                  <c:v>61.3370055156226</c:v>
                </c:pt>
                <c:pt idx="118">
                  <c:v>58.960004390667699</c:v>
                </c:pt>
                <c:pt idx="119">
                  <c:v>63.482494324089402</c:v>
                </c:pt>
                <c:pt idx="120">
                  <c:v>57.213413567108198</c:v>
                </c:pt>
                <c:pt idx="121">
                  <c:v>56.888695868731901</c:v>
                </c:pt>
                <c:pt idx="122">
                  <c:v>44.105150734605402</c:v>
                </c:pt>
                <c:pt idx="123">
                  <c:v>17.871157706222</c:v>
                </c:pt>
                <c:pt idx="124">
                  <c:v>16.887627661074401</c:v>
                </c:pt>
                <c:pt idx="125">
                  <c:v>15.577942384003601</c:v>
                </c:pt>
                <c:pt idx="126">
                  <c:v>14.4090396633902</c:v>
                </c:pt>
                <c:pt idx="127">
                  <c:v>9.5056866832796292</c:v>
                </c:pt>
                <c:pt idx="128">
                  <c:v>10.542464190902299</c:v>
                </c:pt>
                <c:pt idx="129">
                  <c:v>28.021264450211099</c:v>
                </c:pt>
                <c:pt idx="130">
                  <c:v>31.081018046665001</c:v>
                </c:pt>
                <c:pt idx="131">
                  <c:v>28.996529619626401</c:v>
                </c:pt>
              </c:numCache>
            </c:numRef>
          </c:val>
          <c:smooth val="0"/>
          <c:extLst>
            <c:ext xmlns:c16="http://schemas.microsoft.com/office/drawing/2014/chart" uri="{C3380CC4-5D6E-409C-BE32-E72D297353CC}">
              <c16:uniqueId val="{00000001-A5CD-4272-B0EC-2D8342B4BF62}"/>
            </c:ext>
          </c:extLst>
        </c:ser>
        <c:dLbls>
          <c:showLegendKey val="0"/>
          <c:showVal val="0"/>
          <c:showCatName val="0"/>
          <c:showSerName val="0"/>
          <c:showPercent val="0"/>
          <c:showBubbleSize val="0"/>
        </c:dLbls>
        <c:hiLowLines>
          <c:spPr>
            <a:ln>
              <a:noFill/>
            </a:ln>
          </c:spPr>
        </c:hiLowLines>
        <c:smooth val="0"/>
        <c:axId val="99396417"/>
        <c:axId val="21171759"/>
      </c:lineChart>
      <c:catAx>
        <c:axId val="99396417"/>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21171759"/>
        <c:crosses val="autoZero"/>
        <c:auto val="1"/>
        <c:lblAlgn val="ctr"/>
        <c:lblOffset val="100"/>
        <c:noMultiLvlLbl val="1"/>
      </c:catAx>
      <c:valAx>
        <c:axId val="21171759"/>
        <c:scaling>
          <c:orientation val="minMax"/>
          <c:max val="120"/>
          <c:min val="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99396417"/>
        <c:crosses val="autoZero"/>
        <c:crossBetween val="between"/>
        <c:majorUnit val="20"/>
      </c:valAx>
      <c:spPr>
        <a:noFill/>
        <a:ln w="12600">
          <a:solidFill>
            <a:srgbClr val="808080"/>
          </a:solidFill>
          <a:round/>
        </a:ln>
      </c:spPr>
    </c:plotArea>
    <c:legend>
      <c:legendPos val="r"/>
      <c:layout>
        <c:manualLayout>
          <c:xMode val="edge"/>
          <c:yMode val="edge"/>
          <c:x val="0.251208067590585"/>
          <c:y val="0.19004524886877799"/>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IA-6.6. Evolució dels ingressos per habitació disponible del sector hoteler a Mallorca (euros)
(desestacionalitzades amb el paquet RJDemetra) (2010-2020)</a:t>
            </a:r>
          </a:p>
        </c:rich>
      </c:tx>
      <c:layout>
        <c:manualLayout>
          <c:xMode val="edge"/>
          <c:yMode val="edge"/>
          <c:x val="0.17698584113270899"/>
          <c:y val="3.1498425078746103E-2"/>
        </c:manualLayout>
      </c:layout>
      <c:overlay val="0"/>
    </c:title>
    <c:autoTitleDeleted val="0"/>
    <c:plotArea>
      <c:layout>
        <c:manualLayout>
          <c:layoutTarget val="inner"/>
          <c:xMode val="edge"/>
          <c:yMode val="edge"/>
          <c:x val="6.1075113990880697E-2"/>
          <c:y val="0.29713514324283802"/>
          <c:w val="0.91630669546436305"/>
          <c:h val="0.41877906104694801"/>
        </c:manualLayout>
      </c:layout>
      <c:lineChart>
        <c:grouping val="standard"/>
        <c:varyColors val="1"/>
        <c:ser>
          <c:idx val="0"/>
          <c:order val="0"/>
          <c:tx>
            <c:strRef>
              <c:f>'AG1-AG8'!$L$5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'AG1-AG8'!$L$6:$L$137</c:f>
              <c:numCache>
                <c:formatCode>General</c:formatCode>
                <c:ptCount val="132"/>
                <c:pt idx="0">
                  <c:v>23.3</c:v>
                </c:pt>
                <c:pt idx="1">
                  <c:v>28.4</c:v>
                </c:pt>
                <c:pt idx="2">
                  <c:v>34.299999999999997</c:v>
                </c:pt>
                <c:pt idx="3">
                  <c:v>31.1</c:v>
                </c:pt>
                <c:pt idx="4">
                  <c:v>31.7</c:v>
                </c:pt>
                <c:pt idx="5">
                  <c:v>44.4</c:v>
                </c:pt>
                <c:pt idx="6">
                  <c:v>57.6</c:v>
                </c:pt>
                <c:pt idx="7">
                  <c:v>64</c:v>
                </c:pt>
                <c:pt idx="8">
                  <c:v>48.5</c:v>
                </c:pt>
                <c:pt idx="9">
                  <c:v>28.6</c:v>
                </c:pt>
                <c:pt idx="10">
                  <c:v>33.5</c:v>
                </c:pt>
                <c:pt idx="11">
                  <c:v>27.9</c:v>
                </c:pt>
                <c:pt idx="12">
                  <c:v>22.5</c:v>
                </c:pt>
                <c:pt idx="13">
                  <c:v>25.4</c:v>
                </c:pt>
                <c:pt idx="14">
                  <c:v>32.9</c:v>
                </c:pt>
                <c:pt idx="15">
                  <c:v>37.1</c:v>
                </c:pt>
                <c:pt idx="16">
                  <c:v>35.200000000000003</c:v>
                </c:pt>
                <c:pt idx="17">
                  <c:v>51.3</c:v>
                </c:pt>
                <c:pt idx="18">
                  <c:v>63.4</c:v>
                </c:pt>
                <c:pt idx="19">
                  <c:v>70.8</c:v>
                </c:pt>
                <c:pt idx="20">
                  <c:v>55.3</c:v>
                </c:pt>
                <c:pt idx="21">
                  <c:v>32.4</c:v>
                </c:pt>
                <c:pt idx="22">
                  <c:v>30.2</c:v>
                </c:pt>
                <c:pt idx="23">
                  <c:v>21.8</c:v>
                </c:pt>
                <c:pt idx="24">
                  <c:v>21.6</c:v>
                </c:pt>
                <c:pt idx="25">
                  <c:v>28.2</c:v>
                </c:pt>
                <c:pt idx="26">
                  <c:v>32.6</c:v>
                </c:pt>
                <c:pt idx="27">
                  <c:v>37.700000000000003</c:v>
                </c:pt>
                <c:pt idx="28">
                  <c:v>38</c:v>
                </c:pt>
                <c:pt idx="29">
                  <c:v>55.1</c:v>
                </c:pt>
                <c:pt idx="30">
                  <c:v>71.5</c:v>
                </c:pt>
                <c:pt idx="31">
                  <c:v>76.5</c:v>
                </c:pt>
                <c:pt idx="32">
                  <c:v>60.4</c:v>
                </c:pt>
                <c:pt idx="33">
                  <c:v>36.200000000000003</c:v>
                </c:pt>
                <c:pt idx="34">
                  <c:v>32.200000000000003</c:v>
                </c:pt>
                <c:pt idx="35">
                  <c:v>28.4</c:v>
                </c:pt>
                <c:pt idx="36">
                  <c:v>27.9</c:v>
                </c:pt>
                <c:pt idx="37">
                  <c:v>29.9</c:v>
                </c:pt>
                <c:pt idx="38">
                  <c:v>34.5</c:v>
                </c:pt>
                <c:pt idx="39">
                  <c:v>38.700000000000003</c:v>
                </c:pt>
                <c:pt idx="40">
                  <c:v>42.8</c:v>
                </c:pt>
                <c:pt idx="41">
                  <c:v>57.4</c:v>
                </c:pt>
                <c:pt idx="42">
                  <c:v>73.099999999999994</c:v>
                </c:pt>
                <c:pt idx="43">
                  <c:v>79</c:v>
                </c:pt>
                <c:pt idx="44">
                  <c:v>63</c:v>
                </c:pt>
                <c:pt idx="45">
                  <c:v>37.799999999999997</c:v>
                </c:pt>
                <c:pt idx="46">
                  <c:v>28.2</c:v>
                </c:pt>
                <c:pt idx="47">
                  <c:v>27.2</c:v>
                </c:pt>
                <c:pt idx="48">
                  <c:v>22.5</c:v>
                </c:pt>
                <c:pt idx="49">
                  <c:v>26.4</c:v>
                </c:pt>
                <c:pt idx="50">
                  <c:v>31.9</c:v>
                </c:pt>
                <c:pt idx="51">
                  <c:v>40.200000000000003</c:v>
                </c:pt>
                <c:pt idx="52">
                  <c:v>40.1</c:v>
                </c:pt>
                <c:pt idx="53">
                  <c:v>58.3</c:v>
                </c:pt>
                <c:pt idx="54">
                  <c:v>72.8</c:v>
                </c:pt>
                <c:pt idx="55">
                  <c:v>82.4</c:v>
                </c:pt>
                <c:pt idx="56">
                  <c:v>67.2</c:v>
                </c:pt>
                <c:pt idx="57">
                  <c:v>39.4</c:v>
                </c:pt>
                <c:pt idx="58">
                  <c:v>36.4</c:v>
                </c:pt>
                <c:pt idx="59">
                  <c:v>37.4</c:v>
                </c:pt>
                <c:pt idx="60">
                  <c:v>29.3</c:v>
                </c:pt>
                <c:pt idx="61">
                  <c:v>29.8</c:v>
                </c:pt>
                <c:pt idx="62">
                  <c:v>35.6</c:v>
                </c:pt>
                <c:pt idx="63">
                  <c:v>46.9</c:v>
                </c:pt>
                <c:pt idx="64">
                  <c:v>45.1</c:v>
                </c:pt>
                <c:pt idx="65">
                  <c:v>64.8</c:v>
                </c:pt>
                <c:pt idx="66">
                  <c:v>77.3</c:v>
                </c:pt>
                <c:pt idx="67">
                  <c:v>84.7</c:v>
                </c:pt>
                <c:pt idx="68">
                  <c:v>69.599999999999994</c:v>
                </c:pt>
                <c:pt idx="69">
                  <c:v>44.7</c:v>
                </c:pt>
                <c:pt idx="70">
                  <c:v>42.7</c:v>
                </c:pt>
                <c:pt idx="71">
                  <c:v>42.9</c:v>
                </c:pt>
                <c:pt idx="72">
                  <c:v>28.7</c:v>
                </c:pt>
                <c:pt idx="73">
                  <c:v>35.1</c:v>
                </c:pt>
                <c:pt idx="74">
                  <c:v>42.9</c:v>
                </c:pt>
                <c:pt idx="75">
                  <c:v>49.4</c:v>
                </c:pt>
                <c:pt idx="76">
                  <c:v>51</c:v>
                </c:pt>
                <c:pt idx="77">
                  <c:v>70.599999999999994</c:v>
                </c:pt>
                <c:pt idx="78">
                  <c:v>89</c:v>
                </c:pt>
                <c:pt idx="79">
                  <c:v>94.1</c:v>
                </c:pt>
                <c:pt idx="80">
                  <c:v>79.7</c:v>
                </c:pt>
                <c:pt idx="81">
                  <c:v>47.7</c:v>
                </c:pt>
                <c:pt idx="82">
                  <c:v>44.4</c:v>
                </c:pt>
                <c:pt idx="83">
                  <c:v>43.4</c:v>
                </c:pt>
                <c:pt idx="84">
                  <c:v>37.9</c:v>
                </c:pt>
                <c:pt idx="85">
                  <c:v>35.6</c:v>
                </c:pt>
                <c:pt idx="86">
                  <c:v>45.8</c:v>
                </c:pt>
                <c:pt idx="87">
                  <c:v>56.9</c:v>
                </c:pt>
                <c:pt idx="88">
                  <c:v>58.9</c:v>
                </c:pt>
                <c:pt idx="89">
                  <c:v>81.3</c:v>
                </c:pt>
                <c:pt idx="90">
                  <c:v>95.4</c:v>
                </c:pt>
                <c:pt idx="91">
                  <c:v>103</c:v>
                </c:pt>
                <c:pt idx="92">
                  <c:v>84.5</c:v>
                </c:pt>
                <c:pt idx="93">
                  <c:v>54.6</c:v>
                </c:pt>
                <c:pt idx="94">
                  <c:v>48.5</c:v>
                </c:pt>
                <c:pt idx="95">
                  <c:v>41.8</c:v>
                </c:pt>
                <c:pt idx="96">
                  <c:v>39.1</c:v>
                </c:pt>
                <c:pt idx="97">
                  <c:v>39.200000000000003</c:v>
                </c:pt>
                <c:pt idx="98">
                  <c:v>46.8</c:v>
                </c:pt>
                <c:pt idx="99">
                  <c:v>54.7</c:v>
                </c:pt>
                <c:pt idx="100">
                  <c:v>60.6</c:v>
                </c:pt>
                <c:pt idx="101">
                  <c:v>83.6</c:v>
                </c:pt>
                <c:pt idx="102">
                  <c:v>103.3</c:v>
                </c:pt>
                <c:pt idx="103">
                  <c:v>106.9</c:v>
                </c:pt>
                <c:pt idx="104">
                  <c:v>87.6</c:v>
                </c:pt>
                <c:pt idx="105">
                  <c:v>53.2</c:v>
                </c:pt>
                <c:pt idx="106">
                  <c:v>46.6</c:v>
                </c:pt>
                <c:pt idx="107">
                  <c:v>55.8</c:v>
                </c:pt>
                <c:pt idx="108">
                  <c:v>37.200000000000003</c:v>
                </c:pt>
                <c:pt idx="109">
                  <c:v>40.200000000000003</c:v>
                </c:pt>
                <c:pt idx="110">
                  <c:v>43</c:v>
                </c:pt>
                <c:pt idx="111">
                  <c:v>59.8</c:v>
                </c:pt>
                <c:pt idx="112">
                  <c:v>58.3</c:v>
                </c:pt>
                <c:pt idx="113">
                  <c:v>86.9</c:v>
                </c:pt>
                <c:pt idx="114">
                  <c:v>106.1</c:v>
                </c:pt>
                <c:pt idx="115">
                  <c:v>112.1</c:v>
                </c:pt>
                <c:pt idx="116">
                  <c:v>91.2</c:v>
                </c:pt>
                <c:pt idx="117">
                  <c:v>53.5</c:v>
                </c:pt>
                <c:pt idx="118">
                  <c:v>46.4</c:v>
                </c:pt>
                <c:pt idx="119">
                  <c:v>59.2</c:v>
                </c:pt>
                <c:pt idx="120">
                  <c:v>39.700000000000003</c:v>
                </c:pt>
                <c:pt idx="121">
                  <c:v>40</c:v>
                </c:pt>
                <c:pt idx="122">
                  <c:v>33.799999999999997</c:v>
                </c:pt>
                <c:pt idx="123">
                  <c:v>0</c:v>
                </c:pt>
                <c:pt idx="126">
                  <c:v>45.3</c:v>
                </c:pt>
                <c:pt idx="127">
                  <c:v>42.2</c:v>
                </c:pt>
                <c:pt idx="128">
                  <c:v>21</c:v>
                </c:pt>
                <c:pt idx="129">
                  <c:v>20.3</c:v>
                </c:pt>
                <c:pt idx="130">
                  <c:v>18.7</c:v>
                </c:pt>
                <c:pt idx="131">
                  <c:v>20</c:v>
                </c:pt>
              </c:numCache>
            </c:numRef>
          </c:val>
          <c:smooth val="0"/>
          <c:extLst>
            <c:ext xmlns:c16="http://schemas.microsoft.com/office/drawing/2014/chart" uri="{C3380CC4-5D6E-409C-BE32-E72D297353CC}">
              <c16:uniqueId val="{00000000-04E6-4184-91DD-6184B34288A7}"/>
            </c:ext>
          </c:extLst>
        </c:ser>
        <c:ser>
          <c:idx val="1"/>
          <c:order val="1"/>
          <c:tx>
            <c:strRef>
              <c:f>'AG1-AG8'!$M$5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'AG1-AG8'!$M$6:$M$137</c:f>
              <c:numCache>
                <c:formatCode>General</c:formatCode>
                <c:ptCount val="132"/>
                <c:pt idx="0">
                  <c:v>39.0885501474717</c:v>
                </c:pt>
                <c:pt idx="1">
                  <c:v>39.177765588926299</c:v>
                </c:pt>
                <c:pt idx="2">
                  <c:v>40.650280256025397</c:v>
                </c:pt>
                <c:pt idx="3">
                  <c:v>36.123610512256199</c:v>
                </c:pt>
                <c:pt idx="4">
                  <c:v>36.680883249908703</c:v>
                </c:pt>
                <c:pt idx="5">
                  <c:v>34.626431924407001</c:v>
                </c:pt>
                <c:pt idx="6">
                  <c:v>34.887422108358201</c:v>
                </c:pt>
                <c:pt idx="7">
                  <c:v>35.810462357162102</c:v>
                </c:pt>
                <c:pt idx="8">
                  <c:v>34.804459005333499</c:v>
                </c:pt>
                <c:pt idx="9">
                  <c:v>36.912412080015599</c:v>
                </c:pt>
                <c:pt idx="10">
                  <c:v>42.284134943812099</c:v>
                </c:pt>
                <c:pt idx="11">
                  <c:v>41.248962712130897</c:v>
                </c:pt>
                <c:pt idx="12">
                  <c:v>39.268374125290698</c:v>
                </c:pt>
                <c:pt idx="13">
                  <c:v>37.716969967075102</c:v>
                </c:pt>
                <c:pt idx="14">
                  <c:v>40.310989497632299</c:v>
                </c:pt>
                <c:pt idx="15">
                  <c:v>42.015012860555899</c:v>
                </c:pt>
                <c:pt idx="16">
                  <c:v>39.990526185385598</c:v>
                </c:pt>
                <c:pt idx="17">
                  <c:v>40.614592645023301</c:v>
                </c:pt>
                <c:pt idx="18">
                  <c:v>39.2252271379691</c:v>
                </c:pt>
                <c:pt idx="19">
                  <c:v>40.890625816039297</c:v>
                </c:pt>
                <c:pt idx="20">
                  <c:v>40.4495392354941</c:v>
                </c:pt>
                <c:pt idx="21">
                  <c:v>40.608156050706299</c:v>
                </c:pt>
                <c:pt idx="22">
                  <c:v>40.104003196037802</c:v>
                </c:pt>
                <c:pt idx="23">
                  <c:v>35.907836760591501</c:v>
                </c:pt>
                <c:pt idx="24">
                  <c:v>39.422393990560799</c:v>
                </c:pt>
                <c:pt idx="25">
                  <c:v>41.969068803543401</c:v>
                </c:pt>
                <c:pt idx="26">
                  <c:v>41.282372840815597</c:v>
                </c:pt>
                <c:pt idx="27">
                  <c:v>42.790214380006297</c:v>
                </c:pt>
                <c:pt idx="28">
                  <c:v>42.691377263836699</c:v>
                </c:pt>
                <c:pt idx="29">
                  <c:v>43.524167049209701</c:v>
                </c:pt>
                <c:pt idx="30">
                  <c:v>45.810834285522397</c:v>
                </c:pt>
                <c:pt idx="31">
                  <c:v>44.951353142433803</c:v>
                </c:pt>
                <c:pt idx="32">
                  <c:v>44.358576658104198</c:v>
                </c:pt>
                <c:pt idx="33">
                  <c:v>44.284590247511098</c:v>
                </c:pt>
                <c:pt idx="34">
                  <c:v>43.1759322113531</c:v>
                </c:pt>
                <c:pt idx="35">
                  <c:v>42.641627569846698</c:v>
                </c:pt>
                <c:pt idx="36">
                  <c:v>46.5839656203907</c:v>
                </c:pt>
                <c:pt idx="37">
                  <c:v>45.098647791601401</c:v>
                </c:pt>
                <c:pt idx="38">
                  <c:v>44.425425329944296</c:v>
                </c:pt>
                <c:pt idx="39">
                  <c:v>44.059216787690403</c:v>
                </c:pt>
                <c:pt idx="40">
                  <c:v>47.495650423525703</c:v>
                </c:pt>
                <c:pt idx="41">
                  <c:v>45.044301605095697</c:v>
                </c:pt>
                <c:pt idx="42">
                  <c:v>46.212331700320398</c:v>
                </c:pt>
                <c:pt idx="43">
                  <c:v>46.049941819767902</c:v>
                </c:pt>
                <c:pt idx="44">
                  <c:v>45.839753087017399</c:v>
                </c:pt>
                <c:pt idx="45">
                  <c:v>45.8054173803719</c:v>
                </c:pt>
                <c:pt idx="46">
                  <c:v>39.939262604890402</c:v>
                </c:pt>
                <c:pt idx="47">
                  <c:v>41.136175764394103</c:v>
                </c:pt>
                <c:pt idx="48">
                  <c:v>42.147484956742197</c:v>
                </c:pt>
                <c:pt idx="49">
                  <c:v>43.0694013569464</c:v>
                </c:pt>
                <c:pt idx="50">
                  <c:v>42.913248856751402</c:v>
                </c:pt>
                <c:pt idx="51">
                  <c:v>45.815805637863498</c:v>
                </c:pt>
                <c:pt idx="52">
                  <c:v>45.087309738872598</c:v>
                </c:pt>
                <c:pt idx="53">
                  <c:v>45.263642803500296</c:v>
                </c:pt>
                <c:pt idx="54">
                  <c:v>44.954519516979197</c:v>
                </c:pt>
                <c:pt idx="55">
                  <c:v>48.357201635880401</c:v>
                </c:pt>
                <c:pt idx="56">
                  <c:v>49.2155554014765</c:v>
                </c:pt>
                <c:pt idx="57">
                  <c:v>47.4761552598995</c:v>
                </c:pt>
                <c:pt idx="58">
                  <c:v>48.378094560907698</c:v>
                </c:pt>
                <c:pt idx="59">
                  <c:v>50.595808121854297</c:v>
                </c:pt>
                <c:pt idx="60">
                  <c:v>49.713703049357697</c:v>
                </c:pt>
                <c:pt idx="61">
                  <c:v>47.712820008795603</c:v>
                </c:pt>
                <c:pt idx="62">
                  <c:v>47.432005621514499</c:v>
                </c:pt>
                <c:pt idx="63">
                  <c:v>52.935791163180298</c:v>
                </c:pt>
                <c:pt idx="64">
                  <c:v>50.451158692131301</c:v>
                </c:pt>
                <c:pt idx="65">
                  <c:v>51.041435336717001</c:v>
                </c:pt>
                <c:pt idx="66">
                  <c:v>48.359942925670097</c:v>
                </c:pt>
                <c:pt idx="67">
                  <c:v>49.801428739329097</c:v>
                </c:pt>
                <c:pt idx="68">
                  <c:v>51.0871167930216</c:v>
                </c:pt>
                <c:pt idx="69">
                  <c:v>52.962336686620503</c:v>
                </c:pt>
                <c:pt idx="70">
                  <c:v>54.922583457808997</c:v>
                </c:pt>
                <c:pt idx="71">
                  <c:v>55.666202230226801</c:v>
                </c:pt>
                <c:pt idx="72">
                  <c:v>49.821219579976699</c:v>
                </c:pt>
                <c:pt idx="73">
                  <c:v>54.05786188826</c:v>
                </c:pt>
                <c:pt idx="74">
                  <c:v>55.273873430149401</c:v>
                </c:pt>
                <c:pt idx="75">
                  <c:v>56.225899289772798</c:v>
                </c:pt>
                <c:pt idx="76">
                  <c:v>56.7911340404142</c:v>
                </c:pt>
                <c:pt idx="77">
                  <c:v>56.086395526891302</c:v>
                </c:pt>
                <c:pt idx="78">
                  <c:v>58.628453882324798</c:v>
                </c:pt>
                <c:pt idx="79">
                  <c:v>58.128568289858102</c:v>
                </c:pt>
                <c:pt idx="80">
                  <c:v>60.688952592198198</c:v>
                </c:pt>
                <c:pt idx="81">
                  <c:v>56.134752654573496</c:v>
                </c:pt>
                <c:pt idx="82">
                  <c:v>57.131081552701602</c:v>
                </c:pt>
                <c:pt idx="83">
                  <c:v>55.9420907869224</c:v>
                </c:pt>
                <c:pt idx="84">
                  <c:v>59.350621900194803</c:v>
                </c:pt>
                <c:pt idx="85">
                  <c:v>55.345465943052602</c:v>
                </c:pt>
                <c:pt idx="86">
                  <c:v>58.647850849351698</c:v>
                </c:pt>
                <c:pt idx="87">
                  <c:v>64.850585204505407</c:v>
                </c:pt>
                <c:pt idx="88">
                  <c:v>65.295495525433495</c:v>
                </c:pt>
                <c:pt idx="89">
                  <c:v>66.167706979963697</c:v>
                </c:pt>
                <c:pt idx="90">
                  <c:v>63.732193188798298</c:v>
                </c:pt>
                <c:pt idx="91">
                  <c:v>66.173182906760402</c:v>
                </c:pt>
                <c:pt idx="92">
                  <c:v>65.334743454564702</c:v>
                </c:pt>
                <c:pt idx="93">
                  <c:v>62.963873757294202</c:v>
                </c:pt>
                <c:pt idx="94">
                  <c:v>61.510356309498299</c:v>
                </c:pt>
                <c:pt idx="95">
                  <c:v>53.500006445523603</c:v>
                </c:pt>
                <c:pt idx="96">
                  <c:v>60.569157503070898</c:v>
                </c:pt>
                <c:pt idx="97">
                  <c:v>59.034417012212401</c:v>
                </c:pt>
                <c:pt idx="98">
                  <c:v>59.7701288714998</c:v>
                </c:pt>
                <c:pt idx="99">
                  <c:v>64.256833332241797</c:v>
                </c:pt>
                <c:pt idx="100">
                  <c:v>68.281759895731</c:v>
                </c:pt>
                <c:pt idx="101">
                  <c:v>68.462073262260105</c:v>
                </c:pt>
                <c:pt idx="102">
                  <c:v>70.825122300197904</c:v>
                </c:pt>
                <c:pt idx="103">
                  <c:v>69.804764392106307</c:v>
                </c:pt>
                <c:pt idx="104">
                  <c:v>68.8730771623691</c:v>
                </c:pt>
                <c:pt idx="105">
                  <c:v>61.363879828558098</c:v>
                </c:pt>
                <c:pt idx="106">
                  <c:v>59.418075813032097</c:v>
                </c:pt>
                <c:pt idx="107">
                  <c:v>65.481761255234503</c:v>
                </c:pt>
                <c:pt idx="108">
                  <c:v>58.023356618942401</c:v>
                </c:pt>
                <c:pt idx="109">
                  <c:v>59.315652902691902</c:v>
                </c:pt>
                <c:pt idx="110">
                  <c:v>55.2199144466897</c:v>
                </c:pt>
                <c:pt idx="111">
                  <c:v>71.360814975615995</c:v>
                </c:pt>
                <c:pt idx="112">
                  <c:v>67.888099250681705</c:v>
                </c:pt>
                <c:pt idx="113">
                  <c:v>72.664208241964701</c:v>
                </c:pt>
                <c:pt idx="114">
                  <c:v>73.8502495331266</c:v>
                </c:pt>
                <c:pt idx="115">
                  <c:v>75.802744058444404</c:v>
                </c:pt>
                <c:pt idx="116">
                  <c:v>73.693870725866603</c:v>
                </c:pt>
                <c:pt idx="117">
                  <c:v>60.880101799908402</c:v>
                </c:pt>
                <c:pt idx="118">
                  <c:v>58.1380755335176</c:v>
                </c:pt>
                <c:pt idx="119">
                  <c:v>66.561808878498894</c:v>
                </c:pt>
                <c:pt idx="120">
                  <c:v>58.783284294556601</c:v>
                </c:pt>
                <c:pt idx="121">
                  <c:v>57.258156914894201</c:v>
                </c:pt>
                <c:pt idx="122">
                  <c:v>43.728067181853298</c:v>
                </c:pt>
                <c:pt idx="123">
                  <c:v>13.0912591060239</c:v>
                </c:pt>
                <c:pt idx="124">
                  <c:v>13.5989924428173</c:v>
                </c:pt>
                <c:pt idx="125">
                  <c:v>13.9159693326444</c:v>
                </c:pt>
                <c:pt idx="126">
                  <c:v>14.3238208281194</c:v>
                </c:pt>
                <c:pt idx="127">
                  <c:v>8.0416520868568409</c:v>
                </c:pt>
                <c:pt idx="128">
                  <c:v>5.8763860542138397</c:v>
                </c:pt>
                <c:pt idx="129">
                  <c:v>27.368752066778299</c:v>
                </c:pt>
                <c:pt idx="130">
                  <c:v>29.843754838839899</c:v>
                </c:pt>
                <c:pt idx="131">
                  <c:v>27.042144587623898</c:v>
                </c:pt>
              </c:numCache>
            </c:numRef>
          </c:val>
          <c:smooth val="0"/>
          <c:extLst>
            <c:ext xmlns:c16="http://schemas.microsoft.com/office/drawing/2014/chart" uri="{C3380CC4-5D6E-409C-BE32-E72D297353CC}">
              <c16:uniqueId val="{00000001-04E6-4184-91DD-6184B34288A7}"/>
            </c:ext>
          </c:extLst>
        </c:ser>
        <c:dLbls>
          <c:showLegendKey val="0"/>
          <c:showVal val="0"/>
          <c:showCatName val="0"/>
          <c:showSerName val="0"/>
          <c:showPercent val="0"/>
          <c:showBubbleSize val="0"/>
        </c:dLbls>
        <c:hiLowLines>
          <c:spPr>
            <a:ln>
              <a:noFill/>
            </a:ln>
          </c:spPr>
        </c:hiLowLines>
        <c:smooth val="0"/>
        <c:axId val="67232395"/>
        <c:axId val="35014886"/>
      </c:lineChart>
      <c:catAx>
        <c:axId val="67232395"/>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35014886"/>
        <c:crosses val="autoZero"/>
        <c:auto val="1"/>
        <c:lblAlgn val="ctr"/>
        <c:lblOffset val="100"/>
        <c:noMultiLvlLbl val="1"/>
      </c:catAx>
      <c:valAx>
        <c:axId val="35014886"/>
        <c:scaling>
          <c:orientation val="minMax"/>
          <c:max val="120"/>
          <c:min val="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67232395"/>
        <c:crosses val="autoZero"/>
        <c:crossBetween val="between"/>
        <c:majorUnit val="20"/>
      </c:valAx>
      <c:spPr>
        <a:noFill/>
        <a:ln w="12600">
          <a:solidFill>
            <a:srgbClr val="808080"/>
          </a:solidFill>
          <a:round/>
        </a:ln>
      </c:spPr>
    </c:plotArea>
    <c:legend>
      <c:legendPos val="r"/>
      <c:layout>
        <c:manualLayout>
          <c:xMode val="edge"/>
          <c:yMode val="edge"/>
          <c:x val="0.252411575562701"/>
          <c:y val="0.19369369369369399"/>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IA-6.7. Evolució dels ingressos per habitació disponible del sector hoteler a Menorca (euros)
(desestacionalitzades amb el paquet RJDemetra) (2010-2020)</a:t>
            </a:r>
          </a:p>
        </c:rich>
      </c:tx>
      <c:layout>
        <c:manualLayout>
          <c:xMode val="edge"/>
          <c:yMode val="edge"/>
          <c:x val="0.17018090331855801"/>
          <c:y val="4.0340654415060503E-2"/>
        </c:manualLayout>
      </c:layout>
      <c:overlay val="0"/>
    </c:title>
    <c:autoTitleDeleted val="0"/>
    <c:plotArea>
      <c:layout>
        <c:manualLayout>
          <c:layoutTarget val="inner"/>
          <c:xMode val="edge"/>
          <c:yMode val="edge"/>
          <c:x val="6.0979992811788702E-2"/>
          <c:y val="0.295831465710444"/>
          <c:w val="0.91643704324907205"/>
          <c:h val="0.42133572389063201"/>
        </c:manualLayout>
      </c:layout>
      <c:lineChart>
        <c:grouping val="standard"/>
        <c:varyColors val="1"/>
        <c:ser>
          <c:idx val="0"/>
          <c:order val="0"/>
          <c:tx>
            <c:strRef>
              <c:f>'AG1-AG8'!$N$5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'AG1-AG8'!$N$6:$N$137</c:f>
              <c:numCache>
                <c:formatCode>General</c:formatCode>
                <c:ptCount val="132"/>
                <c:pt idx="0">
                  <c:v>20.2</c:v>
                </c:pt>
                <c:pt idx="1">
                  <c:v>23.6</c:v>
                </c:pt>
                <c:pt idx="2">
                  <c:v>27.9</c:v>
                </c:pt>
                <c:pt idx="3">
                  <c:v>23.3</c:v>
                </c:pt>
                <c:pt idx="4">
                  <c:v>20.7</c:v>
                </c:pt>
                <c:pt idx="5">
                  <c:v>39.799999999999997</c:v>
                </c:pt>
                <c:pt idx="6">
                  <c:v>55.2</c:v>
                </c:pt>
                <c:pt idx="7">
                  <c:v>77</c:v>
                </c:pt>
                <c:pt idx="8">
                  <c:v>43.5</c:v>
                </c:pt>
                <c:pt idx="9">
                  <c:v>19.399999999999999</c:v>
                </c:pt>
                <c:pt idx="10">
                  <c:v>25.7</c:v>
                </c:pt>
                <c:pt idx="11">
                  <c:v>15.9</c:v>
                </c:pt>
                <c:pt idx="12">
                  <c:v>16.8</c:v>
                </c:pt>
                <c:pt idx="13">
                  <c:v>24.2</c:v>
                </c:pt>
                <c:pt idx="14">
                  <c:v>29.1</c:v>
                </c:pt>
                <c:pt idx="15">
                  <c:v>30.2</c:v>
                </c:pt>
                <c:pt idx="16">
                  <c:v>21.8</c:v>
                </c:pt>
                <c:pt idx="17">
                  <c:v>45.7</c:v>
                </c:pt>
                <c:pt idx="18">
                  <c:v>62.8</c:v>
                </c:pt>
                <c:pt idx="19">
                  <c:v>91.9</c:v>
                </c:pt>
                <c:pt idx="20">
                  <c:v>47.1</c:v>
                </c:pt>
                <c:pt idx="21">
                  <c:v>17.2</c:v>
                </c:pt>
                <c:pt idx="22">
                  <c:v>19.100000000000001</c:v>
                </c:pt>
                <c:pt idx="23">
                  <c:v>12.5</c:v>
                </c:pt>
                <c:pt idx="24">
                  <c:v>13.2</c:v>
                </c:pt>
                <c:pt idx="25">
                  <c:v>23.5</c:v>
                </c:pt>
                <c:pt idx="26">
                  <c:v>28.4</c:v>
                </c:pt>
                <c:pt idx="27">
                  <c:v>22.8</c:v>
                </c:pt>
                <c:pt idx="28">
                  <c:v>18.399999999999999</c:v>
                </c:pt>
                <c:pt idx="29">
                  <c:v>52.9</c:v>
                </c:pt>
                <c:pt idx="30">
                  <c:v>74.7</c:v>
                </c:pt>
                <c:pt idx="31">
                  <c:v>97.1</c:v>
                </c:pt>
                <c:pt idx="32">
                  <c:v>49.7</c:v>
                </c:pt>
                <c:pt idx="33">
                  <c:v>17</c:v>
                </c:pt>
                <c:pt idx="34">
                  <c:v>12.7</c:v>
                </c:pt>
                <c:pt idx="35">
                  <c:v>16</c:v>
                </c:pt>
                <c:pt idx="36">
                  <c:v>20.5</c:v>
                </c:pt>
                <c:pt idx="37">
                  <c:v>22.5</c:v>
                </c:pt>
                <c:pt idx="38">
                  <c:v>18.899999999999999</c:v>
                </c:pt>
                <c:pt idx="39">
                  <c:v>20</c:v>
                </c:pt>
                <c:pt idx="40">
                  <c:v>24.7</c:v>
                </c:pt>
                <c:pt idx="41">
                  <c:v>59.2</c:v>
                </c:pt>
                <c:pt idx="42">
                  <c:v>88</c:v>
                </c:pt>
                <c:pt idx="43">
                  <c:v>111.4</c:v>
                </c:pt>
                <c:pt idx="44">
                  <c:v>59.6</c:v>
                </c:pt>
                <c:pt idx="45">
                  <c:v>22.8</c:v>
                </c:pt>
                <c:pt idx="46">
                  <c:v>21.5</c:v>
                </c:pt>
                <c:pt idx="47">
                  <c:v>14.5</c:v>
                </c:pt>
                <c:pt idx="48">
                  <c:v>14.9</c:v>
                </c:pt>
                <c:pt idx="49">
                  <c:v>20.7</c:v>
                </c:pt>
                <c:pt idx="50">
                  <c:v>19.100000000000001</c:v>
                </c:pt>
                <c:pt idx="51">
                  <c:v>22.5</c:v>
                </c:pt>
                <c:pt idx="52">
                  <c:v>26.4</c:v>
                </c:pt>
                <c:pt idx="53">
                  <c:v>62.4</c:v>
                </c:pt>
                <c:pt idx="54">
                  <c:v>89.5</c:v>
                </c:pt>
                <c:pt idx="55">
                  <c:v>117.9</c:v>
                </c:pt>
                <c:pt idx="56">
                  <c:v>71.3</c:v>
                </c:pt>
                <c:pt idx="57">
                  <c:v>20.6</c:v>
                </c:pt>
                <c:pt idx="58">
                  <c:v>23.8</c:v>
                </c:pt>
                <c:pt idx="59">
                  <c:v>20.7</c:v>
                </c:pt>
                <c:pt idx="60">
                  <c:v>11.6</c:v>
                </c:pt>
                <c:pt idx="61">
                  <c:v>17.5</c:v>
                </c:pt>
                <c:pt idx="62">
                  <c:v>21.5</c:v>
                </c:pt>
                <c:pt idx="63">
                  <c:v>26.2</c:v>
                </c:pt>
                <c:pt idx="64">
                  <c:v>30.7</c:v>
                </c:pt>
                <c:pt idx="65">
                  <c:v>60.8</c:v>
                </c:pt>
                <c:pt idx="66">
                  <c:v>88.9</c:v>
                </c:pt>
                <c:pt idx="67">
                  <c:v>111.6</c:v>
                </c:pt>
                <c:pt idx="68">
                  <c:v>70.099999999999994</c:v>
                </c:pt>
                <c:pt idx="69">
                  <c:v>27.7</c:v>
                </c:pt>
                <c:pt idx="70">
                  <c:v>18.100000000000001</c:v>
                </c:pt>
                <c:pt idx="71">
                  <c:v>25.5</c:v>
                </c:pt>
                <c:pt idx="72">
                  <c:v>16.399999999999999</c:v>
                </c:pt>
                <c:pt idx="73">
                  <c:v>19.3</c:v>
                </c:pt>
                <c:pt idx="74">
                  <c:v>30.6</c:v>
                </c:pt>
                <c:pt idx="75">
                  <c:v>25</c:v>
                </c:pt>
                <c:pt idx="76">
                  <c:v>39</c:v>
                </c:pt>
                <c:pt idx="77">
                  <c:v>70.3</c:v>
                </c:pt>
                <c:pt idx="78">
                  <c:v>108.4</c:v>
                </c:pt>
                <c:pt idx="79">
                  <c:v>138.5</c:v>
                </c:pt>
                <c:pt idx="80">
                  <c:v>85.5</c:v>
                </c:pt>
                <c:pt idx="81">
                  <c:v>27.5</c:v>
                </c:pt>
                <c:pt idx="82">
                  <c:v>16.2</c:v>
                </c:pt>
                <c:pt idx="83">
                  <c:v>24.4</c:v>
                </c:pt>
                <c:pt idx="84">
                  <c:v>21.9</c:v>
                </c:pt>
                <c:pt idx="85">
                  <c:v>19.5</c:v>
                </c:pt>
                <c:pt idx="86">
                  <c:v>29.1</c:v>
                </c:pt>
                <c:pt idx="87">
                  <c:v>28.7</c:v>
                </c:pt>
                <c:pt idx="88">
                  <c:v>40.9</c:v>
                </c:pt>
                <c:pt idx="89">
                  <c:v>75.400000000000006</c:v>
                </c:pt>
                <c:pt idx="90">
                  <c:v>108.7</c:v>
                </c:pt>
                <c:pt idx="91">
                  <c:v>122.9</c:v>
                </c:pt>
                <c:pt idx="92">
                  <c:v>83.2</c:v>
                </c:pt>
                <c:pt idx="93">
                  <c:v>33.9</c:v>
                </c:pt>
                <c:pt idx="94">
                  <c:v>26</c:v>
                </c:pt>
                <c:pt idx="95">
                  <c:v>20.399999999999999</c:v>
                </c:pt>
                <c:pt idx="96">
                  <c:v>17.899999999999999</c:v>
                </c:pt>
                <c:pt idx="97">
                  <c:v>11.7</c:v>
                </c:pt>
                <c:pt idx="98">
                  <c:v>22.1</c:v>
                </c:pt>
                <c:pt idx="99">
                  <c:v>20.5</c:v>
                </c:pt>
                <c:pt idx="100">
                  <c:v>42</c:v>
                </c:pt>
                <c:pt idx="101">
                  <c:v>84.3</c:v>
                </c:pt>
                <c:pt idx="102">
                  <c:v>110.8</c:v>
                </c:pt>
                <c:pt idx="103">
                  <c:v>139.30000000000001</c:v>
                </c:pt>
                <c:pt idx="104">
                  <c:v>86.5</c:v>
                </c:pt>
                <c:pt idx="105">
                  <c:v>30.7</c:v>
                </c:pt>
                <c:pt idx="106">
                  <c:v>34.700000000000003</c:v>
                </c:pt>
                <c:pt idx="107">
                  <c:v>28.4</c:v>
                </c:pt>
                <c:pt idx="108">
                  <c:v>23.2</c:v>
                </c:pt>
                <c:pt idx="109">
                  <c:v>19.7</c:v>
                </c:pt>
                <c:pt idx="110">
                  <c:v>23.8</c:v>
                </c:pt>
                <c:pt idx="111">
                  <c:v>35.1</c:v>
                </c:pt>
                <c:pt idx="112">
                  <c:v>39.4</c:v>
                </c:pt>
                <c:pt idx="113">
                  <c:v>83.8</c:v>
                </c:pt>
                <c:pt idx="114">
                  <c:v>109.3</c:v>
                </c:pt>
                <c:pt idx="115">
                  <c:v>142.5</c:v>
                </c:pt>
                <c:pt idx="116">
                  <c:v>85.6</c:v>
                </c:pt>
                <c:pt idx="117">
                  <c:v>31.4</c:v>
                </c:pt>
                <c:pt idx="118">
                  <c:v>33</c:v>
                </c:pt>
                <c:pt idx="119">
                  <c:v>24.8</c:v>
                </c:pt>
                <c:pt idx="120">
                  <c:v>24.3</c:v>
                </c:pt>
                <c:pt idx="121">
                  <c:v>26.4</c:v>
                </c:pt>
                <c:pt idx="123">
                  <c:v>0</c:v>
                </c:pt>
                <c:pt idx="126">
                  <c:v>42.9</c:v>
                </c:pt>
                <c:pt idx="127">
                  <c:v>72.2</c:v>
                </c:pt>
                <c:pt idx="128">
                  <c:v>43.9</c:v>
                </c:pt>
                <c:pt idx="129">
                  <c:v>17.899999999999999</c:v>
                </c:pt>
                <c:pt idx="130">
                  <c:v>13.4</c:v>
                </c:pt>
                <c:pt idx="131">
                  <c:v>13.7</c:v>
                </c:pt>
              </c:numCache>
            </c:numRef>
          </c:val>
          <c:smooth val="0"/>
          <c:extLst>
            <c:ext xmlns:c16="http://schemas.microsoft.com/office/drawing/2014/chart" uri="{C3380CC4-5D6E-409C-BE32-E72D297353CC}">
              <c16:uniqueId val="{00000000-C4FC-4978-95EB-5A615E3B4186}"/>
            </c:ext>
          </c:extLst>
        </c:ser>
        <c:ser>
          <c:idx val="1"/>
          <c:order val="1"/>
          <c:tx>
            <c:strRef>
              <c:f>'AG1-AG8'!$O$5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'AG1-AG8'!$O$6:$O$137</c:f>
              <c:numCache>
                <c:formatCode>General</c:formatCode>
                <c:ptCount val="132"/>
                <c:pt idx="0">
                  <c:v>32.622999318580497</c:v>
                </c:pt>
                <c:pt idx="1">
                  <c:v>33.337608678261397</c:v>
                </c:pt>
                <c:pt idx="2">
                  <c:v>32.052859239982098</c:v>
                </c:pt>
                <c:pt idx="3">
                  <c:v>32.771659316510799</c:v>
                </c:pt>
                <c:pt idx="4">
                  <c:v>32.5076556795158</c:v>
                </c:pt>
                <c:pt idx="5">
                  <c:v>33.002926470556297</c:v>
                </c:pt>
                <c:pt idx="6">
                  <c:v>32.666158138874898</c:v>
                </c:pt>
                <c:pt idx="7">
                  <c:v>31.7769938350289</c:v>
                </c:pt>
                <c:pt idx="8">
                  <c:v>33.748596852954897</c:v>
                </c:pt>
                <c:pt idx="9">
                  <c:v>32.651474086097799</c:v>
                </c:pt>
                <c:pt idx="10">
                  <c:v>34.880795392574498</c:v>
                </c:pt>
                <c:pt idx="11">
                  <c:v>33.6918538786596</c:v>
                </c:pt>
                <c:pt idx="12">
                  <c:v>34.021455807465898</c:v>
                </c:pt>
                <c:pt idx="13">
                  <c:v>34.412685731656403</c:v>
                </c:pt>
                <c:pt idx="14">
                  <c:v>33.946281154701602</c:v>
                </c:pt>
                <c:pt idx="15">
                  <c:v>36.327600776547001</c:v>
                </c:pt>
                <c:pt idx="16">
                  <c:v>34.636270001497699</c:v>
                </c:pt>
                <c:pt idx="17">
                  <c:v>34.587796396732699</c:v>
                </c:pt>
                <c:pt idx="18">
                  <c:v>33.700693871586701</c:v>
                </c:pt>
                <c:pt idx="19">
                  <c:v>36.327449888605699</c:v>
                </c:pt>
                <c:pt idx="20">
                  <c:v>34.519586407598403</c:v>
                </c:pt>
                <c:pt idx="21">
                  <c:v>34.458348861942703</c:v>
                </c:pt>
                <c:pt idx="22">
                  <c:v>35.152881807904798</c:v>
                </c:pt>
                <c:pt idx="23">
                  <c:v>34.343508008877002</c:v>
                </c:pt>
                <c:pt idx="24">
                  <c:v>33.644149750565198</c:v>
                </c:pt>
                <c:pt idx="25">
                  <c:v>35.071666560988</c:v>
                </c:pt>
                <c:pt idx="26">
                  <c:v>36.493013404306801</c:v>
                </c:pt>
                <c:pt idx="27">
                  <c:v>34.5604113832769</c:v>
                </c:pt>
                <c:pt idx="28">
                  <c:v>34.094668516195</c:v>
                </c:pt>
                <c:pt idx="29">
                  <c:v>36.0634187236899</c:v>
                </c:pt>
                <c:pt idx="30">
                  <c:v>35.7339664711183</c:v>
                </c:pt>
                <c:pt idx="31">
                  <c:v>34.875250406561001</c:v>
                </c:pt>
                <c:pt idx="32">
                  <c:v>35.637644379556797</c:v>
                </c:pt>
                <c:pt idx="33">
                  <c:v>36.535183256055397</c:v>
                </c:pt>
                <c:pt idx="34">
                  <c:v>34.505036853044601</c:v>
                </c:pt>
                <c:pt idx="35">
                  <c:v>37.859064423390798</c:v>
                </c:pt>
                <c:pt idx="36">
                  <c:v>38.899523336649203</c:v>
                </c:pt>
                <c:pt idx="37">
                  <c:v>37.706267738949798</c:v>
                </c:pt>
                <c:pt idx="38">
                  <c:v>36.962784807359</c:v>
                </c:pt>
                <c:pt idx="39">
                  <c:v>37.934777643274401</c:v>
                </c:pt>
                <c:pt idx="40">
                  <c:v>39.611502578749104</c:v>
                </c:pt>
                <c:pt idx="41">
                  <c:v>38.840573964565202</c:v>
                </c:pt>
                <c:pt idx="42">
                  <c:v>40.721150456659203</c:v>
                </c:pt>
                <c:pt idx="43">
                  <c:v>40.498590898609201</c:v>
                </c:pt>
                <c:pt idx="44">
                  <c:v>39.076228347492602</c:v>
                </c:pt>
                <c:pt idx="45">
                  <c:v>41.189843006258499</c:v>
                </c:pt>
                <c:pt idx="46">
                  <c:v>41.349458185525499</c:v>
                </c:pt>
                <c:pt idx="47">
                  <c:v>39.300439667705803</c:v>
                </c:pt>
                <c:pt idx="48">
                  <c:v>40.762069505133297</c:v>
                </c:pt>
                <c:pt idx="49">
                  <c:v>41.343475992141002</c:v>
                </c:pt>
                <c:pt idx="50">
                  <c:v>40.7963647852579</c:v>
                </c:pt>
                <c:pt idx="51">
                  <c:v>41.443145112818499</c:v>
                </c:pt>
                <c:pt idx="52">
                  <c:v>41.005139942191001</c:v>
                </c:pt>
                <c:pt idx="53">
                  <c:v>42.556241964365</c:v>
                </c:pt>
                <c:pt idx="54">
                  <c:v>41.452478734412097</c:v>
                </c:pt>
                <c:pt idx="55">
                  <c:v>43.237755803488596</c:v>
                </c:pt>
                <c:pt idx="56">
                  <c:v>43.985650988800302</c:v>
                </c:pt>
                <c:pt idx="57">
                  <c:v>39.943637590369399</c:v>
                </c:pt>
                <c:pt idx="58">
                  <c:v>43.899871315257101</c:v>
                </c:pt>
                <c:pt idx="59">
                  <c:v>42.488143639679997</c:v>
                </c:pt>
                <c:pt idx="60">
                  <c:v>41.369121755242503</c:v>
                </c:pt>
                <c:pt idx="61">
                  <c:v>42.456864162565203</c:v>
                </c:pt>
                <c:pt idx="62">
                  <c:v>41.488638022197698</c:v>
                </c:pt>
                <c:pt idx="63">
                  <c:v>43.810057575743897</c:v>
                </c:pt>
                <c:pt idx="64">
                  <c:v>42.363762711840998</c:v>
                </c:pt>
                <c:pt idx="65">
                  <c:v>42.366399285736897</c:v>
                </c:pt>
                <c:pt idx="66">
                  <c:v>42.328795952311403</c:v>
                </c:pt>
                <c:pt idx="67">
                  <c:v>40.489537813073198</c:v>
                </c:pt>
                <c:pt idx="68">
                  <c:v>42.828149702706497</c:v>
                </c:pt>
                <c:pt idx="69">
                  <c:v>46.671126010320798</c:v>
                </c:pt>
                <c:pt idx="70">
                  <c:v>44.082680573534098</c:v>
                </c:pt>
                <c:pt idx="71">
                  <c:v>47.152053832431299</c:v>
                </c:pt>
                <c:pt idx="72">
                  <c:v>46.224065408825602</c:v>
                </c:pt>
                <c:pt idx="73">
                  <c:v>47.045070546858803</c:v>
                </c:pt>
                <c:pt idx="74">
                  <c:v>49.646033813612199</c:v>
                </c:pt>
                <c:pt idx="75">
                  <c:v>46.953385829046098</c:v>
                </c:pt>
                <c:pt idx="76">
                  <c:v>50.145396023691298</c:v>
                </c:pt>
                <c:pt idx="77">
                  <c:v>49.126478230141899</c:v>
                </c:pt>
                <c:pt idx="78">
                  <c:v>50.638904543799399</c:v>
                </c:pt>
                <c:pt idx="79">
                  <c:v>54.750828233482203</c:v>
                </c:pt>
                <c:pt idx="80">
                  <c:v>51.359485738340602</c:v>
                </c:pt>
                <c:pt idx="81">
                  <c:v>49.489031028233299</c:v>
                </c:pt>
                <c:pt idx="82">
                  <c:v>49.165578623682897</c:v>
                </c:pt>
                <c:pt idx="83">
                  <c:v>51.161854383435099</c:v>
                </c:pt>
                <c:pt idx="84">
                  <c:v>51.487353548769498</c:v>
                </c:pt>
                <c:pt idx="85">
                  <c:v>51.159359070903299</c:v>
                </c:pt>
                <c:pt idx="86">
                  <c:v>50.4790255599207</c:v>
                </c:pt>
                <c:pt idx="87">
                  <c:v>51.959552320135899</c:v>
                </c:pt>
                <c:pt idx="88">
                  <c:v>50.094610846401899</c:v>
                </c:pt>
                <c:pt idx="89">
                  <c:v>49.601413250257401</c:v>
                </c:pt>
                <c:pt idx="90">
                  <c:v>51.543652705796902</c:v>
                </c:pt>
                <c:pt idx="91">
                  <c:v>45.682703337741998</c:v>
                </c:pt>
                <c:pt idx="92">
                  <c:v>50.280531820099903</c:v>
                </c:pt>
                <c:pt idx="93">
                  <c:v>51.496389261275603</c:v>
                </c:pt>
                <c:pt idx="94">
                  <c:v>50.349173274711902</c:v>
                </c:pt>
                <c:pt idx="95">
                  <c:v>48.8380379144172</c:v>
                </c:pt>
                <c:pt idx="96">
                  <c:v>50.3285604656066</c:v>
                </c:pt>
                <c:pt idx="97">
                  <c:v>48.974369676745603</c:v>
                </c:pt>
                <c:pt idx="98">
                  <c:v>51.457510112430903</c:v>
                </c:pt>
                <c:pt idx="99">
                  <c:v>48.1058012399075</c:v>
                </c:pt>
                <c:pt idx="100">
                  <c:v>52.863062177981902</c:v>
                </c:pt>
                <c:pt idx="101">
                  <c:v>53.120807368624298</c:v>
                </c:pt>
                <c:pt idx="102">
                  <c:v>52.027344041676301</c:v>
                </c:pt>
                <c:pt idx="103">
                  <c:v>54.542425907947298</c:v>
                </c:pt>
                <c:pt idx="104">
                  <c:v>53.523236187971499</c:v>
                </c:pt>
                <c:pt idx="105">
                  <c:v>52.424221962116597</c:v>
                </c:pt>
                <c:pt idx="106">
                  <c:v>55.0638771197262</c:v>
                </c:pt>
                <c:pt idx="107">
                  <c:v>55.080439820664701</c:v>
                </c:pt>
                <c:pt idx="108">
                  <c:v>54.353505226405801</c:v>
                </c:pt>
                <c:pt idx="109">
                  <c:v>54.272101573116998</c:v>
                </c:pt>
                <c:pt idx="110">
                  <c:v>53.409498192972698</c:v>
                </c:pt>
                <c:pt idx="111">
                  <c:v>59.488838883370398</c:v>
                </c:pt>
                <c:pt idx="112">
                  <c:v>55.524222428727803</c:v>
                </c:pt>
                <c:pt idx="113">
                  <c:v>56.719095679864999</c:v>
                </c:pt>
                <c:pt idx="114">
                  <c:v>56.126359972962703</c:v>
                </c:pt>
                <c:pt idx="115">
                  <c:v>56.988950326238403</c:v>
                </c:pt>
                <c:pt idx="116">
                  <c:v>51.340209453980201</c:v>
                </c:pt>
                <c:pt idx="117">
                  <c:v>46.763579046451902</c:v>
                </c:pt>
                <c:pt idx="118">
                  <c:v>46.7531290466139</c:v>
                </c:pt>
                <c:pt idx="119">
                  <c:v>42.052784157485199</c:v>
                </c:pt>
                <c:pt idx="120">
                  <c:v>41.2790189850978</c:v>
                </c:pt>
                <c:pt idx="121">
                  <c:v>39.816174746195898</c:v>
                </c:pt>
                <c:pt idx="122">
                  <c:v>34.421169138161602</c:v>
                </c:pt>
                <c:pt idx="123">
                  <c:v>29.285361534937898</c:v>
                </c:pt>
                <c:pt idx="124">
                  <c:v>27.328300869256701</c:v>
                </c:pt>
                <c:pt idx="125">
                  <c:v>24.7839917613382</c:v>
                </c:pt>
                <c:pt idx="126">
                  <c:v>22.165620592473498</c:v>
                </c:pt>
                <c:pt idx="127">
                  <c:v>19.632062531595601</c:v>
                </c:pt>
                <c:pt idx="128">
                  <c:v>21.722541749350899</c:v>
                </c:pt>
                <c:pt idx="129">
                  <c:v>24.237168190077298</c:v>
                </c:pt>
                <c:pt idx="130">
                  <c:v>21.286853141863698</c:v>
                </c:pt>
                <c:pt idx="131">
                  <c:v>23.0103041725887</c:v>
                </c:pt>
              </c:numCache>
            </c:numRef>
          </c:val>
          <c:smooth val="0"/>
          <c:extLst>
            <c:ext xmlns:c16="http://schemas.microsoft.com/office/drawing/2014/chart" uri="{C3380CC4-5D6E-409C-BE32-E72D297353CC}">
              <c16:uniqueId val="{00000001-C4FC-4978-95EB-5A615E3B4186}"/>
            </c:ext>
          </c:extLst>
        </c:ser>
        <c:dLbls>
          <c:showLegendKey val="0"/>
          <c:showVal val="0"/>
          <c:showCatName val="0"/>
          <c:showSerName val="0"/>
          <c:showPercent val="0"/>
          <c:showBubbleSize val="0"/>
        </c:dLbls>
        <c:hiLowLines>
          <c:spPr>
            <a:ln>
              <a:noFill/>
            </a:ln>
          </c:spPr>
        </c:hiLowLines>
        <c:smooth val="0"/>
        <c:axId val="26040596"/>
        <c:axId val="33984688"/>
      </c:lineChart>
      <c:catAx>
        <c:axId val="26040596"/>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33984688"/>
        <c:crosses val="autoZero"/>
        <c:auto val="1"/>
        <c:lblAlgn val="ctr"/>
        <c:lblOffset val="100"/>
        <c:noMultiLvlLbl val="1"/>
      </c:catAx>
      <c:valAx>
        <c:axId val="33984688"/>
        <c:scaling>
          <c:orientation val="minMax"/>
          <c:max val="150"/>
          <c:min val="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26040596"/>
        <c:crosses val="autoZero"/>
        <c:crossBetween val="between"/>
        <c:majorUnit val="30"/>
      </c:valAx>
      <c:spPr>
        <a:noFill/>
        <a:ln w="12600">
          <a:solidFill>
            <a:srgbClr val="808080"/>
          </a:solidFill>
          <a:round/>
        </a:ln>
      </c:spPr>
    </c:plotArea>
    <c:legend>
      <c:legendPos val="r"/>
      <c:layout>
        <c:manualLayout>
          <c:xMode val="edge"/>
          <c:yMode val="edge"/>
          <c:x val="0.25200642054574601"/>
          <c:y val="0.19282558290079199"/>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IA-6.8. Evolució dels ingressos per habitació disponible del sector hoteler a Eivissa-Formentera (euros)
(desestacionalitzades amb el paquet RJDemetra) (2010-2020)</a:t>
            </a:r>
          </a:p>
        </c:rich>
      </c:tx>
      <c:layout>
        <c:manualLayout>
          <c:xMode val="edge"/>
          <c:yMode val="edge"/>
          <c:x val="0.16512170324741299"/>
          <c:y val="4.0178571428571397E-2"/>
        </c:manualLayout>
      </c:layout>
      <c:overlay val="0"/>
    </c:title>
    <c:autoTitleDeleted val="0"/>
    <c:plotArea>
      <c:layout>
        <c:manualLayout>
          <c:layoutTarget val="inner"/>
          <c:xMode val="edge"/>
          <c:yMode val="edge"/>
          <c:x val="6.0881526224508098E-2"/>
          <c:y val="0.29449404761904802"/>
          <c:w val="0.91651217032474097"/>
          <c:h val="0.42395833333333299"/>
        </c:manualLayout>
      </c:layout>
      <c:lineChart>
        <c:grouping val="standard"/>
        <c:varyColors val="1"/>
        <c:ser>
          <c:idx val="0"/>
          <c:order val="0"/>
          <c:tx>
            <c:strRef>
              <c:f>'AG1-AG8'!$P$5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'AG1-AG8'!$P$6:$P$137</c:f>
              <c:numCache>
                <c:formatCode>General</c:formatCode>
                <c:ptCount val="132"/>
                <c:pt idx="0">
                  <c:v>20.6</c:v>
                </c:pt>
                <c:pt idx="1">
                  <c:v>24.8</c:v>
                </c:pt>
                <c:pt idx="2">
                  <c:v>24.7</c:v>
                </c:pt>
                <c:pt idx="3">
                  <c:v>18.8</c:v>
                </c:pt>
                <c:pt idx="4">
                  <c:v>23.7</c:v>
                </c:pt>
                <c:pt idx="5">
                  <c:v>44</c:v>
                </c:pt>
                <c:pt idx="6">
                  <c:v>65.5</c:v>
                </c:pt>
                <c:pt idx="7">
                  <c:v>83.7</c:v>
                </c:pt>
                <c:pt idx="8">
                  <c:v>47.9</c:v>
                </c:pt>
                <c:pt idx="9">
                  <c:v>26.9</c:v>
                </c:pt>
                <c:pt idx="10">
                  <c:v>23.1</c:v>
                </c:pt>
                <c:pt idx="11">
                  <c:v>13.7</c:v>
                </c:pt>
                <c:pt idx="12">
                  <c:v>18.8</c:v>
                </c:pt>
                <c:pt idx="13">
                  <c:v>28.1</c:v>
                </c:pt>
                <c:pt idx="14">
                  <c:v>36</c:v>
                </c:pt>
                <c:pt idx="15">
                  <c:v>26.2</c:v>
                </c:pt>
                <c:pt idx="16">
                  <c:v>25.5</c:v>
                </c:pt>
                <c:pt idx="17">
                  <c:v>50.8</c:v>
                </c:pt>
                <c:pt idx="18">
                  <c:v>73.3</c:v>
                </c:pt>
                <c:pt idx="19">
                  <c:v>87.5</c:v>
                </c:pt>
                <c:pt idx="20">
                  <c:v>58.2</c:v>
                </c:pt>
                <c:pt idx="21">
                  <c:v>29.8</c:v>
                </c:pt>
                <c:pt idx="22">
                  <c:v>26.2</c:v>
                </c:pt>
                <c:pt idx="23">
                  <c:v>11.2</c:v>
                </c:pt>
                <c:pt idx="24">
                  <c:v>16.399999999999999</c:v>
                </c:pt>
                <c:pt idx="25">
                  <c:v>18.2</c:v>
                </c:pt>
                <c:pt idx="26">
                  <c:v>30.2</c:v>
                </c:pt>
                <c:pt idx="27">
                  <c:v>37.700000000000003</c:v>
                </c:pt>
                <c:pt idx="28">
                  <c:v>27.3</c:v>
                </c:pt>
                <c:pt idx="29">
                  <c:v>56.4</c:v>
                </c:pt>
                <c:pt idx="30">
                  <c:v>79.3</c:v>
                </c:pt>
                <c:pt idx="31">
                  <c:v>94.4</c:v>
                </c:pt>
                <c:pt idx="32">
                  <c:v>63.3</c:v>
                </c:pt>
                <c:pt idx="33">
                  <c:v>27.6</c:v>
                </c:pt>
                <c:pt idx="34">
                  <c:v>22.8</c:v>
                </c:pt>
                <c:pt idx="35">
                  <c:v>16.7</c:v>
                </c:pt>
                <c:pt idx="36">
                  <c:v>20.9</c:v>
                </c:pt>
                <c:pt idx="37">
                  <c:v>26.8</c:v>
                </c:pt>
                <c:pt idx="38">
                  <c:v>27.8</c:v>
                </c:pt>
                <c:pt idx="39">
                  <c:v>31.7</c:v>
                </c:pt>
                <c:pt idx="40">
                  <c:v>32.5</c:v>
                </c:pt>
                <c:pt idx="41">
                  <c:v>57.7</c:v>
                </c:pt>
                <c:pt idx="42">
                  <c:v>81.7</c:v>
                </c:pt>
                <c:pt idx="43">
                  <c:v>101.9</c:v>
                </c:pt>
                <c:pt idx="44">
                  <c:v>65.3</c:v>
                </c:pt>
                <c:pt idx="45">
                  <c:v>31.3</c:v>
                </c:pt>
                <c:pt idx="46">
                  <c:v>17.5</c:v>
                </c:pt>
                <c:pt idx="47">
                  <c:v>20.6</c:v>
                </c:pt>
                <c:pt idx="48">
                  <c:v>26.1</c:v>
                </c:pt>
                <c:pt idx="49">
                  <c:v>22.9</c:v>
                </c:pt>
                <c:pt idx="50">
                  <c:v>32.9</c:v>
                </c:pt>
                <c:pt idx="51">
                  <c:v>40.799999999999997</c:v>
                </c:pt>
                <c:pt idx="52">
                  <c:v>33.4</c:v>
                </c:pt>
                <c:pt idx="53">
                  <c:v>62</c:v>
                </c:pt>
                <c:pt idx="54">
                  <c:v>84.3</c:v>
                </c:pt>
                <c:pt idx="55">
                  <c:v>109.7</c:v>
                </c:pt>
                <c:pt idx="56">
                  <c:v>79.900000000000006</c:v>
                </c:pt>
                <c:pt idx="57">
                  <c:v>31.7</c:v>
                </c:pt>
                <c:pt idx="58">
                  <c:v>31.5</c:v>
                </c:pt>
                <c:pt idx="59">
                  <c:v>19.2</c:v>
                </c:pt>
                <c:pt idx="60">
                  <c:v>29.6</c:v>
                </c:pt>
                <c:pt idx="61">
                  <c:v>32.299999999999997</c:v>
                </c:pt>
                <c:pt idx="62">
                  <c:v>37.9</c:v>
                </c:pt>
                <c:pt idx="63">
                  <c:v>42.4</c:v>
                </c:pt>
                <c:pt idx="64">
                  <c:v>46.8</c:v>
                </c:pt>
                <c:pt idx="65">
                  <c:v>81.8</c:v>
                </c:pt>
                <c:pt idx="66">
                  <c:v>119.8</c:v>
                </c:pt>
                <c:pt idx="67">
                  <c:v>153.30000000000001</c:v>
                </c:pt>
                <c:pt idx="68">
                  <c:v>88.9</c:v>
                </c:pt>
                <c:pt idx="69">
                  <c:v>36.700000000000003</c:v>
                </c:pt>
                <c:pt idx="70">
                  <c:v>30.2</c:v>
                </c:pt>
                <c:pt idx="71">
                  <c:v>16.5</c:v>
                </c:pt>
                <c:pt idx="72">
                  <c:v>21.1</c:v>
                </c:pt>
                <c:pt idx="73">
                  <c:v>24.1</c:v>
                </c:pt>
                <c:pt idx="74">
                  <c:v>40.6</c:v>
                </c:pt>
                <c:pt idx="75">
                  <c:v>41</c:v>
                </c:pt>
                <c:pt idx="76">
                  <c:v>63</c:v>
                </c:pt>
                <c:pt idx="77">
                  <c:v>97.4</c:v>
                </c:pt>
                <c:pt idx="78">
                  <c:v>136.1</c:v>
                </c:pt>
                <c:pt idx="79">
                  <c:v>148.5</c:v>
                </c:pt>
                <c:pt idx="80">
                  <c:v>106.9</c:v>
                </c:pt>
                <c:pt idx="81">
                  <c:v>54.6</c:v>
                </c:pt>
                <c:pt idx="82">
                  <c:v>29.1</c:v>
                </c:pt>
                <c:pt idx="83">
                  <c:v>21</c:v>
                </c:pt>
                <c:pt idx="84">
                  <c:v>24.1</c:v>
                </c:pt>
                <c:pt idx="85">
                  <c:v>27.5</c:v>
                </c:pt>
                <c:pt idx="86">
                  <c:v>40.299999999999997</c:v>
                </c:pt>
                <c:pt idx="87">
                  <c:v>49.4</c:v>
                </c:pt>
                <c:pt idx="88">
                  <c:v>55.7</c:v>
                </c:pt>
                <c:pt idx="89">
                  <c:v>107</c:v>
                </c:pt>
                <c:pt idx="90">
                  <c:v>132.69999999999999</c:v>
                </c:pt>
                <c:pt idx="91">
                  <c:v>157.1</c:v>
                </c:pt>
                <c:pt idx="92">
                  <c:v>110.8</c:v>
                </c:pt>
                <c:pt idx="93">
                  <c:v>50.6</c:v>
                </c:pt>
                <c:pt idx="94">
                  <c:v>33.6</c:v>
                </c:pt>
                <c:pt idx="95">
                  <c:v>30</c:v>
                </c:pt>
                <c:pt idx="96">
                  <c:v>32.299999999999997</c:v>
                </c:pt>
                <c:pt idx="97">
                  <c:v>34.4</c:v>
                </c:pt>
                <c:pt idx="98">
                  <c:v>50.5</c:v>
                </c:pt>
                <c:pt idx="99">
                  <c:v>53.4</c:v>
                </c:pt>
                <c:pt idx="100">
                  <c:v>62.5</c:v>
                </c:pt>
                <c:pt idx="101">
                  <c:v>109.3</c:v>
                </c:pt>
                <c:pt idx="102">
                  <c:v>137.19999999999999</c:v>
                </c:pt>
                <c:pt idx="103">
                  <c:v>155.4</c:v>
                </c:pt>
                <c:pt idx="104">
                  <c:v>107.5</c:v>
                </c:pt>
                <c:pt idx="105">
                  <c:v>59.6</c:v>
                </c:pt>
                <c:pt idx="106">
                  <c:v>26.9</c:v>
                </c:pt>
                <c:pt idx="107">
                  <c:v>29.9</c:v>
                </c:pt>
                <c:pt idx="108">
                  <c:v>23.7</c:v>
                </c:pt>
                <c:pt idx="109">
                  <c:v>25.7</c:v>
                </c:pt>
                <c:pt idx="110">
                  <c:v>36.5</c:v>
                </c:pt>
                <c:pt idx="111">
                  <c:v>50.8</c:v>
                </c:pt>
                <c:pt idx="112">
                  <c:v>64.400000000000006</c:v>
                </c:pt>
                <c:pt idx="113">
                  <c:v>105.7</c:v>
                </c:pt>
                <c:pt idx="114">
                  <c:v>138.1</c:v>
                </c:pt>
                <c:pt idx="115">
                  <c:v>163.1</c:v>
                </c:pt>
                <c:pt idx="116">
                  <c:v>104.6</c:v>
                </c:pt>
                <c:pt idx="117">
                  <c:v>51.5</c:v>
                </c:pt>
                <c:pt idx="118">
                  <c:v>31.6</c:v>
                </c:pt>
                <c:pt idx="119">
                  <c:v>27.3</c:v>
                </c:pt>
                <c:pt idx="120">
                  <c:v>22.7</c:v>
                </c:pt>
                <c:pt idx="121">
                  <c:v>33.9</c:v>
                </c:pt>
                <c:pt idx="122">
                  <c:v>25.7</c:v>
                </c:pt>
                <c:pt idx="123">
                  <c:v>0</c:v>
                </c:pt>
                <c:pt idx="126">
                  <c:v>65.099999999999994</c:v>
                </c:pt>
                <c:pt idx="127">
                  <c:v>77.3</c:v>
                </c:pt>
                <c:pt idx="128">
                  <c:v>31.5</c:v>
                </c:pt>
                <c:pt idx="129">
                  <c:v>14.9</c:v>
                </c:pt>
                <c:pt idx="130">
                  <c:v>18.399999999999999</c:v>
                </c:pt>
                <c:pt idx="131">
                  <c:v>24.1</c:v>
                </c:pt>
              </c:numCache>
            </c:numRef>
          </c:val>
          <c:smooth val="0"/>
          <c:extLst>
            <c:ext xmlns:c16="http://schemas.microsoft.com/office/drawing/2014/chart" uri="{C3380CC4-5D6E-409C-BE32-E72D297353CC}">
              <c16:uniqueId val="{00000000-4009-4048-AFFE-464D0FE418A5}"/>
            </c:ext>
          </c:extLst>
        </c:ser>
        <c:ser>
          <c:idx val="1"/>
          <c:order val="1"/>
          <c:tx>
            <c:strRef>
              <c:f>'AG1-AG8'!$Q$5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'AG1-AG8'!$A$6:$A$137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'AG1-AG8'!$Q$6:$Q$137</c:f>
              <c:numCache>
                <c:formatCode>General</c:formatCode>
                <c:ptCount val="132"/>
                <c:pt idx="0">
                  <c:v>34.6569857673231</c:v>
                </c:pt>
                <c:pt idx="1">
                  <c:v>35.546868862506003</c:v>
                </c:pt>
                <c:pt idx="2">
                  <c:v>31.397726077378699</c:v>
                </c:pt>
                <c:pt idx="3">
                  <c:v>31.219360343849601</c:v>
                </c:pt>
                <c:pt idx="4">
                  <c:v>33.948313266524103</c:v>
                </c:pt>
                <c:pt idx="5">
                  <c:v>34.972087270499699</c:v>
                </c:pt>
                <c:pt idx="6">
                  <c:v>35.842929993167502</c:v>
                </c:pt>
                <c:pt idx="7">
                  <c:v>38.469761786490302</c:v>
                </c:pt>
                <c:pt idx="8">
                  <c:v>34.276149742542202</c:v>
                </c:pt>
                <c:pt idx="9">
                  <c:v>36.994759937067698</c:v>
                </c:pt>
                <c:pt idx="10">
                  <c:v>34.128392695894497</c:v>
                </c:pt>
                <c:pt idx="11">
                  <c:v>36.752947159544703</c:v>
                </c:pt>
                <c:pt idx="12">
                  <c:v>36.8391103225444</c:v>
                </c:pt>
                <c:pt idx="13">
                  <c:v>40.560335900716296</c:v>
                </c:pt>
                <c:pt idx="14">
                  <c:v>42.087380540346501</c:v>
                </c:pt>
                <c:pt idx="15">
                  <c:v>36.535223227236997</c:v>
                </c:pt>
                <c:pt idx="16">
                  <c:v>37.7436518077307</c:v>
                </c:pt>
                <c:pt idx="17">
                  <c:v>38.783439948347599</c:v>
                </c:pt>
                <c:pt idx="18">
                  <c:v>39.215852789385202</c:v>
                </c:pt>
                <c:pt idx="19">
                  <c:v>37.926130558876899</c:v>
                </c:pt>
                <c:pt idx="20">
                  <c:v>40.412064107271</c:v>
                </c:pt>
                <c:pt idx="21">
                  <c:v>40.337666873612001</c:v>
                </c:pt>
                <c:pt idx="22">
                  <c:v>41.158548037706801</c:v>
                </c:pt>
                <c:pt idx="23">
                  <c:v>37.204358730493098</c:v>
                </c:pt>
                <c:pt idx="24">
                  <c:v>37.9756027291468</c:v>
                </c:pt>
                <c:pt idx="25">
                  <c:v>35.298739157069399</c:v>
                </c:pt>
                <c:pt idx="26">
                  <c:v>39.406893410377997</c:v>
                </c:pt>
                <c:pt idx="27">
                  <c:v>45.140559683972803</c:v>
                </c:pt>
                <c:pt idx="28">
                  <c:v>39.3689243682607</c:v>
                </c:pt>
                <c:pt idx="29">
                  <c:v>42.033496765075903</c:v>
                </c:pt>
                <c:pt idx="30">
                  <c:v>42.159004077240802</c:v>
                </c:pt>
                <c:pt idx="31">
                  <c:v>40.820642823649997</c:v>
                </c:pt>
                <c:pt idx="32">
                  <c:v>42.248324212348997</c:v>
                </c:pt>
                <c:pt idx="33">
                  <c:v>40.1806627689</c:v>
                </c:pt>
                <c:pt idx="34">
                  <c:v>42.034571894263998</c:v>
                </c:pt>
                <c:pt idx="35">
                  <c:v>42.593988030449403</c:v>
                </c:pt>
                <c:pt idx="36">
                  <c:v>41.846000295669</c:v>
                </c:pt>
                <c:pt idx="37">
                  <c:v>45.519111557125498</c:v>
                </c:pt>
                <c:pt idx="38">
                  <c:v>40.446765155666</c:v>
                </c:pt>
                <c:pt idx="39">
                  <c:v>39.489269797507099</c:v>
                </c:pt>
                <c:pt idx="40">
                  <c:v>44.363528182484799</c:v>
                </c:pt>
                <c:pt idx="41">
                  <c:v>42.574090423097701</c:v>
                </c:pt>
                <c:pt idx="42">
                  <c:v>43.337645713923898</c:v>
                </c:pt>
                <c:pt idx="43">
                  <c:v>43.409391810494398</c:v>
                </c:pt>
                <c:pt idx="44">
                  <c:v>41.460587005380098</c:v>
                </c:pt>
                <c:pt idx="45">
                  <c:v>46.3169152246872</c:v>
                </c:pt>
                <c:pt idx="46">
                  <c:v>40.091473345560203</c:v>
                </c:pt>
                <c:pt idx="47">
                  <c:v>47.958265564910299</c:v>
                </c:pt>
                <c:pt idx="48">
                  <c:v>47.337201358511997</c:v>
                </c:pt>
                <c:pt idx="49">
                  <c:v>43.860267637095397</c:v>
                </c:pt>
                <c:pt idx="50">
                  <c:v>47.291338187911101</c:v>
                </c:pt>
                <c:pt idx="51">
                  <c:v>50.168600114767699</c:v>
                </c:pt>
                <c:pt idx="52">
                  <c:v>44.937794585390101</c:v>
                </c:pt>
                <c:pt idx="53">
                  <c:v>45.182432001121398</c:v>
                </c:pt>
                <c:pt idx="54">
                  <c:v>40.919171160613999</c:v>
                </c:pt>
                <c:pt idx="55">
                  <c:v>41.584643098539502</c:v>
                </c:pt>
                <c:pt idx="56">
                  <c:v>52.533292639005701</c:v>
                </c:pt>
                <c:pt idx="57">
                  <c:v>49.762877243483302</c:v>
                </c:pt>
                <c:pt idx="58">
                  <c:v>56.6333697642552</c:v>
                </c:pt>
                <c:pt idx="59">
                  <c:v>53.093099806711798</c:v>
                </c:pt>
                <c:pt idx="60">
                  <c:v>57.037087470327798</c:v>
                </c:pt>
                <c:pt idx="61">
                  <c:v>58.873720230008502</c:v>
                </c:pt>
                <c:pt idx="62">
                  <c:v>55.877325345501198</c:v>
                </c:pt>
                <c:pt idx="63">
                  <c:v>56.724514629069098</c:v>
                </c:pt>
                <c:pt idx="64">
                  <c:v>56.120746156621998</c:v>
                </c:pt>
                <c:pt idx="65">
                  <c:v>57.883904185497997</c:v>
                </c:pt>
                <c:pt idx="66">
                  <c:v>62.606602420478403</c:v>
                </c:pt>
                <c:pt idx="67">
                  <c:v>71.362856381412101</c:v>
                </c:pt>
                <c:pt idx="68">
                  <c:v>56.374568238883199</c:v>
                </c:pt>
                <c:pt idx="69">
                  <c:v>56.148523710462399</c:v>
                </c:pt>
                <c:pt idx="70">
                  <c:v>60.708580620772203</c:v>
                </c:pt>
                <c:pt idx="71">
                  <c:v>58.3810883597138</c:v>
                </c:pt>
                <c:pt idx="72">
                  <c:v>58.177063226027798</c:v>
                </c:pt>
                <c:pt idx="73">
                  <c:v>58.815860981174303</c:v>
                </c:pt>
                <c:pt idx="74">
                  <c:v>63.217277175157903</c:v>
                </c:pt>
                <c:pt idx="75">
                  <c:v>59.642993841236397</c:v>
                </c:pt>
                <c:pt idx="76">
                  <c:v>69.968663364715496</c:v>
                </c:pt>
                <c:pt idx="77">
                  <c:v>65.168440064048895</c:v>
                </c:pt>
                <c:pt idx="78">
                  <c:v>70.438750548562197</c:v>
                </c:pt>
                <c:pt idx="79">
                  <c:v>61.882340780547203</c:v>
                </c:pt>
                <c:pt idx="80">
                  <c:v>69.019873988901395</c:v>
                </c:pt>
                <c:pt idx="81">
                  <c:v>71.129647341948996</c:v>
                </c:pt>
                <c:pt idx="82">
                  <c:v>64.357557892217997</c:v>
                </c:pt>
                <c:pt idx="83">
                  <c:v>65.006221706086095</c:v>
                </c:pt>
                <c:pt idx="84">
                  <c:v>65.236575331345705</c:v>
                </c:pt>
                <c:pt idx="85">
                  <c:v>65.967946227415396</c:v>
                </c:pt>
                <c:pt idx="86">
                  <c:v>64.822439824039904</c:v>
                </c:pt>
                <c:pt idx="87">
                  <c:v>68.787057213433698</c:v>
                </c:pt>
                <c:pt idx="88">
                  <c:v>64.040481247320699</c:v>
                </c:pt>
                <c:pt idx="89">
                  <c:v>70.797015873816207</c:v>
                </c:pt>
                <c:pt idx="90">
                  <c:v>66.397266512874594</c:v>
                </c:pt>
                <c:pt idx="91">
                  <c:v>70.6628302933741</c:v>
                </c:pt>
                <c:pt idx="92">
                  <c:v>71.488540525489896</c:v>
                </c:pt>
                <c:pt idx="93">
                  <c:v>66.042613591561704</c:v>
                </c:pt>
                <c:pt idx="94">
                  <c:v>71.916081511945194</c:v>
                </c:pt>
                <c:pt idx="95">
                  <c:v>71.800346004515902</c:v>
                </c:pt>
                <c:pt idx="96">
                  <c:v>73.956447645508504</c:v>
                </c:pt>
                <c:pt idx="97">
                  <c:v>73.058019926750504</c:v>
                </c:pt>
                <c:pt idx="98">
                  <c:v>75.919508273055797</c:v>
                </c:pt>
                <c:pt idx="99">
                  <c:v>72.6423403884789</c:v>
                </c:pt>
                <c:pt idx="100">
                  <c:v>71.395136667399896</c:v>
                </c:pt>
                <c:pt idx="101">
                  <c:v>72.378772800844899</c:v>
                </c:pt>
                <c:pt idx="102">
                  <c:v>71.104820784354601</c:v>
                </c:pt>
                <c:pt idx="103">
                  <c:v>68.091271501361902</c:v>
                </c:pt>
                <c:pt idx="104">
                  <c:v>69.510910608563194</c:v>
                </c:pt>
                <c:pt idx="105">
                  <c:v>72.705558716077107</c:v>
                </c:pt>
                <c:pt idx="106">
                  <c:v>63.684935027645402</c:v>
                </c:pt>
                <c:pt idx="107">
                  <c:v>67.277766145956505</c:v>
                </c:pt>
                <c:pt idx="108">
                  <c:v>63.689004194392297</c:v>
                </c:pt>
                <c:pt idx="109">
                  <c:v>60.908834266393796</c:v>
                </c:pt>
                <c:pt idx="110">
                  <c:v>62.773776764068302</c:v>
                </c:pt>
                <c:pt idx="111">
                  <c:v>74.834500486770906</c:v>
                </c:pt>
                <c:pt idx="112">
                  <c:v>76.661647006545607</c:v>
                </c:pt>
                <c:pt idx="113">
                  <c:v>74.715146661474705</c:v>
                </c:pt>
                <c:pt idx="114">
                  <c:v>77.408505402410398</c:v>
                </c:pt>
                <c:pt idx="115">
                  <c:v>81.164783433317197</c:v>
                </c:pt>
                <c:pt idx="116">
                  <c:v>73.726886489036303</c:v>
                </c:pt>
                <c:pt idx="117">
                  <c:v>62.376057193046698</c:v>
                </c:pt>
                <c:pt idx="118">
                  <c:v>58.252971830958998</c:v>
                </c:pt>
                <c:pt idx="119">
                  <c:v>52.516479017384199</c:v>
                </c:pt>
                <c:pt idx="120">
                  <c:v>51.512172877471798</c:v>
                </c:pt>
                <c:pt idx="121">
                  <c:v>56.552667802682898</c:v>
                </c:pt>
                <c:pt idx="122">
                  <c:v>45.210078726594503</c:v>
                </c:pt>
                <c:pt idx="123">
                  <c:v>28.993534672972</c:v>
                </c:pt>
                <c:pt idx="124">
                  <c:v>25.477806881161701</c:v>
                </c:pt>
                <c:pt idx="125">
                  <c:v>22.4236217412233</c:v>
                </c:pt>
                <c:pt idx="126">
                  <c:v>17.701683289443</c:v>
                </c:pt>
                <c:pt idx="127">
                  <c:v>12.0129266190264</c:v>
                </c:pt>
                <c:pt idx="128">
                  <c:v>15.307020019959401</c:v>
                </c:pt>
                <c:pt idx="129">
                  <c:v>27.945607556423401</c:v>
                </c:pt>
                <c:pt idx="130">
                  <c:v>36.211387535625498</c:v>
                </c:pt>
                <c:pt idx="131">
                  <c:v>38.957400687297202</c:v>
                </c:pt>
              </c:numCache>
            </c:numRef>
          </c:val>
          <c:smooth val="0"/>
          <c:extLst>
            <c:ext xmlns:c16="http://schemas.microsoft.com/office/drawing/2014/chart" uri="{C3380CC4-5D6E-409C-BE32-E72D297353CC}">
              <c16:uniqueId val="{00000001-4009-4048-AFFE-464D0FE418A5}"/>
            </c:ext>
          </c:extLst>
        </c:ser>
        <c:dLbls>
          <c:showLegendKey val="0"/>
          <c:showVal val="0"/>
          <c:showCatName val="0"/>
          <c:showSerName val="0"/>
          <c:showPercent val="0"/>
          <c:showBubbleSize val="0"/>
        </c:dLbls>
        <c:hiLowLines>
          <c:spPr>
            <a:ln>
              <a:noFill/>
            </a:ln>
          </c:spPr>
        </c:hiLowLines>
        <c:smooth val="0"/>
        <c:axId val="33459048"/>
        <c:axId val="14430553"/>
      </c:lineChart>
      <c:catAx>
        <c:axId val="33459048"/>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14430553"/>
        <c:crosses val="autoZero"/>
        <c:auto val="1"/>
        <c:lblAlgn val="ctr"/>
        <c:lblOffset val="100"/>
        <c:noMultiLvlLbl val="1"/>
      </c:catAx>
      <c:valAx>
        <c:axId val="14430553"/>
        <c:scaling>
          <c:orientation val="minMax"/>
          <c:max val="180"/>
          <c:min val="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33459048"/>
        <c:crosses val="autoZero"/>
        <c:crossBetween val="between"/>
        <c:majorUnit val="30"/>
      </c:valAx>
      <c:spPr>
        <a:noFill/>
        <a:ln w="12600">
          <a:solidFill>
            <a:srgbClr val="808080"/>
          </a:solidFill>
          <a:round/>
        </a:ln>
      </c:spPr>
    </c:plotArea>
    <c:legend>
      <c:legendPos val="r"/>
      <c:layout>
        <c:manualLayout>
          <c:xMode val="edge"/>
          <c:yMode val="edge"/>
          <c:x val="0.25320546470152799"/>
          <c:y val="0.191964285714286"/>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I-6.42. Evolució de l'índex de preus de l'oferta turística a les Illes Balears (2010-2020)</a:t>
            </a:r>
          </a:p>
        </c:rich>
      </c:tx>
      <c:layout>
        <c:manualLayout>
          <c:xMode val="edge"/>
          <c:yMode val="edge"/>
          <c:x val="0.11122867345589207"/>
          <c:y val="5.1275444473073951E-2"/>
        </c:manualLayout>
      </c:layout>
      <c:overlay val="0"/>
    </c:title>
    <c:autoTitleDeleted val="0"/>
    <c:plotArea>
      <c:layout>
        <c:manualLayout>
          <c:xMode val="edge"/>
          <c:yMode val="edge"/>
          <c:x val="2.7641846316624783E-2"/>
          <c:y val="0.23782530275702138"/>
          <c:w val="0.86595688401005155"/>
          <c:h val="0.68242720948209223"/>
        </c:manualLayout>
      </c:layout>
      <c:lineChart>
        <c:grouping val="standard"/>
        <c:varyColors val="0"/>
        <c:ser>
          <c:idx val="0"/>
          <c:order val="0"/>
          <c:tx>
            <c:strRef>
              <c:f>'G42'!$B$1:$B$1</c:f>
              <c:strCache>
                <c:ptCount val="1"/>
                <c:pt idx="0">
                  <c:v>Hotelers (IPH)</c:v>
                </c:pt>
              </c:strCache>
            </c:strRef>
          </c:tx>
          <c:spPr>
            <a:ln w="25560">
              <a:solidFill>
                <a:srgbClr val="808080"/>
              </a:solidFill>
            </a:ln>
          </c:spPr>
          <c:marker>
            <c:symbol val="none"/>
          </c:marker>
          <c:cat>
            <c:numRef>
              <c:f>'G42'!$A$2:$A$12</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'G42'!$B$2:$B$12</c:f>
              <c:numCache>
                <c:formatCode>0.0</c:formatCode>
                <c:ptCount val="11"/>
                <c:pt idx="0">
                  <c:v>94.983333333333306</c:v>
                </c:pt>
                <c:pt idx="1">
                  <c:v>95.383333333333297</c:v>
                </c:pt>
                <c:pt idx="2">
                  <c:v>98</c:v>
                </c:pt>
                <c:pt idx="3">
                  <c:v>100.408333333333</c:v>
                </c:pt>
                <c:pt idx="4">
                  <c:v>102.05</c:v>
                </c:pt>
                <c:pt idx="5">
                  <c:v>108.55</c:v>
                </c:pt>
                <c:pt idx="6">
                  <c:v>115.675</c:v>
                </c:pt>
                <c:pt idx="7">
                  <c:v>123.98333333333299</c:v>
                </c:pt>
                <c:pt idx="8">
                  <c:v>127.075</c:v>
                </c:pt>
                <c:pt idx="9">
                  <c:v>130.691666666667</c:v>
                </c:pt>
                <c:pt idx="10">
                  <c:v>120.62</c:v>
                </c:pt>
              </c:numCache>
            </c:numRef>
          </c:val>
          <c:smooth val="0"/>
          <c:extLst>
            <c:ext xmlns:c16="http://schemas.microsoft.com/office/drawing/2014/chart" uri="{C3380CC4-5D6E-409C-BE32-E72D297353CC}">
              <c16:uniqueId val="{00000000-29F7-4FD1-91BD-3CF3DC5379F7}"/>
            </c:ext>
          </c:extLst>
        </c:ser>
        <c:ser>
          <c:idx val="1"/>
          <c:order val="1"/>
          <c:tx>
            <c:strRef>
              <c:f>'G42'!$C$1:$C$1</c:f>
              <c:strCache>
                <c:ptCount val="1"/>
                <c:pt idx="0">
                  <c:v>Apartaments turístics (IPAP)</c:v>
                </c:pt>
              </c:strCache>
            </c:strRef>
          </c:tx>
          <c:spPr>
            <a:ln w="25560">
              <a:solidFill>
                <a:srgbClr val="C0C0C0"/>
              </a:solidFill>
            </a:ln>
          </c:spPr>
          <c:marker>
            <c:symbol val="none"/>
          </c:marker>
          <c:cat>
            <c:numRef>
              <c:f>'G42'!$A$2:$A$12</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'G42'!$C$2:$C$12</c:f>
              <c:numCache>
                <c:formatCode>0.0</c:formatCode>
                <c:ptCount val="11"/>
                <c:pt idx="0">
                  <c:v>121.691666666667</c:v>
                </c:pt>
                <c:pt idx="1">
                  <c:v>125.416666666667</c:v>
                </c:pt>
                <c:pt idx="2">
                  <c:v>131.85833333333301</c:v>
                </c:pt>
                <c:pt idx="3">
                  <c:v>133.01666666666699</c:v>
                </c:pt>
                <c:pt idx="4">
                  <c:v>140.34166666666701</c:v>
                </c:pt>
                <c:pt idx="5">
                  <c:v>142.72499999999999</c:v>
                </c:pt>
                <c:pt idx="6">
                  <c:v>151.933333333333</c:v>
                </c:pt>
                <c:pt idx="7">
                  <c:v>161.40833333333299</c:v>
                </c:pt>
                <c:pt idx="8">
                  <c:v>166.5</c:v>
                </c:pt>
                <c:pt idx="9">
                  <c:v>165.97499999999999</c:v>
                </c:pt>
                <c:pt idx="10">
                  <c:v>152.86000000000001</c:v>
                </c:pt>
              </c:numCache>
            </c:numRef>
          </c:val>
          <c:smooth val="0"/>
          <c:extLst>
            <c:ext xmlns:c16="http://schemas.microsoft.com/office/drawing/2014/chart" uri="{C3380CC4-5D6E-409C-BE32-E72D297353CC}">
              <c16:uniqueId val="{00000001-29F7-4FD1-91BD-3CF3DC5379F7}"/>
            </c:ext>
          </c:extLst>
        </c:ser>
        <c:ser>
          <c:idx val="2"/>
          <c:order val="2"/>
          <c:tx>
            <c:strRef>
              <c:f>'G42'!$D$1:$D$1</c:f>
              <c:strCache>
                <c:ptCount val="1"/>
                <c:pt idx="0">
                  <c:v>Allotjaments de turisme rural (IPTR)</c:v>
                </c:pt>
              </c:strCache>
            </c:strRef>
          </c:tx>
          <c:spPr>
            <a:ln w="25560">
              <a:solidFill>
                <a:srgbClr val="FFCC00"/>
              </a:solidFill>
            </a:ln>
          </c:spPr>
          <c:marker>
            <c:symbol val="none"/>
          </c:marker>
          <c:cat>
            <c:numRef>
              <c:f>'G42'!$A$2:$A$12</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'G42'!$D$2:$D$12</c:f>
              <c:numCache>
                <c:formatCode>0.0</c:formatCode>
                <c:ptCount val="11"/>
                <c:pt idx="0">
                  <c:v>111.408333333333</c:v>
                </c:pt>
                <c:pt idx="1">
                  <c:v>113.408333333333</c:v>
                </c:pt>
                <c:pt idx="2">
                  <c:v>114.633333333333</c:v>
                </c:pt>
                <c:pt idx="3">
                  <c:v>116.73333333333299</c:v>
                </c:pt>
                <c:pt idx="4">
                  <c:v>117.716666666667</c:v>
                </c:pt>
                <c:pt idx="5">
                  <c:v>119.075</c:v>
                </c:pt>
                <c:pt idx="6">
                  <c:v>123.333333333333</c:v>
                </c:pt>
                <c:pt idx="7">
                  <c:v>124.866666666667</c:v>
                </c:pt>
                <c:pt idx="8">
                  <c:v>124.666666666667</c:v>
                </c:pt>
                <c:pt idx="9">
                  <c:v>123.05</c:v>
                </c:pt>
                <c:pt idx="10">
                  <c:v>112.55</c:v>
                </c:pt>
              </c:numCache>
            </c:numRef>
          </c:val>
          <c:smooth val="0"/>
          <c:extLst>
            <c:ext xmlns:c16="http://schemas.microsoft.com/office/drawing/2014/chart" uri="{C3380CC4-5D6E-409C-BE32-E72D297353CC}">
              <c16:uniqueId val="{00000002-29F7-4FD1-91BD-3CF3DC5379F7}"/>
            </c:ext>
          </c:extLst>
        </c:ser>
        <c:dLbls>
          <c:showLegendKey val="0"/>
          <c:showVal val="0"/>
          <c:showCatName val="0"/>
          <c:showSerName val="0"/>
          <c:showPercent val="0"/>
          <c:showBubbleSize val="0"/>
        </c:dLbls>
        <c:smooth val="0"/>
        <c:axId val="200668207"/>
        <c:axId val="205565775"/>
      </c:lineChart>
      <c:valAx>
        <c:axId val="205565775"/>
        <c:scaling>
          <c:orientation val="minMax"/>
          <c:min val="80"/>
        </c:scaling>
        <c:delete val="0"/>
        <c:axPos val="l"/>
        <c:majorGridlines>
          <c:spPr>
            <a:ln w="3240">
              <a:solidFill>
                <a:srgbClr val="000000"/>
              </a:solidFill>
            </a:ln>
          </c:spPr>
        </c:majorGridlines>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0668207"/>
        <c:crossesAt val="0"/>
        <c:crossBetween val="between"/>
      </c:valAx>
      <c:catAx>
        <c:axId val="200668207"/>
        <c:scaling>
          <c:orientation val="minMax"/>
        </c:scaling>
        <c:delete val="0"/>
        <c:axPos val="b"/>
        <c:numFmt formatCode="General"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205565775"/>
        <c:crossesAt val="0"/>
        <c:auto val="1"/>
        <c:lblAlgn val="ctr"/>
        <c:lblOffset val="100"/>
        <c:noMultiLvlLbl val="0"/>
      </c:catAx>
      <c:spPr>
        <a:noFill/>
        <a:ln w="12600">
          <a:solidFill>
            <a:srgbClr val="80808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IA-6.9. Evolució de l'índex de preus hotelers (IPH) a les Illes Balears
(desestacionalitzats amb el paquet RJDemetra) (2010-2020)</a:t>
            </a:r>
          </a:p>
        </c:rich>
      </c:tx>
      <c:layout>
        <c:manualLayout>
          <c:xMode val="edge"/>
          <c:yMode val="edge"/>
          <c:x val="0.16430935901294"/>
          <c:y val="3.1580584940883602E-2"/>
        </c:manualLayout>
      </c:layout>
      <c:overlay val="0"/>
    </c:title>
    <c:autoTitleDeleted val="0"/>
    <c:plotArea>
      <c:layout>
        <c:manualLayout>
          <c:layoutTarget val="inner"/>
          <c:xMode val="edge"/>
          <c:yMode val="edge"/>
          <c:x val="6.1149563647306601E-2"/>
          <c:y val="0.29402613565650298"/>
          <c:w val="0.91616009629852502"/>
          <c:h val="0.42065961418792802"/>
        </c:manualLayout>
      </c:layout>
      <c:lineChart>
        <c:grouping val="standard"/>
        <c:varyColors val="1"/>
        <c:ser>
          <c:idx val="0"/>
          <c:order val="0"/>
          <c:tx>
            <c:strRef>
              <c:f>'AG9-AG11'!$B$5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'AG9-AG11'!$A$6:$A$137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'AG9-AG11'!$B$6:$B$137</c:f>
              <c:numCache>
                <c:formatCode>0.0</c:formatCode>
                <c:ptCount val="132"/>
                <c:pt idx="0">
                  <c:v>96.3</c:v>
                </c:pt>
                <c:pt idx="1">
                  <c:v>95.3</c:v>
                </c:pt>
                <c:pt idx="2">
                  <c:v>93.2</c:v>
                </c:pt>
                <c:pt idx="3">
                  <c:v>92</c:v>
                </c:pt>
                <c:pt idx="4">
                  <c:v>93.4</c:v>
                </c:pt>
                <c:pt idx="5">
                  <c:v>93.5</c:v>
                </c:pt>
                <c:pt idx="6">
                  <c:v>97.3</c:v>
                </c:pt>
                <c:pt idx="7">
                  <c:v>96.8</c:v>
                </c:pt>
                <c:pt idx="8">
                  <c:v>92.6</c:v>
                </c:pt>
                <c:pt idx="9">
                  <c:v>89.8</c:v>
                </c:pt>
                <c:pt idx="10">
                  <c:v>96.9</c:v>
                </c:pt>
                <c:pt idx="11">
                  <c:v>102.7</c:v>
                </c:pt>
                <c:pt idx="12">
                  <c:v>98.8</c:v>
                </c:pt>
                <c:pt idx="13">
                  <c:v>93</c:v>
                </c:pt>
                <c:pt idx="14">
                  <c:v>94</c:v>
                </c:pt>
                <c:pt idx="15">
                  <c:v>93.3</c:v>
                </c:pt>
                <c:pt idx="16">
                  <c:v>93.7</c:v>
                </c:pt>
                <c:pt idx="17">
                  <c:v>95.4</c:v>
                </c:pt>
                <c:pt idx="18">
                  <c:v>99.2</c:v>
                </c:pt>
                <c:pt idx="19">
                  <c:v>101.7</c:v>
                </c:pt>
                <c:pt idx="20">
                  <c:v>95.3</c:v>
                </c:pt>
                <c:pt idx="21">
                  <c:v>92.3</c:v>
                </c:pt>
                <c:pt idx="22">
                  <c:v>93</c:v>
                </c:pt>
                <c:pt idx="23">
                  <c:v>94.9</c:v>
                </c:pt>
                <c:pt idx="24">
                  <c:v>97.5</c:v>
                </c:pt>
                <c:pt idx="25">
                  <c:v>92.2</c:v>
                </c:pt>
                <c:pt idx="26">
                  <c:v>93.9</c:v>
                </c:pt>
                <c:pt idx="27">
                  <c:v>96.7</c:v>
                </c:pt>
                <c:pt idx="28">
                  <c:v>95.8</c:v>
                </c:pt>
                <c:pt idx="29">
                  <c:v>101.2</c:v>
                </c:pt>
                <c:pt idx="30">
                  <c:v>105.6</c:v>
                </c:pt>
                <c:pt idx="31">
                  <c:v>106.9</c:v>
                </c:pt>
                <c:pt idx="32">
                  <c:v>100</c:v>
                </c:pt>
                <c:pt idx="33">
                  <c:v>93.6</c:v>
                </c:pt>
                <c:pt idx="34">
                  <c:v>93.7</c:v>
                </c:pt>
                <c:pt idx="35">
                  <c:v>98.9</c:v>
                </c:pt>
                <c:pt idx="36">
                  <c:v>99.4</c:v>
                </c:pt>
                <c:pt idx="37">
                  <c:v>93.4</c:v>
                </c:pt>
                <c:pt idx="38">
                  <c:v>95.1</c:v>
                </c:pt>
                <c:pt idx="39">
                  <c:v>97</c:v>
                </c:pt>
                <c:pt idx="40">
                  <c:v>100.7</c:v>
                </c:pt>
                <c:pt idx="41">
                  <c:v>104.3</c:v>
                </c:pt>
                <c:pt idx="42">
                  <c:v>110.8</c:v>
                </c:pt>
                <c:pt idx="43">
                  <c:v>112.3</c:v>
                </c:pt>
                <c:pt idx="44">
                  <c:v>104</c:v>
                </c:pt>
                <c:pt idx="45">
                  <c:v>97.2</c:v>
                </c:pt>
                <c:pt idx="46">
                  <c:v>90.7</c:v>
                </c:pt>
                <c:pt idx="47">
                  <c:v>100</c:v>
                </c:pt>
                <c:pt idx="48">
                  <c:v>96.9</c:v>
                </c:pt>
                <c:pt idx="49">
                  <c:v>88.5</c:v>
                </c:pt>
                <c:pt idx="50">
                  <c:v>93.6</c:v>
                </c:pt>
                <c:pt idx="51">
                  <c:v>100.8</c:v>
                </c:pt>
                <c:pt idx="52">
                  <c:v>102.3</c:v>
                </c:pt>
                <c:pt idx="53">
                  <c:v>105.8</c:v>
                </c:pt>
                <c:pt idx="54">
                  <c:v>112.5</c:v>
                </c:pt>
                <c:pt idx="55">
                  <c:v>114.5</c:v>
                </c:pt>
                <c:pt idx="56">
                  <c:v>109.1</c:v>
                </c:pt>
                <c:pt idx="57">
                  <c:v>99.6</c:v>
                </c:pt>
                <c:pt idx="58">
                  <c:v>97.7</c:v>
                </c:pt>
                <c:pt idx="59">
                  <c:v>103.3</c:v>
                </c:pt>
                <c:pt idx="60">
                  <c:v>105.5</c:v>
                </c:pt>
                <c:pt idx="61">
                  <c:v>92.5</c:v>
                </c:pt>
                <c:pt idx="62">
                  <c:v>101.3</c:v>
                </c:pt>
                <c:pt idx="63">
                  <c:v>107.2</c:v>
                </c:pt>
                <c:pt idx="64">
                  <c:v>109.4</c:v>
                </c:pt>
                <c:pt idx="65">
                  <c:v>114.9</c:v>
                </c:pt>
                <c:pt idx="66">
                  <c:v>119.7</c:v>
                </c:pt>
                <c:pt idx="67">
                  <c:v>121.1</c:v>
                </c:pt>
                <c:pt idx="68">
                  <c:v>115.2</c:v>
                </c:pt>
                <c:pt idx="69">
                  <c:v>106.2</c:v>
                </c:pt>
                <c:pt idx="70">
                  <c:v>98.1</c:v>
                </c:pt>
                <c:pt idx="71">
                  <c:v>111.5</c:v>
                </c:pt>
                <c:pt idx="72">
                  <c:v>104</c:v>
                </c:pt>
                <c:pt idx="73">
                  <c:v>101.1</c:v>
                </c:pt>
                <c:pt idx="74">
                  <c:v>101.1</c:v>
                </c:pt>
                <c:pt idx="75">
                  <c:v>109.7</c:v>
                </c:pt>
                <c:pt idx="76">
                  <c:v>117.2</c:v>
                </c:pt>
                <c:pt idx="77">
                  <c:v>121.9</c:v>
                </c:pt>
                <c:pt idx="78">
                  <c:v>133</c:v>
                </c:pt>
                <c:pt idx="79">
                  <c:v>132.30000000000001</c:v>
                </c:pt>
                <c:pt idx="80">
                  <c:v>123.7</c:v>
                </c:pt>
                <c:pt idx="81">
                  <c:v>110.1</c:v>
                </c:pt>
                <c:pt idx="82">
                  <c:v>108.6</c:v>
                </c:pt>
                <c:pt idx="83">
                  <c:v>125.4</c:v>
                </c:pt>
                <c:pt idx="84">
                  <c:v>116</c:v>
                </c:pt>
                <c:pt idx="85">
                  <c:v>102.7</c:v>
                </c:pt>
                <c:pt idx="86">
                  <c:v>109.6</c:v>
                </c:pt>
                <c:pt idx="87">
                  <c:v>120.8</c:v>
                </c:pt>
                <c:pt idx="88">
                  <c:v>128.1</c:v>
                </c:pt>
                <c:pt idx="89">
                  <c:v>137.30000000000001</c:v>
                </c:pt>
                <c:pt idx="90">
                  <c:v>143.19999999999999</c:v>
                </c:pt>
                <c:pt idx="91">
                  <c:v>142.69999999999999</c:v>
                </c:pt>
                <c:pt idx="92">
                  <c:v>132.5</c:v>
                </c:pt>
                <c:pt idx="93">
                  <c:v>122.3</c:v>
                </c:pt>
                <c:pt idx="94">
                  <c:v>112.8</c:v>
                </c:pt>
                <c:pt idx="95">
                  <c:v>119.8</c:v>
                </c:pt>
                <c:pt idx="96">
                  <c:v>114.5</c:v>
                </c:pt>
                <c:pt idx="97">
                  <c:v>107.3</c:v>
                </c:pt>
                <c:pt idx="98">
                  <c:v>114.1</c:v>
                </c:pt>
                <c:pt idx="99">
                  <c:v>123.2</c:v>
                </c:pt>
                <c:pt idx="100">
                  <c:v>134.30000000000001</c:v>
                </c:pt>
                <c:pt idx="101">
                  <c:v>143</c:v>
                </c:pt>
                <c:pt idx="102">
                  <c:v>149.4</c:v>
                </c:pt>
                <c:pt idx="103">
                  <c:v>146.9</c:v>
                </c:pt>
                <c:pt idx="104">
                  <c:v>134.1</c:v>
                </c:pt>
                <c:pt idx="105">
                  <c:v>124.7</c:v>
                </c:pt>
                <c:pt idx="106">
                  <c:v>114.4</c:v>
                </c:pt>
                <c:pt idx="107">
                  <c:v>119</c:v>
                </c:pt>
                <c:pt idx="108">
                  <c:v>116.6</c:v>
                </c:pt>
                <c:pt idx="109">
                  <c:v>110.7</c:v>
                </c:pt>
                <c:pt idx="110">
                  <c:v>114</c:v>
                </c:pt>
                <c:pt idx="111">
                  <c:v>127.6</c:v>
                </c:pt>
                <c:pt idx="112">
                  <c:v>138.19999999999999</c:v>
                </c:pt>
                <c:pt idx="113">
                  <c:v>147.30000000000001</c:v>
                </c:pt>
                <c:pt idx="114">
                  <c:v>153.1</c:v>
                </c:pt>
                <c:pt idx="115">
                  <c:v>152.69999999999999</c:v>
                </c:pt>
                <c:pt idx="116">
                  <c:v>140.30000000000001</c:v>
                </c:pt>
                <c:pt idx="117">
                  <c:v>128</c:v>
                </c:pt>
                <c:pt idx="118">
                  <c:v>113.6</c:v>
                </c:pt>
                <c:pt idx="119">
                  <c:v>126.2</c:v>
                </c:pt>
                <c:pt idx="120">
                  <c:v>110.5</c:v>
                </c:pt>
                <c:pt idx="121">
                  <c:v>107.7</c:v>
                </c:pt>
                <c:pt idx="122">
                  <c:v>110</c:v>
                </c:pt>
                <c:pt idx="123">
                  <c:v>127.6</c:v>
                </c:pt>
                <c:pt idx="126">
                  <c:v>146.4</c:v>
                </c:pt>
                <c:pt idx="127">
                  <c:v>139</c:v>
                </c:pt>
                <c:pt idx="128">
                  <c:v>133.1</c:v>
                </c:pt>
                <c:pt idx="129">
                  <c:v>123.4</c:v>
                </c:pt>
                <c:pt idx="130">
                  <c:v>97.3</c:v>
                </c:pt>
                <c:pt idx="131">
                  <c:v>111.2</c:v>
                </c:pt>
              </c:numCache>
            </c:numRef>
          </c:val>
          <c:smooth val="0"/>
          <c:extLst>
            <c:ext xmlns:c16="http://schemas.microsoft.com/office/drawing/2014/chart" uri="{C3380CC4-5D6E-409C-BE32-E72D297353CC}">
              <c16:uniqueId val="{00000000-3406-4782-8AE0-564B8AE53003}"/>
            </c:ext>
          </c:extLst>
        </c:ser>
        <c:ser>
          <c:idx val="1"/>
          <c:order val="1"/>
          <c:tx>
            <c:strRef>
              <c:f>'AG9-AG11'!$C$5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'AG9-AG11'!$A$6:$A$137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'AG9-AG11'!$C$6:$C$137</c:f>
              <c:numCache>
                <c:formatCode>0.0</c:formatCode>
                <c:ptCount val="132"/>
                <c:pt idx="0">
                  <c:v>94.449714043436501</c:v>
                </c:pt>
                <c:pt idx="1">
                  <c:v>95.422537533865693</c:v>
                </c:pt>
                <c:pt idx="2">
                  <c:v>94.544454656523001</c:v>
                </c:pt>
                <c:pt idx="3">
                  <c:v>94.280010939309093</c:v>
                </c:pt>
                <c:pt idx="4">
                  <c:v>94.800406896418906</c:v>
                </c:pt>
                <c:pt idx="5">
                  <c:v>94.6654490984467</c:v>
                </c:pt>
                <c:pt idx="6">
                  <c:v>95.1040513970934</c:v>
                </c:pt>
                <c:pt idx="7">
                  <c:v>94.550238158556894</c:v>
                </c:pt>
                <c:pt idx="8">
                  <c:v>94.586812211854607</c:v>
                </c:pt>
                <c:pt idx="9">
                  <c:v>93.942664297879105</c:v>
                </c:pt>
                <c:pt idx="10">
                  <c:v>97.142963750957705</c:v>
                </c:pt>
                <c:pt idx="11">
                  <c:v>98.471236834577695</c:v>
                </c:pt>
                <c:pt idx="12">
                  <c:v>96.377783849463398</c:v>
                </c:pt>
                <c:pt idx="13">
                  <c:v>95.163833894118397</c:v>
                </c:pt>
                <c:pt idx="14">
                  <c:v>96.053179797241597</c:v>
                </c:pt>
                <c:pt idx="15">
                  <c:v>95.383589083811003</c:v>
                </c:pt>
                <c:pt idx="16">
                  <c:v>95.478716963405901</c:v>
                </c:pt>
                <c:pt idx="17">
                  <c:v>95.194946524370096</c:v>
                </c:pt>
                <c:pt idx="18">
                  <c:v>95.114091780058402</c:v>
                </c:pt>
                <c:pt idx="19">
                  <c:v>96.324957649591099</c:v>
                </c:pt>
                <c:pt idx="20">
                  <c:v>95.845604123258596</c:v>
                </c:pt>
                <c:pt idx="21">
                  <c:v>96.827098105997393</c:v>
                </c:pt>
                <c:pt idx="22">
                  <c:v>95.844759797976494</c:v>
                </c:pt>
                <c:pt idx="23">
                  <c:v>94.041250129845096</c:v>
                </c:pt>
                <c:pt idx="24">
                  <c:v>96.534347715263905</c:v>
                </c:pt>
                <c:pt idx="25">
                  <c:v>96.762363774795006</c:v>
                </c:pt>
                <c:pt idx="26">
                  <c:v>97.032303709005006</c:v>
                </c:pt>
                <c:pt idx="27">
                  <c:v>98.299953428185901</c:v>
                </c:pt>
                <c:pt idx="28">
                  <c:v>96.835667046396694</c:v>
                </c:pt>
                <c:pt idx="29">
                  <c:v>98.615250685678106</c:v>
                </c:pt>
                <c:pt idx="30">
                  <c:v>98.366035998846499</c:v>
                </c:pt>
                <c:pt idx="31">
                  <c:v>98.300849763765299</c:v>
                </c:pt>
                <c:pt idx="32">
                  <c:v>98.613281702421204</c:v>
                </c:pt>
                <c:pt idx="33">
                  <c:v>97.988806819360804</c:v>
                </c:pt>
                <c:pt idx="34">
                  <c:v>99.513100894090002</c:v>
                </c:pt>
                <c:pt idx="35">
                  <c:v>99.360640629445996</c:v>
                </c:pt>
                <c:pt idx="36">
                  <c:v>99.913966567444305</c:v>
                </c:pt>
                <c:pt idx="37">
                  <c:v>100.859456390657</c:v>
                </c:pt>
                <c:pt idx="38">
                  <c:v>99.9644797914534</c:v>
                </c:pt>
                <c:pt idx="39">
                  <c:v>98.608152036780098</c:v>
                </c:pt>
                <c:pt idx="40">
                  <c:v>100.618060668353</c:v>
                </c:pt>
                <c:pt idx="41">
                  <c:v>100.239144625707</c:v>
                </c:pt>
                <c:pt idx="42">
                  <c:v>100.932226719654</c:v>
                </c:pt>
                <c:pt idx="43">
                  <c:v>101.0344064464</c:v>
                </c:pt>
                <c:pt idx="44">
                  <c:v>100.230906090384</c:v>
                </c:pt>
                <c:pt idx="45">
                  <c:v>101.09869287271199</c:v>
                </c:pt>
                <c:pt idx="46">
                  <c:v>98.257252720676206</c:v>
                </c:pt>
                <c:pt idx="47">
                  <c:v>100.873168800008</c:v>
                </c:pt>
                <c:pt idx="48">
                  <c:v>98.927917440876101</c:v>
                </c:pt>
                <c:pt idx="49">
                  <c:v>99.209889718485499</c:v>
                </c:pt>
                <c:pt idx="50">
                  <c:v>99.767867283367593</c:v>
                </c:pt>
                <c:pt idx="51">
                  <c:v>101.846593827845</c:v>
                </c:pt>
                <c:pt idx="52">
                  <c:v>101.336560674506</c:v>
                </c:pt>
                <c:pt idx="53">
                  <c:v>101.20050862204801</c:v>
                </c:pt>
                <c:pt idx="54">
                  <c:v>102.049718485371</c:v>
                </c:pt>
                <c:pt idx="55">
                  <c:v>102.68972104425001</c:v>
                </c:pt>
                <c:pt idx="56">
                  <c:v>103.906715148069</c:v>
                </c:pt>
                <c:pt idx="57">
                  <c:v>103.37024649176399</c:v>
                </c:pt>
                <c:pt idx="58">
                  <c:v>106.554388989128</c:v>
                </c:pt>
                <c:pt idx="59">
                  <c:v>103.65064097727</c:v>
                </c:pt>
                <c:pt idx="60">
                  <c:v>108.29487958647</c:v>
                </c:pt>
                <c:pt idx="61">
                  <c:v>104.579583367799</c:v>
                </c:pt>
                <c:pt idx="62">
                  <c:v>108.68864843700599</c:v>
                </c:pt>
                <c:pt idx="63">
                  <c:v>108.00238006750899</c:v>
                </c:pt>
                <c:pt idx="64">
                  <c:v>107.333505629732</c:v>
                </c:pt>
                <c:pt idx="65">
                  <c:v>108.61982867749499</c:v>
                </c:pt>
                <c:pt idx="66">
                  <c:v>107.359748759684</c:v>
                </c:pt>
                <c:pt idx="67">
                  <c:v>108.221913750648</c:v>
                </c:pt>
                <c:pt idx="68">
                  <c:v>109.269425970822</c:v>
                </c:pt>
                <c:pt idx="69">
                  <c:v>111.003019188043</c:v>
                </c:pt>
                <c:pt idx="70">
                  <c:v>108.192007721455</c:v>
                </c:pt>
                <c:pt idx="71">
                  <c:v>110.733923074891</c:v>
                </c:pt>
                <c:pt idx="72">
                  <c:v>108.67822531273499</c:v>
                </c:pt>
                <c:pt idx="73">
                  <c:v>115.04682550088501</c:v>
                </c:pt>
                <c:pt idx="74">
                  <c:v>110.899224703215</c:v>
                </c:pt>
                <c:pt idx="75">
                  <c:v>111.934288314413</c:v>
                </c:pt>
                <c:pt idx="76">
                  <c:v>114.11935706912899</c:v>
                </c:pt>
                <c:pt idx="77">
                  <c:v>113.417893697499</c:v>
                </c:pt>
                <c:pt idx="78">
                  <c:v>116.80256470556201</c:v>
                </c:pt>
                <c:pt idx="79">
                  <c:v>116.806760229183</c:v>
                </c:pt>
                <c:pt idx="80">
                  <c:v>117.29063079640601</c:v>
                </c:pt>
                <c:pt idx="81">
                  <c:v>115.515619730819</c:v>
                </c:pt>
                <c:pt idx="82">
                  <c:v>119.93010712478601</c:v>
                </c:pt>
                <c:pt idx="83">
                  <c:v>124.014047554193</c:v>
                </c:pt>
                <c:pt idx="84">
                  <c:v>122.86487898265</c:v>
                </c:pt>
                <c:pt idx="85">
                  <c:v>119.05231114806099</c:v>
                </c:pt>
                <c:pt idx="86">
                  <c:v>121.78858499633</c:v>
                </c:pt>
                <c:pt idx="87">
                  <c:v>123.432377896731</c:v>
                </c:pt>
                <c:pt idx="88">
                  <c:v>122.87845670998399</c:v>
                </c:pt>
                <c:pt idx="89">
                  <c:v>124.597931114331</c:v>
                </c:pt>
                <c:pt idx="90">
                  <c:v>123.66390358042</c:v>
                </c:pt>
                <c:pt idx="91">
                  <c:v>124.51811160650099</c:v>
                </c:pt>
                <c:pt idx="92">
                  <c:v>125.142810347298</c:v>
                </c:pt>
                <c:pt idx="93">
                  <c:v>126.532324506287</c:v>
                </c:pt>
                <c:pt idx="94">
                  <c:v>125.358528974702</c:v>
                </c:pt>
                <c:pt idx="95">
                  <c:v>123.50090470660901</c:v>
                </c:pt>
                <c:pt idx="96">
                  <c:v>124.58506975852001</c:v>
                </c:pt>
                <c:pt idx="97">
                  <c:v>125.761304876183</c:v>
                </c:pt>
                <c:pt idx="98">
                  <c:v>127.32372574678401</c:v>
                </c:pt>
                <c:pt idx="99">
                  <c:v>125.477636956954</c:v>
                </c:pt>
                <c:pt idx="100">
                  <c:v>127.01625967723</c:v>
                </c:pt>
                <c:pt idx="101">
                  <c:v>127.122318633311</c:v>
                </c:pt>
                <c:pt idx="102">
                  <c:v>127.46984997368</c:v>
                </c:pt>
                <c:pt idx="103">
                  <c:v>127.029156206113</c:v>
                </c:pt>
                <c:pt idx="104">
                  <c:v>126.23436371817201</c:v>
                </c:pt>
                <c:pt idx="105">
                  <c:v>127.398014932537</c:v>
                </c:pt>
                <c:pt idx="106">
                  <c:v>128.80938344260099</c:v>
                </c:pt>
                <c:pt idx="107">
                  <c:v>125.32459023395801</c:v>
                </c:pt>
                <c:pt idx="108">
                  <c:v>130.16626103228501</c:v>
                </c:pt>
                <c:pt idx="109">
                  <c:v>129.30379022045699</c:v>
                </c:pt>
                <c:pt idx="110">
                  <c:v>128.81865209652801</c:v>
                </c:pt>
                <c:pt idx="111">
                  <c:v>128.771917725191</c:v>
                </c:pt>
                <c:pt idx="112">
                  <c:v>129.478964415896</c:v>
                </c:pt>
                <c:pt idx="113">
                  <c:v>129.763786231437</c:v>
                </c:pt>
                <c:pt idx="114">
                  <c:v>129.65458725650899</c:v>
                </c:pt>
                <c:pt idx="115">
                  <c:v>131.69281489701501</c:v>
                </c:pt>
                <c:pt idx="116">
                  <c:v>130.25015451023501</c:v>
                </c:pt>
                <c:pt idx="117">
                  <c:v>128.82724453374101</c:v>
                </c:pt>
                <c:pt idx="118">
                  <c:v>131.490858930743</c:v>
                </c:pt>
                <c:pt idx="119">
                  <c:v>132.785499973784</c:v>
                </c:pt>
                <c:pt idx="120">
                  <c:v>126.872019764082</c:v>
                </c:pt>
                <c:pt idx="121">
                  <c:v>123.452915127607</c:v>
                </c:pt>
                <c:pt idx="122">
                  <c:v>124.95932098645299</c:v>
                </c:pt>
                <c:pt idx="123">
                  <c:v>126.077097516858</c:v>
                </c:pt>
                <c:pt idx="124">
                  <c:v>124.729790273948</c:v>
                </c:pt>
                <c:pt idx="125">
                  <c:v>124.138511115228</c:v>
                </c:pt>
                <c:pt idx="126">
                  <c:v>123.75724218225299</c:v>
                </c:pt>
                <c:pt idx="127">
                  <c:v>121.704381415345</c:v>
                </c:pt>
                <c:pt idx="128">
                  <c:v>123.362901445918</c:v>
                </c:pt>
                <c:pt idx="129">
                  <c:v>124.069002246089</c:v>
                </c:pt>
                <c:pt idx="130">
                  <c:v>119.258400084516</c:v>
                </c:pt>
                <c:pt idx="131">
                  <c:v>120.675641922176</c:v>
                </c:pt>
              </c:numCache>
            </c:numRef>
          </c:val>
          <c:smooth val="0"/>
          <c:extLst>
            <c:ext xmlns:c16="http://schemas.microsoft.com/office/drawing/2014/chart" uri="{C3380CC4-5D6E-409C-BE32-E72D297353CC}">
              <c16:uniqueId val="{00000001-3406-4782-8AE0-564B8AE53003}"/>
            </c:ext>
          </c:extLst>
        </c:ser>
        <c:dLbls>
          <c:showLegendKey val="0"/>
          <c:showVal val="0"/>
          <c:showCatName val="0"/>
          <c:showSerName val="0"/>
          <c:showPercent val="0"/>
          <c:showBubbleSize val="0"/>
        </c:dLbls>
        <c:hiLowLines>
          <c:spPr>
            <a:ln>
              <a:noFill/>
            </a:ln>
          </c:spPr>
        </c:hiLowLines>
        <c:smooth val="0"/>
        <c:axId val="13197966"/>
        <c:axId val="45443925"/>
      </c:lineChart>
      <c:catAx>
        <c:axId val="13197966"/>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45443925"/>
        <c:crosses val="autoZero"/>
        <c:auto val="1"/>
        <c:lblAlgn val="ctr"/>
        <c:lblOffset val="100"/>
        <c:noMultiLvlLbl val="1"/>
      </c:catAx>
      <c:valAx>
        <c:axId val="45443925"/>
        <c:scaling>
          <c:orientation val="minMax"/>
          <c:min val="8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13197966"/>
        <c:crosses val="autoZero"/>
        <c:crossBetween val="between"/>
        <c:majorUnit val="10"/>
      </c:valAx>
      <c:spPr>
        <a:noFill/>
        <a:ln w="12600">
          <a:solidFill>
            <a:srgbClr val="808080"/>
          </a:solidFill>
          <a:round/>
        </a:ln>
      </c:spPr>
    </c:plotArea>
    <c:legend>
      <c:legendPos val="r"/>
      <c:layout>
        <c:manualLayout>
          <c:xMode val="edge"/>
          <c:yMode val="edge"/>
          <c:x val="0.25120772946859898"/>
          <c:y val="0.19004524886877799"/>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IA-6.10. Evolució de l'índex de preus d'apartaments turístics (IPAP) a les Illes Balears
(desestacionalitzats amb el paquet RJDemetra) (2010-2020)</a:t>
            </a:r>
          </a:p>
        </c:rich>
      </c:tx>
      <c:layout>
        <c:manualLayout>
          <c:xMode val="edge"/>
          <c:yMode val="edge"/>
          <c:x val="0.18977224926386599"/>
          <c:y val="3.12031203120312E-2"/>
        </c:manualLayout>
      </c:layout>
      <c:overlay val="0"/>
    </c:title>
    <c:autoTitleDeleted val="0"/>
    <c:plotArea>
      <c:layout>
        <c:manualLayout>
          <c:layoutTarget val="inner"/>
          <c:xMode val="edge"/>
          <c:yMode val="edge"/>
          <c:x val="6.4299020491557002E-2"/>
          <c:y val="0.29717971797179699"/>
          <c:w val="0.91304609098010903"/>
          <c:h val="0.41869186918691897"/>
        </c:manualLayout>
      </c:layout>
      <c:lineChart>
        <c:grouping val="standard"/>
        <c:varyColors val="1"/>
        <c:ser>
          <c:idx val="0"/>
          <c:order val="0"/>
          <c:tx>
            <c:strRef>
              <c:f>'AG9-AG11'!$D$5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'AG9-AG11'!$A$6:$A$137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'AG9-AG11'!$D$6:$D$137</c:f>
              <c:numCache>
                <c:formatCode>0.0</c:formatCode>
                <c:ptCount val="132"/>
                <c:pt idx="0">
                  <c:v>120.5</c:v>
                </c:pt>
                <c:pt idx="1">
                  <c:v>115.3</c:v>
                </c:pt>
                <c:pt idx="2">
                  <c:v>97.9</c:v>
                </c:pt>
                <c:pt idx="3">
                  <c:v>117</c:v>
                </c:pt>
                <c:pt idx="4">
                  <c:v>97.6</c:v>
                </c:pt>
                <c:pt idx="5">
                  <c:v>121.8</c:v>
                </c:pt>
                <c:pt idx="6">
                  <c:v>153.69999999999999</c:v>
                </c:pt>
                <c:pt idx="7">
                  <c:v>169.1</c:v>
                </c:pt>
                <c:pt idx="8">
                  <c:v>116.8</c:v>
                </c:pt>
                <c:pt idx="9">
                  <c:v>103.8</c:v>
                </c:pt>
                <c:pt idx="10">
                  <c:v>130.4</c:v>
                </c:pt>
                <c:pt idx="11">
                  <c:v>116.4</c:v>
                </c:pt>
                <c:pt idx="12">
                  <c:v>133.1</c:v>
                </c:pt>
                <c:pt idx="13">
                  <c:v>123.8</c:v>
                </c:pt>
                <c:pt idx="14">
                  <c:v>107.9</c:v>
                </c:pt>
                <c:pt idx="15">
                  <c:v>116.7</c:v>
                </c:pt>
                <c:pt idx="16">
                  <c:v>92.7</c:v>
                </c:pt>
                <c:pt idx="17">
                  <c:v>124.7</c:v>
                </c:pt>
                <c:pt idx="18">
                  <c:v>162.80000000000001</c:v>
                </c:pt>
                <c:pt idx="19">
                  <c:v>173</c:v>
                </c:pt>
                <c:pt idx="20">
                  <c:v>119.3</c:v>
                </c:pt>
                <c:pt idx="21">
                  <c:v>105.6</c:v>
                </c:pt>
                <c:pt idx="22">
                  <c:v>132.80000000000001</c:v>
                </c:pt>
                <c:pt idx="23">
                  <c:v>112.6</c:v>
                </c:pt>
                <c:pt idx="24">
                  <c:v>136</c:v>
                </c:pt>
                <c:pt idx="25">
                  <c:v>135</c:v>
                </c:pt>
                <c:pt idx="26">
                  <c:v>106.7</c:v>
                </c:pt>
                <c:pt idx="27">
                  <c:v>120.1</c:v>
                </c:pt>
                <c:pt idx="28">
                  <c:v>105.3</c:v>
                </c:pt>
                <c:pt idx="29">
                  <c:v>136.1</c:v>
                </c:pt>
                <c:pt idx="30">
                  <c:v>176.3</c:v>
                </c:pt>
                <c:pt idx="31">
                  <c:v>185.6</c:v>
                </c:pt>
                <c:pt idx="32">
                  <c:v>127.2</c:v>
                </c:pt>
                <c:pt idx="33">
                  <c:v>107.2</c:v>
                </c:pt>
                <c:pt idx="34">
                  <c:v>134.9</c:v>
                </c:pt>
                <c:pt idx="35">
                  <c:v>111.9</c:v>
                </c:pt>
                <c:pt idx="36">
                  <c:v>118.8</c:v>
                </c:pt>
                <c:pt idx="37">
                  <c:v>129.9</c:v>
                </c:pt>
                <c:pt idx="38">
                  <c:v>103.1</c:v>
                </c:pt>
                <c:pt idx="39">
                  <c:v>125</c:v>
                </c:pt>
                <c:pt idx="40">
                  <c:v>112.8</c:v>
                </c:pt>
                <c:pt idx="41">
                  <c:v>141.1</c:v>
                </c:pt>
                <c:pt idx="42">
                  <c:v>183.4</c:v>
                </c:pt>
                <c:pt idx="43">
                  <c:v>197.6</c:v>
                </c:pt>
                <c:pt idx="44">
                  <c:v>133.4</c:v>
                </c:pt>
                <c:pt idx="45">
                  <c:v>113.9</c:v>
                </c:pt>
                <c:pt idx="46">
                  <c:v>133.1</c:v>
                </c:pt>
                <c:pt idx="47">
                  <c:v>104.1</c:v>
                </c:pt>
                <c:pt idx="48">
                  <c:v>125.8</c:v>
                </c:pt>
                <c:pt idx="49">
                  <c:v>134.69999999999999</c:v>
                </c:pt>
                <c:pt idx="50">
                  <c:v>105</c:v>
                </c:pt>
                <c:pt idx="51">
                  <c:v>141.30000000000001</c:v>
                </c:pt>
                <c:pt idx="52">
                  <c:v>120.5</c:v>
                </c:pt>
                <c:pt idx="53">
                  <c:v>152.5</c:v>
                </c:pt>
                <c:pt idx="54">
                  <c:v>198.8</c:v>
                </c:pt>
                <c:pt idx="55">
                  <c:v>209.3</c:v>
                </c:pt>
                <c:pt idx="56">
                  <c:v>143.69999999999999</c:v>
                </c:pt>
                <c:pt idx="57">
                  <c:v>121.4</c:v>
                </c:pt>
                <c:pt idx="58">
                  <c:v>138</c:v>
                </c:pt>
                <c:pt idx="59">
                  <c:v>93.1</c:v>
                </c:pt>
                <c:pt idx="60">
                  <c:v>114.9</c:v>
                </c:pt>
                <c:pt idx="61">
                  <c:v>127.1</c:v>
                </c:pt>
                <c:pt idx="62">
                  <c:v>107.2</c:v>
                </c:pt>
                <c:pt idx="63">
                  <c:v>141.6</c:v>
                </c:pt>
                <c:pt idx="64">
                  <c:v>130.5</c:v>
                </c:pt>
                <c:pt idx="65">
                  <c:v>161.5</c:v>
                </c:pt>
                <c:pt idx="66">
                  <c:v>202.8</c:v>
                </c:pt>
                <c:pt idx="67">
                  <c:v>209.9</c:v>
                </c:pt>
                <c:pt idx="68">
                  <c:v>147.80000000000001</c:v>
                </c:pt>
                <c:pt idx="69">
                  <c:v>132.1</c:v>
                </c:pt>
                <c:pt idx="70">
                  <c:v>136.4</c:v>
                </c:pt>
                <c:pt idx="71">
                  <c:v>100.9</c:v>
                </c:pt>
                <c:pt idx="72">
                  <c:v>122.3</c:v>
                </c:pt>
                <c:pt idx="73">
                  <c:v>143.9</c:v>
                </c:pt>
                <c:pt idx="74">
                  <c:v>109.3</c:v>
                </c:pt>
                <c:pt idx="75">
                  <c:v>153.69999999999999</c:v>
                </c:pt>
                <c:pt idx="76">
                  <c:v>143.80000000000001</c:v>
                </c:pt>
                <c:pt idx="77">
                  <c:v>167.8</c:v>
                </c:pt>
                <c:pt idx="78">
                  <c:v>218.7</c:v>
                </c:pt>
                <c:pt idx="79">
                  <c:v>221.8</c:v>
                </c:pt>
                <c:pt idx="80">
                  <c:v>157.69999999999999</c:v>
                </c:pt>
                <c:pt idx="81">
                  <c:v>136.9</c:v>
                </c:pt>
                <c:pt idx="82">
                  <c:v>142.6</c:v>
                </c:pt>
                <c:pt idx="83">
                  <c:v>104.7</c:v>
                </c:pt>
                <c:pt idx="84">
                  <c:v>138</c:v>
                </c:pt>
                <c:pt idx="85">
                  <c:v>155.30000000000001</c:v>
                </c:pt>
                <c:pt idx="86">
                  <c:v>116</c:v>
                </c:pt>
                <c:pt idx="87">
                  <c:v>160.6</c:v>
                </c:pt>
                <c:pt idx="88">
                  <c:v>157.19999999999999</c:v>
                </c:pt>
                <c:pt idx="89">
                  <c:v>181.7</c:v>
                </c:pt>
                <c:pt idx="90">
                  <c:v>229</c:v>
                </c:pt>
                <c:pt idx="91">
                  <c:v>238.3</c:v>
                </c:pt>
                <c:pt idx="92">
                  <c:v>170.2</c:v>
                </c:pt>
                <c:pt idx="93">
                  <c:v>142.30000000000001</c:v>
                </c:pt>
                <c:pt idx="94">
                  <c:v>144.80000000000001</c:v>
                </c:pt>
                <c:pt idx="95">
                  <c:v>103.5</c:v>
                </c:pt>
                <c:pt idx="96">
                  <c:v>140.6</c:v>
                </c:pt>
                <c:pt idx="97">
                  <c:v>149.69999999999999</c:v>
                </c:pt>
                <c:pt idx="98">
                  <c:v>122.1</c:v>
                </c:pt>
                <c:pt idx="99">
                  <c:v>156.69999999999999</c:v>
                </c:pt>
                <c:pt idx="100">
                  <c:v>164.2</c:v>
                </c:pt>
                <c:pt idx="101">
                  <c:v>185.5</c:v>
                </c:pt>
                <c:pt idx="102">
                  <c:v>241.1</c:v>
                </c:pt>
                <c:pt idx="103">
                  <c:v>251.8</c:v>
                </c:pt>
                <c:pt idx="104">
                  <c:v>174.5</c:v>
                </c:pt>
                <c:pt idx="105">
                  <c:v>148.69999999999999</c:v>
                </c:pt>
                <c:pt idx="106">
                  <c:v>152.80000000000001</c:v>
                </c:pt>
                <c:pt idx="107">
                  <c:v>110.3</c:v>
                </c:pt>
                <c:pt idx="108">
                  <c:v>140.80000000000001</c:v>
                </c:pt>
                <c:pt idx="109">
                  <c:v>155.19999999999999</c:v>
                </c:pt>
                <c:pt idx="110">
                  <c:v>121.4</c:v>
                </c:pt>
                <c:pt idx="111">
                  <c:v>149.4</c:v>
                </c:pt>
                <c:pt idx="112">
                  <c:v>161.30000000000001</c:v>
                </c:pt>
                <c:pt idx="113">
                  <c:v>186.6</c:v>
                </c:pt>
                <c:pt idx="114">
                  <c:v>247.3</c:v>
                </c:pt>
                <c:pt idx="115">
                  <c:v>264</c:v>
                </c:pt>
                <c:pt idx="116">
                  <c:v>179.8</c:v>
                </c:pt>
                <c:pt idx="117">
                  <c:v>152.4</c:v>
                </c:pt>
                <c:pt idx="118">
                  <c:v>143.5</c:v>
                </c:pt>
                <c:pt idx="119">
                  <c:v>90</c:v>
                </c:pt>
                <c:pt idx="120">
                  <c:v>135.6</c:v>
                </c:pt>
                <c:pt idx="121">
                  <c:v>143.5</c:v>
                </c:pt>
                <c:pt idx="122">
                  <c:v>103.9</c:v>
                </c:pt>
                <c:pt idx="123">
                  <c:v>149.4</c:v>
                </c:pt>
                <c:pt idx="126">
                  <c:v>239.1</c:v>
                </c:pt>
                <c:pt idx="127">
                  <c:v>243.9</c:v>
                </c:pt>
                <c:pt idx="128">
                  <c:v>158.69999999999999</c:v>
                </c:pt>
                <c:pt idx="129">
                  <c:v>127.2</c:v>
                </c:pt>
                <c:pt idx="130">
                  <c:v>143.4</c:v>
                </c:pt>
                <c:pt idx="131">
                  <c:v>83.9</c:v>
                </c:pt>
              </c:numCache>
            </c:numRef>
          </c:val>
          <c:smooth val="0"/>
          <c:extLst>
            <c:ext xmlns:c16="http://schemas.microsoft.com/office/drawing/2014/chart" uri="{C3380CC4-5D6E-409C-BE32-E72D297353CC}">
              <c16:uniqueId val="{00000000-0DC0-45CB-B0B4-EAD8F33A41D7}"/>
            </c:ext>
          </c:extLst>
        </c:ser>
        <c:ser>
          <c:idx val="1"/>
          <c:order val="1"/>
          <c:tx>
            <c:strRef>
              <c:f>'AG9-AG11'!$E$5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'AG9-AG11'!$A$6:$A$137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'AG9-AG11'!$E$6:$E$137</c:f>
              <c:numCache>
                <c:formatCode>0.0</c:formatCode>
                <c:ptCount val="132"/>
                <c:pt idx="0">
                  <c:v>120.175082303303</c:v>
                </c:pt>
                <c:pt idx="1">
                  <c:v>120.758554714016</c:v>
                </c:pt>
                <c:pt idx="2">
                  <c:v>120.024231352717</c:v>
                </c:pt>
                <c:pt idx="3">
                  <c:v>121.361546298116</c:v>
                </c:pt>
                <c:pt idx="4">
                  <c:v>121.624830224674</c:v>
                </c:pt>
                <c:pt idx="5">
                  <c:v>120.690589101832</c:v>
                </c:pt>
                <c:pt idx="6">
                  <c:v>121.24764390268101</c:v>
                </c:pt>
                <c:pt idx="7">
                  <c:v>123.562850674977</c:v>
                </c:pt>
                <c:pt idx="8">
                  <c:v>121.93342522195</c:v>
                </c:pt>
                <c:pt idx="9">
                  <c:v>122.13070867541001</c:v>
                </c:pt>
                <c:pt idx="10">
                  <c:v>123.819587292446</c:v>
                </c:pt>
                <c:pt idx="11">
                  <c:v>126.889690200289</c:v>
                </c:pt>
                <c:pt idx="12">
                  <c:v>124.88573081455399</c:v>
                </c:pt>
                <c:pt idx="13">
                  <c:v>123.309377600286</c:v>
                </c:pt>
                <c:pt idx="14">
                  <c:v>127.044946265539</c:v>
                </c:pt>
                <c:pt idx="15">
                  <c:v>125.043812573457</c:v>
                </c:pt>
                <c:pt idx="16">
                  <c:v>123.54582717262601</c:v>
                </c:pt>
                <c:pt idx="17">
                  <c:v>125.705498524468</c:v>
                </c:pt>
                <c:pt idx="18">
                  <c:v>126.447667980918</c:v>
                </c:pt>
                <c:pt idx="19">
                  <c:v>125.849028724348</c:v>
                </c:pt>
                <c:pt idx="20">
                  <c:v>126.74449237899</c:v>
                </c:pt>
                <c:pt idx="21">
                  <c:v>127.903165587087</c:v>
                </c:pt>
                <c:pt idx="22">
                  <c:v>128.319098497977</c:v>
                </c:pt>
                <c:pt idx="23">
                  <c:v>127.107789612069</c:v>
                </c:pt>
                <c:pt idx="24">
                  <c:v>131.41860741450401</c:v>
                </c:pt>
                <c:pt idx="25">
                  <c:v>130.769275411546</c:v>
                </c:pt>
                <c:pt idx="26">
                  <c:v>129.42592225590701</c:v>
                </c:pt>
                <c:pt idx="27">
                  <c:v>129.507811723158</c:v>
                </c:pt>
                <c:pt idx="28">
                  <c:v>130.88833644783901</c:v>
                </c:pt>
                <c:pt idx="29">
                  <c:v>130.97271403830001</c:v>
                </c:pt>
                <c:pt idx="30">
                  <c:v>131.40802269906001</c:v>
                </c:pt>
                <c:pt idx="31">
                  <c:v>130.654919503087</c:v>
                </c:pt>
                <c:pt idx="32">
                  <c:v>131.62985383012</c:v>
                </c:pt>
                <c:pt idx="33">
                  <c:v>130.23969334372299</c:v>
                </c:pt>
                <c:pt idx="34">
                  <c:v>131.91923332579299</c:v>
                </c:pt>
                <c:pt idx="35">
                  <c:v>133.70963933034599</c:v>
                </c:pt>
                <c:pt idx="36">
                  <c:v>128.303752215537</c:v>
                </c:pt>
                <c:pt idx="37">
                  <c:v>132.079517579987</c:v>
                </c:pt>
                <c:pt idx="38">
                  <c:v>132.61344394307599</c:v>
                </c:pt>
                <c:pt idx="39">
                  <c:v>131.29883643591199</c:v>
                </c:pt>
                <c:pt idx="40">
                  <c:v>134.02642367174499</c:v>
                </c:pt>
                <c:pt idx="41">
                  <c:v>133.08083018786499</c:v>
                </c:pt>
                <c:pt idx="42">
                  <c:v>133.17277685010001</c:v>
                </c:pt>
                <c:pt idx="43">
                  <c:v>135.31748159661899</c:v>
                </c:pt>
                <c:pt idx="44">
                  <c:v>134.598070237954</c:v>
                </c:pt>
                <c:pt idx="45">
                  <c:v>136.20478325514699</c:v>
                </c:pt>
                <c:pt idx="46">
                  <c:v>135.23136814483399</c:v>
                </c:pt>
                <c:pt idx="47">
                  <c:v>136.84815449297099</c:v>
                </c:pt>
                <c:pt idx="48">
                  <c:v>139.37708041939999</c:v>
                </c:pt>
                <c:pt idx="49">
                  <c:v>138.953028037503</c:v>
                </c:pt>
                <c:pt idx="50">
                  <c:v>136.925263535498</c:v>
                </c:pt>
                <c:pt idx="51">
                  <c:v>141.34742154348299</c:v>
                </c:pt>
                <c:pt idx="52">
                  <c:v>137.85325469567599</c:v>
                </c:pt>
                <c:pt idx="53">
                  <c:v>139.33842433731499</c:v>
                </c:pt>
                <c:pt idx="54">
                  <c:v>140.71329521877399</c:v>
                </c:pt>
                <c:pt idx="55">
                  <c:v>140.66422552237401</c:v>
                </c:pt>
                <c:pt idx="56">
                  <c:v>140.59308963979399</c:v>
                </c:pt>
                <c:pt idx="57">
                  <c:v>139.055613582848</c:v>
                </c:pt>
                <c:pt idx="58">
                  <c:v>142.41848454677199</c:v>
                </c:pt>
                <c:pt idx="59">
                  <c:v>138.24703425802301</c:v>
                </c:pt>
                <c:pt idx="60">
                  <c:v>140.17526449014699</c:v>
                </c:pt>
                <c:pt idx="61">
                  <c:v>138.28967793487499</c:v>
                </c:pt>
                <c:pt idx="62">
                  <c:v>143.31876126048701</c:v>
                </c:pt>
                <c:pt idx="63">
                  <c:v>140.33134822941099</c:v>
                </c:pt>
                <c:pt idx="64">
                  <c:v>142.46254357956499</c:v>
                </c:pt>
                <c:pt idx="65">
                  <c:v>144.26145365164501</c:v>
                </c:pt>
                <c:pt idx="66">
                  <c:v>142.357838514322</c:v>
                </c:pt>
                <c:pt idx="67">
                  <c:v>143.58887297260799</c:v>
                </c:pt>
                <c:pt idx="68">
                  <c:v>144.486324128832</c:v>
                </c:pt>
                <c:pt idx="69">
                  <c:v>147.412572176456</c:v>
                </c:pt>
                <c:pt idx="70">
                  <c:v>144.909505855552</c:v>
                </c:pt>
                <c:pt idx="71">
                  <c:v>148.80259567670399</c:v>
                </c:pt>
                <c:pt idx="72">
                  <c:v>146.42523220377799</c:v>
                </c:pt>
                <c:pt idx="73">
                  <c:v>150.43096621514599</c:v>
                </c:pt>
                <c:pt idx="74">
                  <c:v>148.51574166807299</c:v>
                </c:pt>
                <c:pt idx="75">
                  <c:v>151.576069476573</c:v>
                </c:pt>
                <c:pt idx="76">
                  <c:v>151.46267339996101</c:v>
                </c:pt>
                <c:pt idx="77">
                  <c:v>150.73268824355799</c:v>
                </c:pt>
                <c:pt idx="78">
                  <c:v>154.43440989873599</c:v>
                </c:pt>
                <c:pt idx="79">
                  <c:v>152.938198146986</c:v>
                </c:pt>
                <c:pt idx="80">
                  <c:v>154.49324238514001</c:v>
                </c:pt>
                <c:pt idx="81">
                  <c:v>155.28558628716399</c:v>
                </c:pt>
                <c:pt idx="82">
                  <c:v>156.65239325916701</c:v>
                </c:pt>
                <c:pt idx="83">
                  <c:v>156.95302693363001</c:v>
                </c:pt>
                <c:pt idx="84">
                  <c:v>158.6691555104</c:v>
                </c:pt>
                <c:pt idx="85">
                  <c:v>160.37619717822699</c:v>
                </c:pt>
                <c:pt idx="86">
                  <c:v>157.81358677339099</c:v>
                </c:pt>
                <c:pt idx="87">
                  <c:v>160.97952522889901</c:v>
                </c:pt>
                <c:pt idx="88">
                  <c:v>160.10391187286001</c:v>
                </c:pt>
                <c:pt idx="89">
                  <c:v>161.96205686974099</c:v>
                </c:pt>
                <c:pt idx="90">
                  <c:v>160.159472473173</c:v>
                </c:pt>
                <c:pt idx="91">
                  <c:v>161.61447351511299</c:v>
                </c:pt>
                <c:pt idx="92">
                  <c:v>162.98582796985599</c:v>
                </c:pt>
                <c:pt idx="93">
                  <c:v>161.94028430091501</c:v>
                </c:pt>
                <c:pt idx="94">
                  <c:v>162.16790439077101</c:v>
                </c:pt>
                <c:pt idx="95">
                  <c:v>161.91937086653601</c:v>
                </c:pt>
                <c:pt idx="96">
                  <c:v>164.693441944743</c:v>
                </c:pt>
                <c:pt idx="97">
                  <c:v>161.63308437947501</c:v>
                </c:pt>
                <c:pt idx="98">
                  <c:v>165.62813475621499</c:v>
                </c:pt>
                <c:pt idx="99">
                  <c:v>164.281018938415</c:v>
                </c:pt>
                <c:pt idx="100">
                  <c:v>166.20505487792701</c:v>
                </c:pt>
                <c:pt idx="101">
                  <c:v>164.98511435900301</c:v>
                </c:pt>
                <c:pt idx="102">
                  <c:v>166.40216126622701</c:v>
                </c:pt>
                <c:pt idx="103">
                  <c:v>165.967114566009</c:v>
                </c:pt>
                <c:pt idx="104">
                  <c:v>165.95448936968401</c:v>
                </c:pt>
                <c:pt idx="105">
                  <c:v>166.130265248547</c:v>
                </c:pt>
                <c:pt idx="106">
                  <c:v>167.81866836780799</c:v>
                </c:pt>
                <c:pt idx="107">
                  <c:v>169.77141520929601</c:v>
                </c:pt>
                <c:pt idx="108">
                  <c:v>165.413450201339</c:v>
                </c:pt>
                <c:pt idx="109">
                  <c:v>168.224411405387</c:v>
                </c:pt>
                <c:pt idx="110">
                  <c:v>168.61406797945901</c:v>
                </c:pt>
                <c:pt idx="111">
                  <c:v>164.44618907235699</c:v>
                </c:pt>
                <c:pt idx="112">
                  <c:v>166.06326647120099</c:v>
                </c:pt>
                <c:pt idx="113">
                  <c:v>165.96454238669199</c:v>
                </c:pt>
                <c:pt idx="114">
                  <c:v>165.626638205445</c:v>
                </c:pt>
                <c:pt idx="115">
                  <c:v>167.70227693690299</c:v>
                </c:pt>
                <c:pt idx="116">
                  <c:v>165.136692857903</c:v>
                </c:pt>
                <c:pt idx="117">
                  <c:v>167.01404772204299</c:v>
                </c:pt>
                <c:pt idx="118">
                  <c:v>160.561602569858</c:v>
                </c:pt>
                <c:pt idx="119">
                  <c:v>161.21544453363299</c:v>
                </c:pt>
                <c:pt idx="120">
                  <c:v>159.322263548992</c:v>
                </c:pt>
                <c:pt idx="121">
                  <c:v>159.82400963498699</c:v>
                </c:pt>
                <c:pt idx="122">
                  <c:v>158.799371632662</c:v>
                </c:pt>
                <c:pt idx="123">
                  <c:v>160.23062744235401</c:v>
                </c:pt>
                <c:pt idx="124">
                  <c:v>158.44056773539</c:v>
                </c:pt>
                <c:pt idx="125">
                  <c:v>157.685122453281</c:v>
                </c:pt>
                <c:pt idx="126">
                  <c:v>157.29287018565401</c:v>
                </c:pt>
                <c:pt idx="127">
                  <c:v>155.19630654386799</c:v>
                </c:pt>
                <c:pt idx="128">
                  <c:v>155.44067045209201</c:v>
                </c:pt>
                <c:pt idx="129">
                  <c:v>153.26181558031101</c:v>
                </c:pt>
                <c:pt idx="130">
                  <c:v>157.33362221472399</c:v>
                </c:pt>
                <c:pt idx="131">
                  <c:v>153.880517177119</c:v>
                </c:pt>
              </c:numCache>
            </c:numRef>
          </c:val>
          <c:smooth val="0"/>
          <c:extLst>
            <c:ext xmlns:c16="http://schemas.microsoft.com/office/drawing/2014/chart" uri="{C3380CC4-5D6E-409C-BE32-E72D297353CC}">
              <c16:uniqueId val="{00000001-0DC0-45CB-B0B4-EAD8F33A41D7}"/>
            </c:ext>
          </c:extLst>
        </c:ser>
        <c:dLbls>
          <c:showLegendKey val="0"/>
          <c:showVal val="0"/>
          <c:showCatName val="0"/>
          <c:showSerName val="0"/>
          <c:showPercent val="0"/>
          <c:showBubbleSize val="0"/>
        </c:dLbls>
        <c:hiLowLines>
          <c:spPr>
            <a:ln>
              <a:noFill/>
            </a:ln>
          </c:spPr>
        </c:hiLowLines>
        <c:smooth val="0"/>
        <c:axId val="84675091"/>
        <c:axId val="49765801"/>
      </c:lineChart>
      <c:catAx>
        <c:axId val="84675091"/>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49765801"/>
        <c:crosses val="autoZero"/>
        <c:auto val="1"/>
        <c:lblAlgn val="ctr"/>
        <c:lblOffset val="100"/>
        <c:noMultiLvlLbl val="1"/>
      </c:catAx>
      <c:valAx>
        <c:axId val="49765801"/>
        <c:scaling>
          <c:orientation val="minMax"/>
          <c:max val="260"/>
          <c:min val="8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4675091"/>
        <c:crosses val="autoZero"/>
        <c:crossBetween val="between"/>
        <c:majorUnit val="30"/>
      </c:valAx>
      <c:spPr>
        <a:noFill/>
        <a:ln w="12600">
          <a:solidFill>
            <a:srgbClr val="808080"/>
          </a:solidFill>
          <a:round/>
        </a:ln>
      </c:spPr>
    </c:plotArea>
    <c:legend>
      <c:legendPos val="r"/>
      <c:layout>
        <c:manualLayout>
          <c:xMode val="edge"/>
          <c:yMode val="edge"/>
          <c:x val="0.25401929260450201"/>
          <c:y val="0.19369369369369399"/>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I-6.8. Diferències en punts percentuals de l'increment del pes dels turistes de la temporada mitjana baixa sobre el total per illes (2019-2020)</a:t>
            </a:r>
          </a:p>
        </c:rich>
      </c:tx>
      <c:layout>
        <c:manualLayout>
          <c:xMode val="edge"/>
          <c:yMode val="edge"/>
          <c:x val="0.11849604706747563"/>
          <c:y val="3.2037265899800361E-2"/>
        </c:manualLayout>
      </c:layout>
      <c:overlay val="0"/>
    </c:title>
    <c:autoTitleDeleted val="0"/>
    <c:plotArea>
      <c:layout>
        <c:manualLayout>
          <c:xMode val="edge"/>
          <c:yMode val="edge"/>
          <c:x val="6.9865784151498439E-2"/>
          <c:y val="0.23947116857326955"/>
          <c:w val="0.88950174664460391"/>
          <c:h val="0.70947808727065309"/>
        </c:manualLayout>
      </c:layout>
      <c:barChart>
        <c:barDir val="bar"/>
        <c:grouping val="clustered"/>
        <c:varyColors val="0"/>
        <c:ser>
          <c:idx val="0"/>
          <c:order val="0"/>
          <c:tx>
            <c:strRef>
              <c:f>'Q4-G6-G8'!$A$25:$A$25</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'Q4-G6-G8'!$B$24:$E$24</c:f>
              <c:strCache>
                <c:ptCount val="4"/>
                <c:pt idx="0">
                  <c:v>Illes Balears</c:v>
                </c:pt>
                <c:pt idx="1">
                  <c:v>Mallorca</c:v>
                </c:pt>
                <c:pt idx="2">
                  <c:v>Menorca</c:v>
                </c:pt>
                <c:pt idx="3">
                  <c:v>Eivissa i Formentera</c:v>
                </c:pt>
              </c:strCache>
            </c:strRef>
          </c:cat>
          <c:val>
            <c:numRef>
              <c:f>'Q4-G6-G8'!$B$25:$E$25</c:f>
              <c:numCache>
                <c:formatCode>0.0</c:formatCode>
                <c:ptCount val="4"/>
                <c:pt idx="0">
                  <c:v>9.5542749515830891</c:v>
                </c:pt>
                <c:pt idx="1">
                  <c:v>13.9839624591055</c:v>
                </c:pt>
                <c:pt idx="2">
                  <c:v>-0.197680415901232</c:v>
                </c:pt>
                <c:pt idx="3">
                  <c:v>1.0750302749668399</c:v>
                </c:pt>
              </c:numCache>
            </c:numRef>
          </c:val>
          <c:extLst>
            <c:ext xmlns:c16="http://schemas.microsoft.com/office/drawing/2014/chart" uri="{C3380CC4-5D6E-409C-BE32-E72D297353CC}">
              <c16:uniqueId val="{00000000-5B6E-4D76-B01C-C5D7C4CC1438}"/>
            </c:ext>
          </c:extLst>
        </c:ser>
        <c:ser>
          <c:idx val="1"/>
          <c:order val="1"/>
          <c:tx>
            <c:strRef>
              <c:f>'Q4-G6-G8'!$A$26:$A$26</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'Q4-G6-G8'!$B$24:$E$24</c:f>
              <c:strCache>
                <c:ptCount val="4"/>
                <c:pt idx="0">
                  <c:v>Illes Balears</c:v>
                </c:pt>
                <c:pt idx="1">
                  <c:v>Mallorca</c:v>
                </c:pt>
                <c:pt idx="2">
                  <c:v>Menorca</c:v>
                </c:pt>
                <c:pt idx="3">
                  <c:v>Eivissa i Formentera</c:v>
                </c:pt>
              </c:strCache>
            </c:strRef>
          </c:cat>
          <c:val>
            <c:numRef>
              <c:f>'Q4-G6-G8'!$B$26:$E$26</c:f>
              <c:numCache>
                <c:formatCode>0.0</c:formatCode>
                <c:ptCount val="4"/>
                <c:pt idx="0">
                  <c:v>-1.7398053173905801</c:v>
                </c:pt>
                <c:pt idx="1">
                  <c:v>3.6756567225333798</c:v>
                </c:pt>
                <c:pt idx="2">
                  <c:v>2.6423684586568199</c:v>
                </c:pt>
                <c:pt idx="3">
                  <c:v>-8.3823919940212193</c:v>
                </c:pt>
              </c:numCache>
            </c:numRef>
          </c:val>
          <c:extLst>
            <c:ext xmlns:c16="http://schemas.microsoft.com/office/drawing/2014/chart" uri="{C3380CC4-5D6E-409C-BE32-E72D297353CC}">
              <c16:uniqueId val="{00000001-5B6E-4D76-B01C-C5D7C4CC1438}"/>
            </c:ext>
          </c:extLst>
        </c:ser>
        <c:ser>
          <c:idx val="2"/>
          <c:order val="2"/>
          <c:tx>
            <c:strRef>
              <c:f>'Q4-G6-G8'!$A$27:$A$27</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'Q4-G6-G8'!$B$24:$E$24</c:f>
              <c:strCache>
                <c:ptCount val="4"/>
                <c:pt idx="0">
                  <c:v>Illes Balears</c:v>
                </c:pt>
                <c:pt idx="1">
                  <c:v>Mallorca</c:v>
                </c:pt>
                <c:pt idx="2">
                  <c:v>Menorca</c:v>
                </c:pt>
                <c:pt idx="3">
                  <c:v>Eivissa i Formentera</c:v>
                </c:pt>
              </c:strCache>
            </c:strRef>
          </c:cat>
          <c:val>
            <c:numRef>
              <c:f>'Q4-G6-G8'!$B$27:$E$27</c:f>
              <c:numCache>
                <c:formatCode>0.0</c:formatCode>
                <c:ptCount val="4"/>
                <c:pt idx="0">
                  <c:v>10.7718650581857</c:v>
                </c:pt>
                <c:pt idx="1">
                  <c:v>13.4744290685907</c:v>
                </c:pt>
                <c:pt idx="2">
                  <c:v>-15.6180990464003</c:v>
                </c:pt>
                <c:pt idx="3">
                  <c:v>18.6831250284988</c:v>
                </c:pt>
              </c:numCache>
            </c:numRef>
          </c:val>
          <c:extLst>
            <c:ext xmlns:c16="http://schemas.microsoft.com/office/drawing/2014/chart" uri="{C3380CC4-5D6E-409C-BE32-E72D297353CC}">
              <c16:uniqueId val="{00000002-5B6E-4D76-B01C-C5D7C4CC1438}"/>
            </c:ext>
          </c:extLst>
        </c:ser>
        <c:dLbls>
          <c:showLegendKey val="0"/>
          <c:showVal val="0"/>
          <c:showCatName val="0"/>
          <c:showSerName val="0"/>
          <c:showPercent val="0"/>
          <c:showBubbleSize val="0"/>
        </c:dLbls>
        <c:gapWidth val="150"/>
        <c:axId val="154702495"/>
        <c:axId val="105060815"/>
      </c:barChart>
      <c:valAx>
        <c:axId val="10506081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2495"/>
        <c:crosses val="max"/>
        <c:crossBetween val="between"/>
      </c:valAx>
      <c:catAx>
        <c:axId val="1547024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0506081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strike="noStrike" spc="-1">
                <a:solidFill>
                  <a:srgbClr val="000000"/>
                </a:solidFill>
                <a:uFill>
                  <a:solidFill>
                    <a:srgbClr val="FFFFFF"/>
                  </a:solidFill>
                </a:uFill>
                <a:latin typeface="Arial"/>
                <a:ea typeface="Arial"/>
              </a:defRPr>
            </a:pPr>
            <a:r>
              <a:rPr lang="es-ES" sz="700" b="1" strike="noStrike" spc="-1">
                <a:solidFill>
                  <a:srgbClr val="000000"/>
                </a:solidFill>
                <a:uFill>
                  <a:solidFill>
                    <a:srgbClr val="FFFFFF"/>
                  </a:solidFill>
                </a:uFill>
                <a:latin typeface="Arial"/>
                <a:ea typeface="Arial"/>
              </a:rPr>
              <a:t>Gràfic IA-6.11. Evolució de l'índex de preus d'allotjaments de turisme rural (IPATR) a les Illes Balears
(desestacionalitzats amb el paquet RJDemetra) (2010-2020)</a:t>
            </a:r>
          </a:p>
        </c:rich>
      </c:tx>
      <c:layout>
        <c:manualLayout>
          <c:xMode val="edge"/>
          <c:yMode val="edge"/>
          <c:x val="0.190964722822174"/>
          <c:y val="3.5858359480053802E-2"/>
        </c:manualLayout>
      </c:layout>
      <c:overlay val="0"/>
    </c:title>
    <c:autoTitleDeleted val="0"/>
    <c:plotArea>
      <c:layout>
        <c:manualLayout>
          <c:layoutTarget val="inner"/>
          <c:xMode val="edge"/>
          <c:yMode val="edge"/>
          <c:x val="6.0955123590112799E-2"/>
          <c:y val="0.295831465710444"/>
          <c:w val="0.91642668586513099"/>
          <c:h val="0.42148513372179902"/>
        </c:manualLayout>
      </c:layout>
      <c:lineChart>
        <c:grouping val="standard"/>
        <c:varyColors val="1"/>
        <c:ser>
          <c:idx val="0"/>
          <c:order val="0"/>
          <c:tx>
            <c:strRef>
              <c:f>'AG9-AG11'!$F$5</c:f>
              <c:strCache>
                <c:ptCount val="1"/>
                <c:pt idx="0">
                  <c:v>Sèrie original</c:v>
                </c:pt>
              </c:strCache>
            </c:strRef>
          </c:tx>
          <c:spPr>
            <a:ln w="25560">
              <a:solidFill>
                <a:srgbClr val="80808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'AG9-AG11'!$A$6:$A$137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'AG9-AG11'!$F$6:$F$137</c:f>
              <c:numCache>
                <c:formatCode>0.0</c:formatCode>
                <c:ptCount val="132"/>
                <c:pt idx="0">
                  <c:v>97.1</c:v>
                </c:pt>
                <c:pt idx="1">
                  <c:v>112.4</c:v>
                </c:pt>
                <c:pt idx="2">
                  <c:v>115.8</c:v>
                </c:pt>
                <c:pt idx="3">
                  <c:v>105.9</c:v>
                </c:pt>
                <c:pt idx="4">
                  <c:v>114.4</c:v>
                </c:pt>
                <c:pt idx="5">
                  <c:v>117.2</c:v>
                </c:pt>
                <c:pt idx="6">
                  <c:v>120.8</c:v>
                </c:pt>
                <c:pt idx="7">
                  <c:v>119.7</c:v>
                </c:pt>
                <c:pt idx="8">
                  <c:v>113.9</c:v>
                </c:pt>
                <c:pt idx="9">
                  <c:v>105.1</c:v>
                </c:pt>
                <c:pt idx="10">
                  <c:v>111.7</c:v>
                </c:pt>
                <c:pt idx="11">
                  <c:v>102.9</c:v>
                </c:pt>
                <c:pt idx="12">
                  <c:v>101.9</c:v>
                </c:pt>
                <c:pt idx="13">
                  <c:v>109.9</c:v>
                </c:pt>
                <c:pt idx="14">
                  <c:v>111.1</c:v>
                </c:pt>
                <c:pt idx="15">
                  <c:v>104.3</c:v>
                </c:pt>
                <c:pt idx="16">
                  <c:v>114.8</c:v>
                </c:pt>
                <c:pt idx="17">
                  <c:v>123.9</c:v>
                </c:pt>
                <c:pt idx="18">
                  <c:v>123.2</c:v>
                </c:pt>
                <c:pt idx="19">
                  <c:v>125.1</c:v>
                </c:pt>
                <c:pt idx="20">
                  <c:v>119.5</c:v>
                </c:pt>
                <c:pt idx="21">
                  <c:v>111.1</c:v>
                </c:pt>
                <c:pt idx="22">
                  <c:v>112.6</c:v>
                </c:pt>
                <c:pt idx="23">
                  <c:v>103.5</c:v>
                </c:pt>
                <c:pt idx="24">
                  <c:v>100.8</c:v>
                </c:pt>
                <c:pt idx="25">
                  <c:v>110.2</c:v>
                </c:pt>
                <c:pt idx="26">
                  <c:v>111.9</c:v>
                </c:pt>
                <c:pt idx="27">
                  <c:v>106.6</c:v>
                </c:pt>
                <c:pt idx="28">
                  <c:v>117.2</c:v>
                </c:pt>
                <c:pt idx="29">
                  <c:v>128.1</c:v>
                </c:pt>
                <c:pt idx="30">
                  <c:v>130.9</c:v>
                </c:pt>
                <c:pt idx="31">
                  <c:v>130.30000000000001</c:v>
                </c:pt>
                <c:pt idx="32">
                  <c:v>119.8</c:v>
                </c:pt>
                <c:pt idx="33">
                  <c:v>110.1</c:v>
                </c:pt>
                <c:pt idx="34">
                  <c:v>108.2</c:v>
                </c:pt>
                <c:pt idx="35">
                  <c:v>101.5</c:v>
                </c:pt>
                <c:pt idx="36">
                  <c:v>100.7</c:v>
                </c:pt>
                <c:pt idx="37">
                  <c:v>107.6</c:v>
                </c:pt>
                <c:pt idx="38">
                  <c:v>117.6</c:v>
                </c:pt>
                <c:pt idx="39">
                  <c:v>103.9</c:v>
                </c:pt>
                <c:pt idx="40">
                  <c:v>117.2</c:v>
                </c:pt>
                <c:pt idx="41">
                  <c:v>128.6</c:v>
                </c:pt>
                <c:pt idx="42">
                  <c:v>136.19999999999999</c:v>
                </c:pt>
                <c:pt idx="43">
                  <c:v>136.6</c:v>
                </c:pt>
                <c:pt idx="44">
                  <c:v>124.8</c:v>
                </c:pt>
                <c:pt idx="45">
                  <c:v>110.9</c:v>
                </c:pt>
                <c:pt idx="46">
                  <c:v>115.7</c:v>
                </c:pt>
                <c:pt idx="47">
                  <c:v>101</c:v>
                </c:pt>
                <c:pt idx="48">
                  <c:v>99</c:v>
                </c:pt>
                <c:pt idx="49">
                  <c:v>114.1</c:v>
                </c:pt>
                <c:pt idx="50">
                  <c:v>116.2</c:v>
                </c:pt>
                <c:pt idx="51">
                  <c:v>104.7</c:v>
                </c:pt>
                <c:pt idx="52">
                  <c:v>120.3</c:v>
                </c:pt>
                <c:pt idx="53">
                  <c:v>131.80000000000001</c:v>
                </c:pt>
                <c:pt idx="54">
                  <c:v>137</c:v>
                </c:pt>
                <c:pt idx="55">
                  <c:v>138.80000000000001</c:v>
                </c:pt>
                <c:pt idx="56">
                  <c:v>126.1</c:v>
                </c:pt>
                <c:pt idx="57">
                  <c:v>114.8</c:v>
                </c:pt>
                <c:pt idx="58">
                  <c:v>112</c:v>
                </c:pt>
                <c:pt idx="59">
                  <c:v>97.8</c:v>
                </c:pt>
                <c:pt idx="60">
                  <c:v>106.8</c:v>
                </c:pt>
                <c:pt idx="61">
                  <c:v>115.3</c:v>
                </c:pt>
                <c:pt idx="62">
                  <c:v>115.6</c:v>
                </c:pt>
                <c:pt idx="63">
                  <c:v>99.4</c:v>
                </c:pt>
                <c:pt idx="64">
                  <c:v>121.7</c:v>
                </c:pt>
                <c:pt idx="65">
                  <c:v>133.9</c:v>
                </c:pt>
                <c:pt idx="66">
                  <c:v>137.19999999999999</c:v>
                </c:pt>
                <c:pt idx="67">
                  <c:v>137.69999999999999</c:v>
                </c:pt>
                <c:pt idx="68">
                  <c:v>130.6</c:v>
                </c:pt>
                <c:pt idx="69">
                  <c:v>114.7</c:v>
                </c:pt>
                <c:pt idx="70">
                  <c:v>114.3</c:v>
                </c:pt>
                <c:pt idx="71">
                  <c:v>101.7</c:v>
                </c:pt>
                <c:pt idx="72">
                  <c:v>117.2</c:v>
                </c:pt>
                <c:pt idx="73">
                  <c:v>116.9</c:v>
                </c:pt>
                <c:pt idx="74">
                  <c:v>121.5</c:v>
                </c:pt>
                <c:pt idx="75">
                  <c:v>105.1</c:v>
                </c:pt>
                <c:pt idx="76">
                  <c:v>126</c:v>
                </c:pt>
                <c:pt idx="77">
                  <c:v>138.9</c:v>
                </c:pt>
                <c:pt idx="78">
                  <c:v>144.30000000000001</c:v>
                </c:pt>
                <c:pt idx="79">
                  <c:v>145.1</c:v>
                </c:pt>
                <c:pt idx="80">
                  <c:v>135.19999999999999</c:v>
                </c:pt>
                <c:pt idx="81">
                  <c:v>119.5</c:v>
                </c:pt>
                <c:pt idx="82">
                  <c:v>116.4</c:v>
                </c:pt>
                <c:pt idx="83">
                  <c:v>93.9</c:v>
                </c:pt>
                <c:pt idx="84">
                  <c:v>113.3</c:v>
                </c:pt>
                <c:pt idx="85">
                  <c:v>118.7</c:v>
                </c:pt>
                <c:pt idx="86">
                  <c:v>119.6</c:v>
                </c:pt>
                <c:pt idx="87">
                  <c:v>106.6</c:v>
                </c:pt>
                <c:pt idx="88">
                  <c:v>129.5</c:v>
                </c:pt>
                <c:pt idx="89">
                  <c:v>141.6</c:v>
                </c:pt>
                <c:pt idx="90">
                  <c:v>149</c:v>
                </c:pt>
                <c:pt idx="91">
                  <c:v>147.19999999999999</c:v>
                </c:pt>
                <c:pt idx="92">
                  <c:v>137.6</c:v>
                </c:pt>
                <c:pt idx="93">
                  <c:v>121.2</c:v>
                </c:pt>
                <c:pt idx="94">
                  <c:v>112.2</c:v>
                </c:pt>
                <c:pt idx="95">
                  <c:v>101.9</c:v>
                </c:pt>
                <c:pt idx="96">
                  <c:v>115.7</c:v>
                </c:pt>
                <c:pt idx="97">
                  <c:v>118.6</c:v>
                </c:pt>
                <c:pt idx="98">
                  <c:v>121.5</c:v>
                </c:pt>
                <c:pt idx="99">
                  <c:v>107.5</c:v>
                </c:pt>
                <c:pt idx="100">
                  <c:v>127.5</c:v>
                </c:pt>
                <c:pt idx="101">
                  <c:v>145.1</c:v>
                </c:pt>
                <c:pt idx="102">
                  <c:v>149.69999999999999</c:v>
                </c:pt>
                <c:pt idx="103">
                  <c:v>148.5</c:v>
                </c:pt>
                <c:pt idx="104">
                  <c:v>138.1</c:v>
                </c:pt>
                <c:pt idx="105">
                  <c:v>121.3</c:v>
                </c:pt>
                <c:pt idx="106">
                  <c:v>109</c:v>
                </c:pt>
                <c:pt idx="107">
                  <c:v>93.5</c:v>
                </c:pt>
                <c:pt idx="108">
                  <c:v>106.5</c:v>
                </c:pt>
                <c:pt idx="109">
                  <c:v>118.1</c:v>
                </c:pt>
                <c:pt idx="110">
                  <c:v>118.8</c:v>
                </c:pt>
                <c:pt idx="111">
                  <c:v>104.7</c:v>
                </c:pt>
                <c:pt idx="112">
                  <c:v>122.3</c:v>
                </c:pt>
                <c:pt idx="113">
                  <c:v>142.9</c:v>
                </c:pt>
                <c:pt idx="114">
                  <c:v>152.4</c:v>
                </c:pt>
                <c:pt idx="115">
                  <c:v>149.4</c:v>
                </c:pt>
                <c:pt idx="116">
                  <c:v>138.5</c:v>
                </c:pt>
                <c:pt idx="117">
                  <c:v>121.3</c:v>
                </c:pt>
                <c:pt idx="118">
                  <c:v>111.2</c:v>
                </c:pt>
                <c:pt idx="119">
                  <c:v>90.5</c:v>
                </c:pt>
                <c:pt idx="120">
                  <c:v>99.2</c:v>
                </c:pt>
                <c:pt idx="121">
                  <c:v>111.1</c:v>
                </c:pt>
                <c:pt idx="122">
                  <c:v>110.6</c:v>
                </c:pt>
                <c:pt idx="123">
                  <c:v>104.7</c:v>
                </c:pt>
                <c:pt idx="126">
                  <c:v>143.9</c:v>
                </c:pt>
                <c:pt idx="127">
                  <c:v>137.6</c:v>
                </c:pt>
                <c:pt idx="128">
                  <c:v>123.4</c:v>
                </c:pt>
                <c:pt idx="129">
                  <c:v>108.1</c:v>
                </c:pt>
                <c:pt idx="130">
                  <c:v>108.3</c:v>
                </c:pt>
                <c:pt idx="131">
                  <c:v>78.599999999999994</c:v>
                </c:pt>
              </c:numCache>
            </c:numRef>
          </c:val>
          <c:smooth val="0"/>
          <c:extLst>
            <c:ext xmlns:c16="http://schemas.microsoft.com/office/drawing/2014/chart" uri="{C3380CC4-5D6E-409C-BE32-E72D297353CC}">
              <c16:uniqueId val="{00000000-FEE0-4D38-9ED5-963AF6792579}"/>
            </c:ext>
          </c:extLst>
        </c:ser>
        <c:ser>
          <c:idx val="1"/>
          <c:order val="1"/>
          <c:tx>
            <c:strRef>
              <c:f>'AG9-AG11'!$G$5</c:f>
              <c:strCache>
                <c:ptCount val="1"/>
                <c:pt idx="0">
                  <c:v>Tendència</c:v>
                </c:pt>
              </c:strCache>
            </c:strRef>
          </c:tx>
          <c:spPr>
            <a:ln w="25560">
              <a:solidFill>
                <a:srgbClr val="FFCC00"/>
              </a:solidFill>
              <a:round/>
            </a:ln>
          </c:spPr>
          <c:marker>
            <c:symbol val="none"/>
          </c:marker>
          <c:dLbls>
            <c:spPr>
              <a:noFill/>
              <a:ln>
                <a:noFill/>
              </a:ln>
              <a:effectLst/>
            </c:sp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'AG9-AG11'!$A$6:$A$137</c:f>
              <c:strCache>
                <c:ptCount val="132"/>
                <c:pt idx="0">
                  <c:v>2010M01</c:v>
                </c:pt>
                <c:pt idx="1">
                  <c:v>2010M02</c:v>
                </c:pt>
                <c:pt idx="2">
                  <c:v>2010M03</c:v>
                </c:pt>
                <c:pt idx="3">
                  <c:v>2010M04</c:v>
                </c:pt>
                <c:pt idx="4">
                  <c:v>2010M05</c:v>
                </c:pt>
                <c:pt idx="5">
                  <c:v>2010M06</c:v>
                </c:pt>
                <c:pt idx="6">
                  <c:v>2010M07</c:v>
                </c:pt>
                <c:pt idx="7">
                  <c:v>2010M08</c:v>
                </c:pt>
                <c:pt idx="8">
                  <c:v>2010M09</c:v>
                </c:pt>
                <c:pt idx="9">
                  <c:v>2010M10</c:v>
                </c:pt>
                <c:pt idx="10">
                  <c:v>2010M11</c:v>
                </c:pt>
                <c:pt idx="11">
                  <c:v>2010M12</c:v>
                </c:pt>
                <c:pt idx="12">
                  <c:v>2011M01</c:v>
                </c:pt>
                <c:pt idx="13">
                  <c:v>2011M02</c:v>
                </c:pt>
                <c:pt idx="14">
                  <c:v>2011M03</c:v>
                </c:pt>
                <c:pt idx="15">
                  <c:v>2011M04</c:v>
                </c:pt>
                <c:pt idx="16">
                  <c:v>2011M05</c:v>
                </c:pt>
                <c:pt idx="17">
                  <c:v>2011M06</c:v>
                </c:pt>
                <c:pt idx="18">
                  <c:v>2011M07</c:v>
                </c:pt>
                <c:pt idx="19">
                  <c:v>2011M08</c:v>
                </c:pt>
                <c:pt idx="20">
                  <c:v>2011M09</c:v>
                </c:pt>
                <c:pt idx="21">
                  <c:v>2011M10</c:v>
                </c:pt>
                <c:pt idx="22">
                  <c:v>2011M11</c:v>
                </c:pt>
                <c:pt idx="23">
                  <c:v>2011M12</c:v>
                </c:pt>
                <c:pt idx="24">
                  <c:v>2012M01</c:v>
                </c:pt>
                <c:pt idx="25">
                  <c:v>2012M02</c:v>
                </c:pt>
                <c:pt idx="26">
                  <c:v>2012M03</c:v>
                </c:pt>
                <c:pt idx="27">
                  <c:v>2012M04</c:v>
                </c:pt>
                <c:pt idx="28">
                  <c:v>2012M05</c:v>
                </c:pt>
                <c:pt idx="29">
                  <c:v>2012M06</c:v>
                </c:pt>
                <c:pt idx="30">
                  <c:v>2012M07</c:v>
                </c:pt>
                <c:pt idx="31">
                  <c:v>2012M08</c:v>
                </c:pt>
                <c:pt idx="32">
                  <c:v>2012M09</c:v>
                </c:pt>
                <c:pt idx="33">
                  <c:v>2012M10</c:v>
                </c:pt>
                <c:pt idx="34">
                  <c:v>2012M11</c:v>
                </c:pt>
                <c:pt idx="35">
                  <c:v>2012M12</c:v>
                </c:pt>
                <c:pt idx="36">
                  <c:v>2013M01</c:v>
                </c:pt>
                <c:pt idx="37">
                  <c:v>2013M02</c:v>
                </c:pt>
                <c:pt idx="38">
                  <c:v>2013M03</c:v>
                </c:pt>
                <c:pt idx="39">
                  <c:v>2013M04</c:v>
                </c:pt>
                <c:pt idx="40">
                  <c:v>2013M05</c:v>
                </c:pt>
                <c:pt idx="41">
                  <c:v>2013M06</c:v>
                </c:pt>
                <c:pt idx="42">
                  <c:v>2013M07</c:v>
                </c:pt>
                <c:pt idx="43">
                  <c:v>2013M08</c:v>
                </c:pt>
                <c:pt idx="44">
                  <c:v>2013M09</c:v>
                </c:pt>
                <c:pt idx="45">
                  <c:v>2013M10</c:v>
                </c:pt>
                <c:pt idx="46">
                  <c:v>2013M11</c:v>
                </c:pt>
                <c:pt idx="47">
                  <c:v>2013M12</c:v>
                </c:pt>
                <c:pt idx="48">
                  <c:v>2014M01</c:v>
                </c:pt>
                <c:pt idx="49">
                  <c:v>2014M02</c:v>
                </c:pt>
                <c:pt idx="50">
                  <c:v>2014M03</c:v>
                </c:pt>
                <c:pt idx="51">
                  <c:v>2014M04</c:v>
                </c:pt>
                <c:pt idx="52">
                  <c:v>2014M05</c:v>
                </c:pt>
                <c:pt idx="53">
                  <c:v>2014M06</c:v>
                </c:pt>
                <c:pt idx="54">
                  <c:v>2014M07</c:v>
                </c:pt>
                <c:pt idx="55">
                  <c:v>2014M08</c:v>
                </c:pt>
                <c:pt idx="56">
                  <c:v>2014M09</c:v>
                </c:pt>
                <c:pt idx="57">
                  <c:v>2014M10</c:v>
                </c:pt>
                <c:pt idx="58">
                  <c:v>2014M11</c:v>
                </c:pt>
                <c:pt idx="59">
                  <c:v>2014M12</c:v>
                </c:pt>
                <c:pt idx="60">
                  <c:v>2015M01</c:v>
                </c:pt>
                <c:pt idx="61">
                  <c:v>2015M02</c:v>
                </c:pt>
                <c:pt idx="62">
                  <c:v>2015M03</c:v>
                </c:pt>
                <c:pt idx="63">
                  <c:v>2015M04</c:v>
                </c:pt>
                <c:pt idx="64">
                  <c:v>2015M05</c:v>
                </c:pt>
                <c:pt idx="65">
                  <c:v>2015M06</c:v>
                </c:pt>
                <c:pt idx="66">
                  <c:v>2015M07</c:v>
                </c:pt>
                <c:pt idx="67">
                  <c:v>2015M08</c:v>
                </c:pt>
                <c:pt idx="68">
                  <c:v>2015M09</c:v>
                </c:pt>
                <c:pt idx="69">
                  <c:v>2015M10</c:v>
                </c:pt>
                <c:pt idx="70">
                  <c:v>2015M11</c:v>
                </c:pt>
                <c:pt idx="71">
                  <c:v>2015M12</c:v>
                </c:pt>
                <c:pt idx="72">
                  <c:v>2016M01</c:v>
                </c:pt>
                <c:pt idx="73">
                  <c:v>2016M02</c:v>
                </c:pt>
                <c:pt idx="74">
                  <c:v>2016M03</c:v>
                </c:pt>
                <c:pt idx="75">
                  <c:v>2016M04</c:v>
                </c:pt>
                <c:pt idx="76">
                  <c:v>2016M05</c:v>
                </c:pt>
                <c:pt idx="77">
                  <c:v>2016M06</c:v>
                </c:pt>
                <c:pt idx="78">
                  <c:v>2016M07</c:v>
                </c:pt>
                <c:pt idx="79">
                  <c:v>2016M08</c:v>
                </c:pt>
                <c:pt idx="80">
                  <c:v>2016M09</c:v>
                </c:pt>
                <c:pt idx="81">
                  <c:v>2016M10</c:v>
                </c:pt>
                <c:pt idx="82">
                  <c:v>2016M11</c:v>
                </c:pt>
                <c:pt idx="83">
                  <c:v>2016M12</c:v>
                </c:pt>
                <c:pt idx="84">
                  <c:v>2017M01</c:v>
                </c:pt>
                <c:pt idx="85">
                  <c:v>2017M02</c:v>
                </c:pt>
                <c:pt idx="86">
                  <c:v>2017M03</c:v>
                </c:pt>
                <c:pt idx="87">
                  <c:v>2017M04</c:v>
                </c:pt>
                <c:pt idx="88">
                  <c:v>2017M05</c:v>
                </c:pt>
                <c:pt idx="89">
                  <c:v>2017M06</c:v>
                </c:pt>
                <c:pt idx="90">
                  <c:v>2017M07</c:v>
                </c:pt>
                <c:pt idx="91">
                  <c:v>2017M08</c:v>
                </c:pt>
                <c:pt idx="92">
                  <c:v>2017M09</c:v>
                </c:pt>
                <c:pt idx="93">
                  <c:v>2017M10</c:v>
                </c:pt>
                <c:pt idx="94">
                  <c:v>2017M11</c:v>
                </c:pt>
                <c:pt idx="95">
                  <c:v>2017M12</c:v>
                </c:pt>
                <c:pt idx="96">
                  <c:v>2018M01</c:v>
                </c:pt>
                <c:pt idx="97">
                  <c:v>2018M02</c:v>
                </c:pt>
                <c:pt idx="98">
                  <c:v>2018M03</c:v>
                </c:pt>
                <c:pt idx="99">
                  <c:v>2018M04</c:v>
                </c:pt>
                <c:pt idx="100">
                  <c:v>2018M05</c:v>
                </c:pt>
                <c:pt idx="101">
                  <c:v>2018M06</c:v>
                </c:pt>
                <c:pt idx="102">
                  <c:v>2018M07</c:v>
                </c:pt>
                <c:pt idx="103">
                  <c:v>2018M08</c:v>
                </c:pt>
                <c:pt idx="104">
                  <c:v>2018M09</c:v>
                </c:pt>
                <c:pt idx="105">
                  <c:v>2018M10</c:v>
                </c:pt>
                <c:pt idx="106">
                  <c:v>2018M11</c:v>
                </c:pt>
                <c:pt idx="107">
                  <c:v>2018M12</c:v>
                </c:pt>
                <c:pt idx="108">
                  <c:v>2019M01</c:v>
                </c:pt>
                <c:pt idx="109">
                  <c:v>2019M02</c:v>
                </c:pt>
                <c:pt idx="110">
                  <c:v>2019M03</c:v>
                </c:pt>
                <c:pt idx="111">
                  <c:v>2019M04</c:v>
                </c:pt>
                <c:pt idx="112">
                  <c:v>2019M05</c:v>
                </c:pt>
                <c:pt idx="113">
                  <c:v>2019M06</c:v>
                </c:pt>
                <c:pt idx="114">
                  <c:v>2019M07</c:v>
                </c:pt>
                <c:pt idx="115">
                  <c:v>2019M08</c:v>
                </c:pt>
                <c:pt idx="116">
                  <c:v>2019M09</c:v>
                </c:pt>
                <c:pt idx="117">
                  <c:v>2019M10</c:v>
                </c:pt>
                <c:pt idx="118">
                  <c:v>2019M11</c:v>
                </c:pt>
                <c:pt idx="119">
                  <c:v>2019M12</c:v>
                </c:pt>
                <c:pt idx="120">
                  <c:v>2020M01</c:v>
                </c:pt>
                <c:pt idx="121">
                  <c:v>2020M02</c:v>
                </c:pt>
                <c:pt idx="122">
                  <c:v>2020M03</c:v>
                </c:pt>
                <c:pt idx="123">
                  <c:v>2020M04</c:v>
                </c:pt>
                <c:pt idx="124">
                  <c:v>2020M05</c:v>
                </c:pt>
                <c:pt idx="125">
                  <c:v>2020M06</c:v>
                </c:pt>
                <c:pt idx="126">
                  <c:v>2020M07</c:v>
                </c:pt>
                <c:pt idx="127">
                  <c:v>2020M08</c:v>
                </c:pt>
                <c:pt idx="128">
                  <c:v>2020M09</c:v>
                </c:pt>
                <c:pt idx="129">
                  <c:v>2020M10</c:v>
                </c:pt>
                <c:pt idx="130">
                  <c:v>2020M11</c:v>
                </c:pt>
                <c:pt idx="131">
                  <c:v>2020M12</c:v>
                </c:pt>
              </c:strCache>
            </c:strRef>
          </c:cat>
          <c:val>
            <c:numRef>
              <c:f>'AG9-AG11'!$G$6:$G$137</c:f>
              <c:numCache>
                <c:formatCode>0.0</c:formatCode>
                <c:ptCount val="132"/>
                <c:pt idx="0">
                  <c:v>113.508557201217</c:v>
                </c:pt>
                <c:pt idx="1">
                  <c:v>115.37225256325701</c:v>
                </c:pt>
                <c:pt idx="2">
                  <c:v>115.609418956623</c:v>
                </c:pt>
                <c:pt idx="3">
                  <c:v>113.760963299026</c:v>
                </c:pt>
                <c:pt idx="4">
                  <c:v>112.284134178128</c:v>
                </c:pt>
                <c:pt idx="5">
                  <c:v>109.334910357208</c:v>
                </c:pt>
                <c:pt idx="6">
                  <c:v>110.593606820606</c:v>
                </c:pt>
                <c:pt idx="7">
                  <c:v>108.15854801846299</c:v>
                </c:pt>
                <c:pt idx="8">
                  <c:v>109.778766533818</c:v>
                </c:pt>
                <c:pt idx="9">
                  <c:v>109.96564652782899</c:v>
                </c:pt>
                <c:pt idx="10">
                  <c:v>111.562151548831</c:v>
                </c:pt>
                <c:pt idx="11">
                  <c:v>112.73782924341199</c:v>
                </c:pt>
                <c:pt idx="12">
                  <c:v>114.972846547863</c:v>
                </c:pt>
                <c:pt idx="13">
                  <c:v>112.686904349339</c:v>
                </c:pt>
                <c:pt idx="14">
                  <c:v>111.74326283408401</c:v>
                </c:pt>
                <c:pt idx="15">
                  <c:v>112.646530310144</c:v>
                </c:pt>
                <c:pt idx="16">
                  <c:v>112.579032320792</c:v>
                </c:pt>
                <c:pt idx="17">
                  <c:v>113.787146945793</c:v>
                </c:pt>
                <c:pt idx="18">
                  <c:v>111.39599964164999</c:v>
                </c:pt>
                <c:pt idx="19">
                  <c:v>112.584709819276</c:v>
                </c:pt>
                <c:pt idx="20">
                  <c:v>114.30133931043299</c:v>
                </c:pt>
                <c:pt idx="21">
                  <c:v>115.156898291801</c:v>
                </c:pt>
                <c:pt idx="22">
                  <c:v>114.468620677822</c:v>
                </c:pt>
                <c:pt idx="23">
                  <c:v>114.859013517427</c:v>
                </c:pt>
                <c:pt idx="24">
                  <c:v>114.297446947423</c:v>
                </c:pt>
                <c:pt idx="25">
                  <c:v>114.75525386393799</c:v>
                </c:pt>
                <c:pt idx="26">
                  <c:v>112.922263993562</c:v>
                </c:pt>
                <c:pt idx="27">
                  <c:v>115.976717637677</c:v>
                </c:pt>
                <c:pt idx="28">
                  <c:v>114.894110220912</c:v>
                </c:pt>
                <c:pt idx="29">
                  <c:v>115.792293008792</c:v>
                </c:pt>
                <c:pt idx="30">
                  <c:v>115.457444361463</c:v>
                </c:pt>
                <c:pt idx="31">
                  <c:v>114.76723387926199</c:v>
                </c:pt>
                <c:pt idx="32">
                  <c:v>113.97932362956701</c:v>
                </c:pt>
                <c:pt idx="33">
                  <c:v>115.112652361909</c:v>
                </c:pt>
                <c:pt idx="34">
                  <c:v>112.376668517319</c:v>
                </c:pt>
                <c:pt idx="35">
                  <c:v>115.547300384057</c:v>
                </c:pt>
                <c:pt idx="36">
                  <c:v>115.621774260008</c:v>
                </c:pt>
                <c:pt idx="37">
                  <c:v>113.068937908574</c:v>
                </c:pt>
                <c:pt idx="38">
                  <c:v>118.027546000116</c:v>
                </c:pt>
                <c:pt idx="39">
                  <c:v>115.43952419829201</c:v>
                </c:pt>
                <c:pt idx="40">
                  <c:v>115.49411234384699</c:v>
                </c:pt>
                <c:pt idx="41">
                  <c:v>115.751746898107</c:v>
                </c:pt>
                <c:pt idx="42">
                  <c:v>118.081765134999</c:v>
                </c:pt>
                <c:pt idx="43">
                  <c:v>117.960770405997</c:v>
                </c:pt>
                <c:pt idx="44">
                  <c:v>117.52404434130899</c:v>
                </c:pt>
                <c:pt idx="45">
                  <c:v>115.84586016978901</c:v>
                </c:pt>
                <c:pt idx="46">
                  <c:v>119.722601824314</c:v>
                </c:pt>
                <c:pt idx="47">
                  <c:v>117.787862326881</c:v>
                </c:pt>
                <c:pt idx="48">
                  <c:v>114.116821755573</c:v>
                </c:pt>
                <c:pt idx="49">
                  <c:v>118.95318211448399</c:v>
                </c:pt>
                <c:pt idx="50">
                  <c:v>117.29287320001301</c:v>
                </c:pt>
                <c:pt idx="51">
                  <c:v>118.89743676088401</c:v>
                </c:pt>
                <c:pt idx="52">
                  <c:v>118.011402299568</c:v>
                </c:pt>
                <c:pt idx="53">
                  <c:v>118.07823117084899</c:v>
                </c:pt>
                <c:pt idx="54">
                  <c:v>118.205464589163</c:v>
                </c:pt>
                <c:pt idx="55">
                  <c:v>119.246976840944</c:v>
                </c:pt>
                <c:pt idx="56">
                  <c:v>117.44144161390101</c:v>
                </c:pt>
                <c:pt idx="57">
                  <c:v>119.51103263471801</c:v>
                </c:pt>
                <c:pt idx="58">
                  <c:v>117.50275693927399</c:v>
                </c:pt>
                <c:pt idx="59">
                  <c:v>117.42539406004801</c:v>
                </c:pt>
                <c:pt idx="60">
                  <c:v>118.521409748257</c:v>
                </c:pt>
                <c:pt idx="61">
                  <c:v>119.45699752479101</c:v>
                </c:pt>
                <c:pt idx="62">
                  <c:v>117.87878182324999</c:v>
                </c:pt>
                <c:pt idx="63">
                  <c:v>116.606710924423</c:v>
                </c:pt>
                <c:pt idx="64">
                  <c:v>119.214891247266</c:v>
                </c:pt>
                <c:pt idx="65">
                  <c:v>119.31469852103</c:v>
                </c:pt>
                <c:pt idx="66">
                  <c:v>118.316507706846</c:v>
                </c:pt>
                <c:pt idx="67">
                  <c:v>118.33007028993499</c:v>
                </c:pt>
                <c:pt idx="68">
                  <c:v>120.844286084499</c:v>
                </c:pt>
                <c:pt idx="69">
                  <c:v>119.676622092288</c:v>
                </c:pt>
                <c:pt idx="70">
                  <c:v>121.226656500601</c:v>
                </c:pt>
                <c:pt idx="71">
                  <c:v>123.49570185275</c:v>
                </c:pt>
                <c:pt idx="72">
                  <c:v>125.722547257534</c:v>
                </c:pt>
                <c:pt idx="73">
                  <c:v>121.45429999256901</c:v>
                </c:pt>
                <c:pt idx="74">
                  <c:v>123.935502554715</c:v>
                </c:pt>
                <c:pt idx="75">
                  <c:v>122.737427235675</c:v>
                </c:pt>
                <c:pt idx="76">
                  <c:v>122.837071468554</c:v>
                </c:pt>
                <c:pt idx="77">
                  <c:v>123.061913130142</c:v>
                </c:pt>
                <c:pt idx="78">
                  <c:v>123.149910526729</c:v>
                </c:pt>
                <c:pt idx="79">
                  <c:v>124.042092691196</c:v>
                </c:pt>
                <c:pt idx="80">
                  <c:v>123.705453821379</c:v>
                </c:pt>
                <c:pt idx="81">
                  <c:v>123.748821828788</c:v>
                </c:pt>
                <c:pt idx="82">
                  <c:v>125.382271192497</c:v>
                </c:pt>
                <c:pt idx="83">
                  <c:v>119.759007589283</c:v>
                </c:pt>
                <c:pt idx="84">
                  <c:v>123.519167339655</c:v>
                </c:pt>
                <c:pt idx="85">
                  <c:v>124.392477515789</c:v>
                </c:pt>
                <c:pt idx="86">
                  <c:v>123.155303898371</c:v>
                </c:pt>
                <c:pt idx="87">
                  <c:v>124.208803729884</c:v>
                </c:pt>
                <c:pt idx="88">
                  <c:v>125.901575648315</c:v>
                </c:pt>
                <c:pt idx="89">
                  <c:v>123.99316318414</c:v>
                </c:pt>
                <c:pt idx="90">
                  <c:v>125.4139433914</c:v>
                </c:pt>
                <c:pt idx="91">
                  <c:v>124.677709749407</c:v>
                </c:pt>
                <c:pt idx="92">
                  <c:v>125.082132842891</c:v>
                </c:pt>
                <c:pt idx="93">
                  <c:v>125.062468862331</c:v>
                </c:pt>
                <c:pt idx="94">
                  <c:v>123.54179523578701</c:v>
                </c:pt>
                <c:pt idx="95">
                  <c:v>128.205019140346</c:v>
                </c:pt>
                <c:pt idx="96">
                  <c:v>127.39766414641799</c:v>
                </c:pt>
                <c:pt idx="97">
                  <c:v>124.54812474467499</c:v>
                </c:pt>
                <c:pt idx="98">
                  <c:v>125.525135675073</c:v>
                </c:pt>
                <c:pt idx="99">
                  <c:v>124.843935644441</c:v>
                </c:pt>
                <c:pt idx="100">
                  <c:v>124.79684943823401</c:v>
                </c:pt>
                <c:pt idx="101">
                  <c:v>125.66455906812099</c:v>
                </c:pt>
                <c:pt idx="102">
                  <c:v>123.77444261081</c:v>
                </c:pt>
                <c:pt idx="103">
                  <c:v>124.43644206067</c:v>
                </c:pt>
                <c:pt idx="104">
                  <c:v>124.356089387016</c:v>
                </c:pt>
                <c:pt idx="105">
                  <c:v>124.22095442107999</c:v>
                </c:pt>
                <c:pt idx="106">
                  <c:v>121.409814590187</c:v>
                </c:pt>
                <c:pt idx="107">
                  <c:v>122.636325530778</c:v>
                </c:pt>
                <c:pt idx="108">
                  <c:v>122.597901552365</c:v>
                </c:pt>
                <c:pt idx="109">
                  <c:v>124.640795637897</c:v>
                </c:pt>
                <c:pt idx="110">
                  <c:v>123.235185471698</c:v>
                </c:pt>
                <c:pt idx="111">
                  <c:v>121.21909456162</c:v>
                </c:pt>
                <c:pt idx="112">
                  <c:v>120.53595282800801</c:v>
                </c:pt>
                <c:pt idx="113">
                  <c:v>122.24003338903501</c:v>
                </c:pt>
                <c:pt idx="114">
                  <c:v>124.093217553428</c:v>
                </c:pt>
                <c:pt idx="115">
                  <c:v>123.965098026771</c:v>
                </c:pt>
                <c:pt idx="116">
                  <c:v>124.372465873865</c:v>
                </c:pt>
                <c:pt idx="117">
                  <c:v>123.59780388823501</c:v>
                </c:pt>
                <c:pt idx="118">
                  <c:v>120.948056081581</c:v>
                </c:pt>
                <c:pt idx="119">
                  <c:v>121.64895283163401</c:v>
                </c:pt>
                <c:pt idx="120">
                  <c:v>118.945127456839</c:v>
                </c:pt>
                <c:pt idx="121">
                  <c:v>119.888580191484</c:v>
                </c:pt>
                <c:pt idx="122">
                  <c:v>114.651711126035</c:v>
                </c:pt>
                <c:pt idx="123">
                  <c:v>117.96594180004701</c:v>
                </c:pt>
                <c:pt idx="124">
                  <c:v>117.15765572137801</c:v>
                </c:pt>
                <c:pt idx="125">
                  <c:v>116.438086110482</c:v>
                </c:pt>
                <c:pt idx="126">
                  <c:v>115.41025388849501</c:v>
                </c:pt>
                <c:pt idx="127">
                  <c:v>114.18767930908901</c:v>
                </c:pt>
                <c:pt idx="128">
                  <c:v>112.941849069661</c:v>
                </c:pt>
                <c:pt idx="129">
                  <c:v>113.20939879935599</c:v>
                </c:pt>
                <c:pt idx="130">
                  <c:v>116.904443917826</c:v>
                </c:pt>
                <c:pt idx="131">
                  <c:v>112.97797713383601</c:v>
                </c:pt>
              </c:numCache>
            </c:numRef>
          </c:val>
          <c:smooth val="0"/>
          <c:extLst>
            <c:ext xmlns:c16="http://schemas.microsoft.com/office/drawing/2014/chart" uri="{C3380CC4-5D6E-409C-BE32-E72D297353CC}">
              <c16:uniqueId val="{00000001-FEE0-4D38-9ED5-963AF6792579}"/>
            </c:ext>
          </c:extLst>
        </c:ser>
        <c:dLbls>
          <c:showLegendKey val="0"/>
          <c:showVal val="0"/>
          <c:showCatName val="0"/>
          <c:showSerName val="0"/>
          <c:showPercent val="0"/>
          <c:showBubbleSize val="0"/>
        </c:dLbls>
        <c:hiLowLines>
          <c:spPr>
            <a:ln>
              <a:noFill/>
            </a:ln>
          </c:spPr>
        </c:hiLowLines>
        <c:smooth val="0"/>
        <c:axId val="86810743"/>
        <c:axId val="77923882"/>
      </c:lineChart>
      <c:catAx>
        <c:axId val="86810743"/>
        <c:scaling>
          <c:orientation val="minMax"/>
        </c:scaling>
        <c:delete val="0"/>
        <c:axPos val="b"/>
        <c:numFmt formatCode="General" sourceLinked="1"/>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77923882"/>
        <c:crosses val="autoZero"/>
        <c:auto val="1"/>
        <c:lblAlgn val="ctr"/>
        <c:lblOffset val="100"/>
        <c:noMultiLvlLbl val="1"/>
      </c:catAx>
      <c:valAx>
        <c:axId val="77923882"/>
        <c:scaling>
          <c:orientation val="minMax"/>
          <c:max val="160"/>
          <c:min val="80"/>
        </c:scaling>
        <c:delete val="0"/>
        <c:axPos val="l"/>
        <c:majorGridlines>
          <c:spPr>
            <a:ln w="3240">
              <a:solidFill>
                <a:srgbClr val="000000"/>
              </a:solidFill>
              <a:round/>
            </a:ln>
          </c:spPr>
        </c:majorGridlines>
        <c:numFmt formatCode="0" sourceLinked="0"/>
        <c:majorTickMark val="out"/>
        <c:minorTickMark val="none"/>
        <c:tickLblPos val="nextTo"/>
        <c:spPr>
          <a:ln w="3240">
            <a:solidFill>
              <a:srgbClr val="000000"/>
            </a:solidFill>
            <a:round/>
          </a:ln>
        </c:spPr>
        <c:txPr>
          <a:bodyPr/>
          <a:lstStyle/>
          <a:p>
            <a:pPr>
              <a:defRPr sz="700" strike="noStrike" spc="-1">
                <a:solidFill>
                  <a:srgbClr val="000000"/>
                </a:solidFill>
                <a:uFill>
                  <a:solidFill>
                    <a:srgbClr val="FFFFFF"/>
                  </a:solidFill>
                </a:uFill>
                <a:latin typeface="Arial"/>
                <a:ea typeface="Arial"/>
              </a:defRPr>
            </a:pPr>
            <a:endParaRPr lang="es-ES"/>
          </a:p>
        </c:txPr>
        <c:crossAx val="86810743"/>
        <c:crosses val="autoZero"/>
        <c:crossBetween val="between"/>
        <c:majorUnit val="20"/>
      </c:valAx>
      <c:spPr>
        <a:noFill/>
        <a:ln w="12600">
          <a:solidFill>
            <a:srgbClr val="808080"/>
          </a:solidFill>
          <a:round/>
        </a:ln>
      </c:spPr>
    </c:plotArea>
    <c:legend>
      <c:legendPos val="r"/>
      <c:layout>
        <c:manualLayout>
          <c:xMode val="edge"/>
          <c:yMode val="edge"/>
          <c:x val="0.25200642054574601"/>
          <c:y val="0.19282558290079199"/>
        </c:manualLayout>
      </c:layout>
      <c:overlay val="0"/>
      <c:spPr>
        <a:solidFill>
          <a:srgbClr val="FFFFFF"/>
        </a:solidFill>
        <a:ln w="25560">
          <a:noFill/>
        </a:ln>
      </c:sp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I-6.6. Diferències en punts percentuals de les taxes de creixement insulars dels turistes respecte a les Illes Balears (2019-2020)</a:t>
            </a:r>
          </a:p>
        </c:rich>
      </c:tx>
      <c:layout>
        <c:manualLayout>
          <c:xMode val="edge"/>
          <c:yMode val="edge"/>
          <c:x val="0.1705888083903887"/>
          <c:y val="3.9874679578467673E-2"/>
        </c:manualLayout>
      </c:layout>
      <c:overlay val="0"/>
    </c:title>
    <c:autoTitleDeleted val="0"/>
    <c:plotArea>
      <c:layout/>
      <c:barChart>
        <c:barDir val="bar"/>
        <c:grouping val="clustered"/>
        <c:varyColors val="0"/>
        <c:ser>
          <c:idx val="0"/>
          <c:order val="0"/>
          <c:tx>
            <c:strRef>
              <c:f>'Q4-G6-G8'!$B$19:$B$19</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'Q4-G6-G8'!$A$20:$A$22</c:f>
              <c:strCache>
                <c:ptCount val="3"/>
                <c:pt idx="0">
                  <c:v>Mallorca</c:v>
                </c:pt>
                <c:pt idx="1">
                  <c:v>Menorca</c:v>
                </c:pt>
                <c:pt idx="2">
                  <c:v>Eivissa i Formentera</c:v>
                </c:pt>
              </c:strCache>
            </c:strRef>
          </c:cat>
          <c:val>
            <c:numRef>
              <c:f>'Q4-G6-G8'!$B$20:$B$22</c:f>
              <c:numCache>
                <c:formatCode>0.0</c:formatCode>
                <c:ptCount val="3"/>
                <c:pt idx="0">
                  <c:v>-1.5765594540321901</c:v>
                </c:pt>
                <c:pt idx="1">
                  <c:v>10.663941559657999</c:v>
                </c:pt>
                <c:pt idx="2">
                  <c:v>1.03698248083789</c:v>
                </c:pt>
              </c:numCache>
            </c:numRef>
          </c:val>
          <c:extLst>
            <c:ext xmlns:c16="http://schemas.microsoft.com/office/drawing/2014/chart" uri="{C3380CC4-5D6E-409C-BE32-E72D297353CC}">
              <c16:uniqueId val="{00000000-DA30-4A65-81AB-60618E3B7206}"/>
            </c:ext>
          </c:extLst>
        </c:ser>
        <c:ser>
          <c:idx val="1"/>
          <c:order val="1"/>
          <c:tx>
            <c:strRef>
              <c:f>'Q4-G6-G8'!$C$19:$C$19</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'Q4-G6-G8'!$A$20:$A$22</c:f>
              <c:strCache>
                <c:ptCount val="3"/>
                <c:pt idx="0">
                  <c:v>Mallorca</c:v>
                </c:pt>
                <c:pt idx="1">
                  <c:v>Menorca</c:v>
                </c:pt>
                <c:pt idx="2">
                  <c:v>Eivissa i Formentera</c:v>
                </c:pt>
              </c:strCache>
            </c:strRef>
          </c:cat>
          <c:val>
            <c:numRef>
              <c:f>'Q4-G6-G8'!$C$20:$C$22</c:f>
              <c:numCache>
                <c:formatCode>0.0</c:formatCode>
                <c:ptCount val="3"/>
                <c:pt idx="0">
                  <c:v>-3.9954212517347201</c:v>
                </c:pt>
                <c:pt idx="1">
                  <c:v>10.2009038930633</c:v>
                </c:pt>
                <c:pt idx="2">
                  <c:v>1.0434487711290099</c:v>
                </c:pt>
              </c:numCache>
            </c:numRef>
          </c:val>
          <c:extLst>
            <c:ext xmlns:c16="http://schemas.microsoft.com/office/drawing/2014/chart" uri="{C3380CC4-5D6E-409C-BE32-E72D297353CC}">
              <c16:uniqueId val="{00000001-DA30-4A65-81AB-60618E3B7206}"/>
            </c:ext>
          </c:extLst>
        </c:ser>
        <c:ser>
          <c:idx val="2"/>
          <c:order val="2"/>
          <c:tx>
            <c:strRef>
              <c:f>'Q4-G6-G8'!$D$19:$D$19</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'Q4-G6-G8'!$A$20:$A$22</c:f>
              <c:strCache>
                <c:ptCount val="3"/>
                <c:pt idx="0">
                  <c:v>Mallorca</c:v>
                </c:pt>
                <c:pt idx="1">
                  <c:v>Menorca</c:v>
                </c:pt>
                <c:pt idx="2">
                  <c:v>Eivissa i Formentera</c:v>
                </c:pt>
              </c:strCache>
            </c:strRef>
          </c:cat>
          <c:val>
            <c:numRef>
              <c:f>'Q4-G6-G8'!$D$20:$D$22</c:f>
              <c:numCache>
                <c:formatCode>0.0</c:formatCode>
                <c:ptCount val="3"/>
                <c:pt idx="0">
                  <c:v>0.247787585291533</c:v>
                </c:pt>
                <c:pt idx="1">
                  <c:v>-1.7231708494179301</c:v>
                </c:pt>
                <c:pt idx="2">
                  <c:v>-0.40264220165120401</c:v>
                </c:pt>
              </c:numCache>
            </c:numRef>
          </c:val>
          <c:extLst>
            <c:ext xmlns:c16="http://schemas.microsoft.com/office/drawing/2014/chart" uri="{C3380CC4-5D6E-409C-BE32-E72D297353CC}">
              <c16:uniqueId val="{00000002-DA30-4A65-81AB-60618E3B7206}"/>
            </c:ext>
          </c:extLst>
        </c:ser>
        <c:dLbls>
          <c:showLegendKey val="0"/>
          <c:showVal val="0"/>
          <c:showCatName val="0"/>
          <c:showSerName val="0"/>
          <c:showPercent val="0"/>
          <c:showBubbleSize val="0"/>
        </c:dLbls>
        <c:gapWidth val="50"/>
        <c:axId val="154707295"/>
        <c:axId val="148828303"/>
      </c:barChart>
      <c:valAx>
        <c:axId val="148828303"/>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7295"/>
        <c:crosses val="max"/>
        <c:crossBetween val="between"/>
      </c:valAx>
      <c:catAx>
        <c:axId val="1547072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48828303"/>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lang="es-ES" sz="700" b="1" baseline="0">
                <a:solidFill>
                  <a:srgbClr val="000000"/>
                </a:solidFill>
                <a:latin typeface="Arial"/>
                <a:ea typeface="Arial"/>
              </a:defRPr>
            </a:pPr>
            <a:r>
              <a:rPr lang="es-ES"/>
              <a:t>Gràfic I-6.9. Diferències en punts percentuals de l'índex de Gini de les estades de cada illa respecte a l'índex de les Illes Balears (2020)</a:t>
            </a:r>
          </a:p>
        </c:rich>
      </c:tx>
      <c:layout>
        <c:manualLayout>
          <c:xMode val="edge"/>
          <c:yMode val="edge"/>
          <c:x val="0.12531182438050892"/>
          <c:y val="3.9773854393969452E-2"/>
        </c:manualLayout>
      </c:layout>
      <c:overlay val="0"/>
    </c:title>
    <c:autoTitleDeleted val="0"/>
    <c:plotArea>
      <c:layout>
        <c:manualLayout>
          <c:xMode val="edge"/>
          <c:yMode val="edge"/>
          <c:x val="6.1283884916015302E-2"/>
          <c:y val="0.30311418589785977"/>
          <c:w val="0.87576916680525529"/>
          <c:h val="0.63925808371354897"/>
        </c:manualLayout>
      </c:layout>
      <c:barChart>
        <c:barDir val="bar"/>
        <c:grouping val="clustered"/>
        <c:varyColors val="0"/>
        <c:ser>
          <c:idx val="0"/>
          <c:order val="0"/>
          <c:tx>
            <c:strRef>
              <c:f>'Q5-G9-G10'!$B$20:$B$20</c:f>
              <c:strCache>
                <c:ptCount val="1"/>
                <c:pt idx="0">
                  <c:v>Total</c:v>
                </c:pt>
              </c:strCache>
            </c:strRef>
          </c:tx>
          <c:spPr>
            <a:solidFill>
              <a:srgbClr val="FFCC0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'Q5-G9-G10'!$A$22:$A$24</c:f>
              <c:strCache>
                <c:ptCount val="3"/>
                <c:pt idx="0">
                  <c:v>Mallorca</c:v>
                </c:pt>
                <c:pt idx="1">
                  <c:v>Menorca</c:v>
                </c:pt>
                <c:pt idx="2">
                  <c:v>Eivissa i Formentera</c:v>
                </c:pt>
              </c:strCache>
            </c:strRef>
          </c:cat>
          <c:val>
            <c:numRef>
              <c:f>'Q5-G9-G10'!$B$22:$B$24</c:f>
              <c:numCache>
                <c:formatCode>0.0</c:formatCode>
                <c:ptCount val="3"/>
                <c:pt idx="0">
                  <c:v>-3.1387676241425799</c:v>
                </c:pt>
                <c:pt idx="1">
                  <c:v>10.473699796565899</c:v>
                </c:pt>
                <c:pt idx="2">
                  <c:v>6.1979341254209803</c:v>
                </c:pt>
              </c:numCache>
            </c:numRef>
          </c:val>
          <c:extLst>
            <c:ext xmlns:c16="http://schemas.microsoft.com/office/drawing/2014/chart" uri="{C3380CC4-5D6E-409C-BE32-E72D297353CC}">
              <c16:uniqueId val="{00000000-9680-412F-9ECA-683E4231F397}"/>
            </c:ext>
          </c:extLst>
        </c:ser>
        <c:ser>
          <c:idx val="1"/>
          <c:order val="1"/>
          <c:tx>
            <c:strRef>
              <c:f>'Q5-G9-G10'!$C$20:$C$20</c:f>
              <c:strCache>
                <c:ptCount val="1"/>
                <c:pt idx="0">
                  <c:v>Espanya (altres CA)</c:v>
                </c:pt>
              </c:strCache>
            </c:strRef>
          </c:tx>
          <c:spPr>
            <a:solidFill>
              <a:srgbClr val="C0C0C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'Q5-G9-G10'!$A$22:$A$24</c:f>
              <c:strCache>
                <c:ptCount val="3"/>
                <c:pt idx="0">
                  <c:v>Mallorca</c:v>
                </c:pt>
                <c:pt idx="1">
                  <c:v>Menorca</c:v>
                </c:pt>
                <c:pt idx="2">
                  <c:v>Eivissa i Formentera</c:v>
                </c:pt>
              </c:strCache>
            </c:strRef>
          </c:cat>
          <c:val>
            <c:numRef>
              <c:f>'Q5-G9-G10'!$C$22:$C$24</c:f>
              <c:numCache>
                <c:formatCode>0.0</c:formatCode>
                <c:ptCount val="3"/>
                <c:pt idx="0">
                  <c:v>-4.6956153108800303</c:v>
                </c:pt>
                <c:pt idx="1">
                  <c:v>9.0889088758760597</c:v>
                </c:pt>
                <c:pt idx="2">
                  <c:v>3.23891718092597</c:v>
                </c:pt>
              </c:numCache>
            </c:numRef>
          </c:val>
          <c:extLst>
            <c:ext xmlns:c16="http://schemas.microsoft.com/office/drawing/2014/chart" uri="{C3380CC4-5D6E-409C-BE32-E72D297353CC}">
              <c16:uniqueId val="{00000001-9680-412F-9ECA-683E4231F397}"/>
            </c:ext>
          </c:extLst>
        </c:ser>
        <c:ser>
          <c:idx val="2"/>
          <c:order val="2"/>
          <c:tx>
            <c:strRef>
              <c:f>'Q5-G9-G10'!$D$20:$D$20</c:f>
              <c:strCache>
                <c:ptCount val="1"/>
                <c:pt idx="0">
                  <c:v>Estranger</c:v>
                </c:pt>
              </c:strCache>
            </c:strRef>
          </c:tx>
          <c:spPr>
            <a:solidFill>
              <a:srgbClr val="808080"/>
            </a:solidFill>
            <a:ln w="12600">
              <a:solidFill>
                <a:srgbClr val="000000"/>
              </a:solidFill>
            </a:ln>
          </c:spPr>
          <c:invertIfNegative val="0"/>
          <c:dLbls>
            <c:spPr>
              <a:noFill/>
              <a:ln>
                <a:noFill/>
              </a:ln>
              <a:effectLst/>
            </c:spPr>
            <c:txPr>
              <a:bodyPr wrap="square" lIns="38100" tIns="19050" rIns="38100" bIns="19050" anchor="ctr">
                <a:spAutoFit/>
              </a:bodyPr>
              <a:lstStyle/>
              <a:p>
                <a:pPr>
                  <a:defRPr sz="1000" b="0" baseline="0">
                    <a:solidFill>
                      <a:srgbClr val="000000"/>
                    </a:solidFill>
                    <a:latin typeface="Calibri"/>
                  </a:defRPr>
                </a:pPr>
                <a:endParaRPr lang="es-ES"/>
              </a:p>
            </c:txPr>
            <c:dLblPos val="outEnd"/>
            <c:showLegendKey val="0"/>
            <c:showVal val="1"/>
            <c:showCatName val="0"/>
            <c:showSerName val="0"/>
            <c:showPercent val="0"/>
            <c:showBubbleSize val="0"/>
            <c:separator>;</c:separator>
            <c:showLeaderLines val="0"/>
            <c:extLst>
              <c:ext xmlns:c15="http://schemas.microsoft.com/office/drawing/2012/chart" uri="{CE6537A1-D6FC-4f65-9D91-7224C49458BB}">
                <c15:showLeaderLines val="1"/>
              </c:ext>
            </c:extLst>
          </c:dLbls>
          <c:cat>
            <c:strRef>
              <c:f>'Q5-G9-G10'!$A$22:$A$24</c:f>
              <c:strCache>
                <c:ptCount val="3"/>
                <c:pt idx="0">
                  <c:v>Mallorca</c:v>
                </c:pt>
                <c:pt idx="1">
                  <c:v>Menorca</c:v>
                </c:pt>
                <c:pt idx="2">
                  <c:v>Eivissa i Formentera</c:v>
                </c:pt>
              </c:strCache>
            </c:strRef>
          </c:cat>
          <c:val>
            <c:numRef>
              <c:f>'Q5-G9-G10'!$D$22:$D$24</c:f>
              <c:numCache>
                <c:formatCode>0.0</c:formatCode>
                <c:ptCount val="3"/>
                <c:pt idx="0">
                  <c:v>-1.78067222569089</c:v>
                </c:pt>
                <c:pt idx="1">
                  <c:v>15.3598204657316</c:v>
                </c:pt>
                <c:pt idx="2">
                  <c:v>8.6019287873201602</c:v>
                </c:pt>
              </c:numCache>
            </c:numRef>
          </c:val>
          <c:extLst>
            <c:ext xmlns:c16="http://schemas.microsoft.com/office/drawing/2014/chart" uri="{C3380CC4-5D6E-409C-BE32-E72D297353CC}">
              <c16:uniqueId val="{00000002-9680-412F-9ECA-683E4231F397}"/>
            </c:ext>
          </c:extLst>
        </c:ser>
        <c:dLbls>
          <c:showLegendKey val="0"/>
          <c:showVal val="0"/>
          <c:showCatName val="0"/>
          <c:showSerName val="0"/>
          <c:showPercent val="0"/>
          <c:showBubbleSize val="0"/>
        </c:dLbls>
        <c:gapWidth val="50"/>
        <c:axId val="154708495"/>
        <c:axId val="157238175"/>
      </c:barChart>
      <c:valAx>
        <c:axId val="157238175"/>
        <c:scaling>
          <c:orientation val="minMax"/>
        </c:scaling>
        <c:delete val="0"/>
        <c:axPos val="b"/>
        <c:numFmt formatCode="0" sourceLinked="0"/>
        <c:majorTickMark val="none"/>
        <c:minorTickMark val="none"/>
        <c:tickLblPos val="nextTo"/>
        <c:spPr>
          <a:ln w="3240">
            <a:solidFill>
              <a:srgbClr val="000000"/>
            </a:solidFill>
          </a:ln>
        </c:spPr>
        <c:txPr>
          <a:bodyPr/>
          <a:lstStyle/>
          <a:p>
            <a:pPr>
              <a:defRPr sz="700" b="0" baseline="0">
                <a:solidFill>
                  <a:srgbClr val="000000"/>
                </a:solidFill>
                <a:latin typeface="Arial"/>
                <a:ea typeface="Arial"/>
              </a:defRPr>
            </a:pPr>
            <a:endParaRPr lang="es-ES"/>
          </a:p>
        </c:txPr>
        <c:crossAx val="154708495"/>
        <c:crosses val="max"/>
        <c:crossBetween val="between"/>
      </c:valAx>
      <c:catAx>
        <c:axId val="154708495"/>
        <c:scaling>
          <c:orientation val="maxMin"/>
        </c:scaling>
        <c:delete val="0"/>
        <c:axPos val="l"/>
        <c:majorGridlines>
          <c:spPr>
            <a:ln w="3240">
              <a:solidFill>
                <a:srgbClr val="000000"/>
              </a:solidFill>
            </a:ln>
          </c:spPr>
        </c:majorGridlines>
        <c:numFmt formatCode="General" sourceLinked="0"/>
        <c:majorTickMark val="none"/>
        <c:minorTickMark val="none"/>
        <c:tickLblPos val="low"/>
        <c:spPr>
          <a:ln w="3240">
            <a:solidFill>
              <a:srgbClr val="000000"/>
            </a:solidFill>
          </a:ln>
        </c:spPr>
        <c:txPr>
          <a:bodyPr/>
          <a:lstStyle/>
          <a:p>
            <a:pPr>
              <a:defRPr sz="700" b="0" baseline="0">
                <a:solidFill>
                  <a:srgbClr val="000000"/>
                </a:solidFill>
                <a:latin typeface="Arial"/>
                <a:ea typeface="Arial"/>
              </a:defRPr>
            </a:pPr>
            <a:endParaRPr lang="es-ES"/>
          </a:p>
        </c:txPr>
        <c:crossAx val="157238175"/>
        <c:crossesAt val="0"/>
        <c:auto val="1"/>
        <c:lblAlgn val="ctr"/>
        <c:lblOffset val="100"/>
        <c:noMultiLvlLbl val="0"/>
      </c:catAx>
      <c:spPr>
        <a:noFill/>
        <a:ln w="3240">
          <a:solidFill>
            <a:srgbClr val="000000"/>
          </a:solidFill>
          <a:prstDash val="solid"/>
        </a:ln>
      </c:spPr>
    </c:plotArea>
    <c:legend>
      <c:legendPos val="r"/>
      <c:overlay val="0"/>
      <c:spPr>
        <a:solidFill>
          <a:srgbClr val="FFFFFF"/>
        </a:solidFill>
        <a:ln>
          <a:noFill/>
        </a:ln>
      </c:spPr>
      <c:txPr>
        <a:bodyPr/>
        <a:lstStyle/>
        <a:p>
          <a:pPr>
            <a:defRPr sz="1000" b="0" baseline="0">
              <a:solidFill>
                <a:srgbClr val="000000"/>
              </a:solidFill>
              <a:latin typeface="Calibri"/>
            </a:defRPr>
          </a:pPr>
          <a:endParaRPr lang="es-ES"/>
        </a:p>
      </c:txPr>
    </c:legend>
    <c:plotVisOnly val="1"/>
    <c:dispBlanksAs val="gap"/>
    <c:showDLblsOverMax val="0"/>
  </c:chart>
  <c:spPr>
    <a:ln w="3240">
      <a:solidFill>
        <a:srgbClr val="000000"/>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chart" Target="../charts/chart4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chart" Target="../charts/chart47.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chart" Target="../charts/chart51.xml"/><Relationship Id="rId1" Type="http://schemas.openxmlformats.org/officeDocument/2006/relationships/chart" Target="../charts/chart50.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chart" Target="../charts/chart56.xml"/></Relationships>
</file>

<file path=xl/drawings/_rels/drawing33.xml.rels><?xml version="1.0" encoding="UTF-8" standalone="yes"?>
<Relationships xmlns="http://schemas.openxmlformats.org/package/2006/relationships"><Relationship Id="rId8" Type="http://schemas.openxmlformats.org/officeDocument/2006/relationships/chart" Target="../charts/chart66.xml"/><Relationship Id="rId3" Type="http://schemas.openxmlformats.org/officeDocument/2006/relationships/chart" Target="../charts/chart61.xml"/><Relationship Id="rId7" Type="http://schemas.openxmlformats.org/officeDocument/2006/relationships/chart" Target="../charts/chart65.xml"/><Relationship Id="rId2" Type="http://schemas.openxmlformats.org/officeDocument/2006/relationships/chart" Target="../charts/chart60.xml"/><Relationship Id="rId1" Type="http://schemas.openxmlformats.org/officeDocument/2006/relationships/chart" Target="../charts/chart59.xml"/><Relationship Id="rId6" Type="http://schemas.openxmlformats.org/officeDocument/2006/relationships/chart" Target="../charts/chart64.xml"/><Relationship Id="rId5" Type="http://schemas.openxmlformats.org/officeDocument/2006/relationships/chart" Target="../charts/chart63.xml"/><Relationship Id="rId4" Type="http://schemas.openxmlformats.org/officeDocument/2006/relationships/chart" Target="../charts/chart62.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70.xml"/><Relationship Id="rId2" Type="http://schemas.openxmlformats.org/officeDocument/2006/relationships/chart" Target="../charts/chart69.xml"/><Relationship Id="rId1" Type="http://schemas.openxmlformats.org/officeDocument/2006/relationships/chart" Target="../charts/chart68.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67400" cy="492120"/>
    <xdr:pic>
      <xdr:nvPicPr>
        <xdr:cNvPr id="2" name="Imagen 1">
          <a:extLst>
            <a:ext uri="{FF2B5EF4-FFF2-40B4-BE49-F238E27FC236}">
              <a16:creationId xmlns:a16="http://schemas.microsoft.com/office/drawing/2014/main" id="{5BA646AB-4DC8-4939-9BE3-4D8F535C7DDE}"/>
            </a:ext>
          </a:extLst>
        </xdr:cNvPr>
        <xdr:cNvPicPr>
          <a:picLocks noChangeAspect="1"/>
        </xdr:cNvPicPr>
      </xdr:nvPicPr>
      <xdr:blipFill>
        <a:blip xmlns:r="http://schemas.openxmlformats.org/officeDocument/2006/relationships" r:embed="rId1">
          <a:lum/>
          <a:alphaModFix/>
        </a:blip>
        <a:srcRect/>
        <a:stretch>
          <a:fillRect/>
        </a:stretch>
      </xdr:blipFill>
      <xdr:spPr>
        <a:xfrm>
          <a:off x="0" y="0"/>
          <a:ext cx="1067400" cy="492120"/>
        </a:xfrm>
        <a:prstGeom prst="rect">
          <a:avLst/>
        </a:prstGeom>
        <a:noFill/>
        <a:ln>
          <a:noFill/>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8</xdr:col>
      <xdr:colOff>54000</xdr:colOff>
      <xdr:row>1</xdr:row>
      <xdr:rowOff>720</xdr:rowOff>
    </xdr:from>
    <xdr:ext cx="4490640" cy="3818160"/>
    <xdr:graphicFrame macro="">
      <xdr:nvGraphicFramePr>
        <xdr:cNvPr id="3" name="Chart 1">
          <a:extLst>
            <a:ext uri="{FF2B5EF4-FFF2-40B4-BE49-F238E27FC236}">
              <a16:creationId xmlns:a16="http://schemas.microsoft.com/office/drawing/2014/main" id="{D961CCD5-04E0-48A0-BCDD-2EF0743534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0</xdr:colOff>
      <xdr:row>1</xdr:row>
      <xdr:rowOff>1080</xdr:rowOff>
    </xdr:from>
    <xdr:ext cx="4755240" cy="3799080"/>
    <xdr:graphicFrame macro="">
      <xdr:nvGraphicFramePr>
        <xdr:cNvPr id="2" name="Chart 2">
          <a:extLst>
            <a:ext uri="{FF2B5EF4-FFF2-40B4-BE49-F238E27FC236}">
              <a16:creationId xmlns:a16="http://schemas.microsoft.com/office/drawing/2014/main" id="{8CAE19B6-0ABE-43C0-98D8-6BDF8B8117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4334040" cy="3609719"/>
    <xdr:graphicFrame macro="">
      <xdr:nvGraphicFramePr>
        <xdr:cNvPr id="2" name="Chart 1">
          <a:extLst>
            <a:ext uri="{FF2B5EF4-FFF2-40B4-BE49-F238E27FC236}">
              <a16:creationId xmlns:a16="http://schemas.microsoft.com/office/drawing/2014/main" id="{32DF57B8-6E90-49DE-B74E-88B736A793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4059719" cy="4181039"/>
    <xdr:graphicFrame macro="">
      <xdr:nvGraphicFramePr>
        <xdr:cNvPr id="2" name="Chart 2">
          <a:extLst>
            <a:ext uri="{FF2B5EF4-FFF2-40B4-BE49-F238E27FC236}">
              <a16:creationId xmlns:a16="http://schemas.microsoft.com/office/drawing/2014/main" id="{45959B21-A6A0-4C0D-945C-63061AE899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4301640" cy="3609719"/>
    <xdr:graphicFrame macro="">
      <xdr:nvGraphicFramePr>
        <xdr:cNvPr id="2" name="Chart 2">
          <a:extLst>
            <a:ext uri="{FF2B5EF4-FFF2-40B4-BE49-F238E27FC236}">
              <a16:creationId xmlns:a16="http://schemas.microsoft.com/office/drawing/2014/main" id="{C06AEA19-D6A9-462E-BA31-C6D3B2A87E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1080</xdr:rowOff>
    </xdr:from>
    <xdr:ext cx="3473279" cy="4198680"/>
    <xdr:graphicFrame macro="">
      <xdr:nvGraphicFramePr>
        <xdr:cNvPr id="2" name="Chart 1">
          <a:extLst>
            <a:ext uri="{FF2B5EF4-FFF2-40B4-BE49-F238E27FC236}">
              <a16:creationId xmlns:a16="http://schemas.microsoft.com/office/drawing/2014/main" id="{0265F62C-6195-443F-AEE9-472A45E527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4095720" cy="3999240"/>
    <xdr:graphicFrame macro="">
      <xdr:nvGraphicFramePr>
        <xdr:cNvPr id="2" name="Chart 4">
          <a:extLst>
            <a:ext uri="{FF2B5EF4-FFF2-40B4-BE49-F238E27FC236}">
              <a16:creationId xmlns:a16="http://schemas.microsoft.com/office/drawing/2014/main" id="{9F0CDE62-4D15-4B29-8B49-B0D5671687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4539600" cy="4333320"/>
    <xdr:graphicFrame macro="">
      <xdr:nvGraphicFramePr>
        <xdr:cNvPr id="2" name="Chart 2">
          <a:extLst>
            <a:ext uri="{FF2B5EF4-FFF2-40B4-BE49-F238E27FC236}">
              <a16:creationId xmlns:a16="http://schemas.microsoft.com/office/drawing/2014/main" id="{0FA1BA49-B8A5-4FA6-A400-F0CD703D27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948480" cy="4380840"/>
    <xdr:graphicFrame macro="">
      <xdr:nvGraphicFramePr>
        <xdr:cNvPr id="2" name="Chart 1025">
          <a:extLst>
            <a:ext uri="{FF2B5EF4-FFF2-40B4-BE49-F238E27FC236}">
              <a16:creationId xmlns:a16="http://schemas.microsoft.com/office/drawing/2014/main" id="{8E4B80BA-7C52-4DB8-AAC7-027503BDA7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20160</xdr:rowOff>
    </xdr:from>
    <xdr:ext cx="3497400" cy="3722759"/>
    <xdr:graphicFrame macro="">
      <xdr:nvGraphicFramePr>
        <xdr:cNvPr id="2" name="Chart 3">
          <a:extLst>
            <a:ext uri="{FF2B5EF4-FFF2-40B4-BE49-F238E27FC236}">
              <a16:creationId xmlns:a16="http://schemas.microsoft.com/office/drawing/2014/main" id="{35EA61C3-D954-4916-B87D-6289ABDB18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9.xml><?xml version="1.0" encoding="utf-8"?>
<xdr:wsDr xmlns:xdr="http://schemas.openxmlformats.org/drawingml/2006/spreadsheetDrawing" xmlns:a="http://schemas.openxmlformats.org/drawingml/2006/main">
  <xdr:oneCellAnchor>
    <xdr:from>
      <xdr:col>0</xdr:col>
      <xdr:colOff>6120</xdr:colOff>
      <xdr:row>0</xdr:row>
      <xdr:rowOff>1080</xdr:rowOff>
    </xdr:from>
    <xdr:ext cx="3510360" cy="3703679"/>
    <xdr:graphicFrame macro="">
      <xdr:nvGraphicFramePr>
        <xdr:cNvPr id="2" name="Chart 1">
          <a:extLst>
            <a:ext uri="{FF2B5EF4-FFF2-40B4-BE49-F238E27FC236}">
              <a16:creationId xmlns:a16="http://schemas.microsoft.com/office/drawing/2014/main" id="{773A6050-FFB2-4996-9B30-B8F3BFABD9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6</xdr:col>
      <xdr:colOff>5040</xdr:colOff>
      <xdr:row>12</xdr:row>
      <xdr:rowOff>6840</xdr:rowOff>
    </xdr:from>
    <xdr:ext cx="3836160" cy="3802680"/>
    <xdr:graphicFrame macro="">
      <xdr:nvGraphicFramePr>
        <xdr:cNvPr id="3" name="Chart 1">
          <a:extLst>
            <a:ext uri="{FF2B5EF4-FFF2-40B4-BE49-F238E27FC236}">
              <a16:creationId xmlns:a16="http://schemas.microsoft.com/office/drawing/2014/main" id="{17E179F7-9CB1-435F-8915-A9B9B1A3E1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0</xdr:colOff>
      <xdr:row>12</xdr:row>
      <xdr:rowOff>0</xdr:rowOff>
    </xdr:from>
    <xdr:ext cx="3739320" cy="3809520"/>
    <xdr:graphicFrame macro="">
      <xdr:nvGraphicFramePr>
        <xdr:cNvPr id="2" name="Chart 2">
          <a:extLst>
            <a:ext uri="{FF2B5EF4-FFF2-40B4-BE49-F238E27FC236}">
              <a16:creationId xmlns:a16="http://schemas.microsoft.com/office/drawing/2014/main" id="{054E3554-AADD-4AB9-9E4A-E0F3E2AE6E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17</xdr:row>
      <xdr:rowOff>1080</xdr:rowOff>
    </xdr:from>
    <xdr:ext cx="4179240" cy="3799080"/>
    <xdr:graphicFrame macro="">
      <xdr:nvGraphicFramePr>
        <xdr:cNvPr id="3" name="Chart 2">
          <a:extLst>
            <a:ext uri="{FF2B5EF4-FFF2-40B4-BE49-F238E27FC236}">
              <a16:creationId xmlns:a16="http://schemas.microsoft.com/office/drawing/2014/main" id="{B00FC208-E3BA-4626-9682-8E62FC8745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6</xdr:col>
      <xdr:colOff>6120</xdr:colOff>
      <xdr:row>16</xdr:row>
      <xdr:rowOff>181800</xdr:rowOff>
    </xdr:from>
    <xdr:ext cx="4308480" cy="3818519"/>
    <xdr:graphicFrame macro="">
      <xdr:nvGraphicFramePr>
        <xdr:cNvPr id="2" name="Chart 3">
          <a:extLst>
            <a:ext uri="{FF2B5EF4-FFF2-40B4-BE49-F238E27FC236}">
              <a16:creationId xmlns:a16="http://schemas.microsoft.com/office/drawing/2014/main" id="{CD358176-72F0-4F9F-82F0-DCAC8178ED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3981240" cy="2752200"/>
    <xdr:graphicFrame macro="">
      <xdr:nvGraphicFramePr>
        <xdr:cNvPr id="2" name="Chart 2">
          <a:extLst>
            <a:ext uri="{FF2B5EF4-FFF2-40B4-BE49-F238E27FC236}">
              <a16:creationId xmlns:a16="http://schemas.microsoft.com/office/drawing/2014/main" id="{EA8C78AC-99AD-4D0B-A4D8-CB50A16444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5</xdr:col>
      <xdr:colOff>339840</xdr:colOff>
      <xdr:row>0</xdr:row>
      <xdr:rowOff>0</xdr:rowOff>
    </xdr:from>
    <xdr:ext cx="4396680" cy="4714200"/>
    <xdr:graphicFrame macro="">
      <xdr:nvGraphicFramePr>
        <xdr:cNvPr id="3" name="Chart 3">
          <a:extLst>
            <a:ext uri="{FF2B5EF4-FFF2-40B4-BE49-F238E27FC236}">
              <a16:creationId xmlns:a16="http://schemas.microsoft.com/office/drawing/2014/main" id="{90C62AFB-09E0-4051-89B5-7EC65D8AAE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2.xml><?xml version="1.0" encoding="utf-8"?>
<xdr:wsDr xmlns:xdr="http://schemas.openxmlformats.org/drawingml/2006/spreadsheetDrawing" xmlns:a="http://schemas.openxmlformats.org/drawingml/2006/main">
  <xdr:oneCellAnchor>
    <xdr:from>
      <xdr:col>6</xdr:col>
      <xdr:colOff>4680</xdr:colOff>
      <xdr:row>22</xdr:row>
      <xdr:rowOff>141120</xdr:rowOff>
    </xdr:from>
    <xdr:ext cx="3790800" cy="4037759"/>
    <xdr:graphicFrame macro="">
      <xdr:nvGraphicFramePr>
        <xdr:cNvPr id="3" name="Chart 3">
          <a:extLst>
            <a:ext uri="{FF2B5EF4-FFF2-40B4-BE49-F238E27FC236}">
              <a16:creationId xmlns:a16="http://schemas.microsoft.com/office/drawing/2014/main" id="{2CF3657F-D017-4A4C-9C30-7EAF75FA20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101520</xdr:colOff>
      <xdr:row>22</xdr:row>
      <xdr:rowOff>153360</xdr:rowOff>
    </xdr:from>
    <xdr:ext cx="4111920" cy="4028040"/>
    <xdr:graphicFrame macro="">
      <xdr:nvGraphicFramePr>
        <xdr:cNvPr id="2" name="Chart 78">
          <a:extLst>
            <a:ext uri="{FF2B5EF4-FFF2-40B4-BE49-F238E27FC236}">
              <a16:creationId xmlns:a16="http://schemas.microsoft.com/office/drawing/2014/main" id="{B8209915-3BC0-48F1-A8E1-77F52AEA8A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1080</xdr:rowOff>
    </xdr:from>
    <xdr:ext cx="4919400" cy="2694240"/>
    <xdr:graphicFrame macro="">
      <xdr:nvGraphicFramePr>
        <xdr:cNvPr id="2" name="Chart 1">
          <a:extLst>
            <a:ext uri="{FF2B5EF4-FFF2-40B4-BE49-F238E27FC236}">
              <a16:creationId xmlns:a16="http://schemas.microsoft.com/office/drawing/2014/main" id="{C7C23A51-9842-42D6-914C-F76895BD0F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4.xml><?xml version="1.0" encoding="utf-8"?>
<xdr:wsDr xmlns:xdr="http://schemas.openxmlformats.org/drawingml/2006/spreadsheetDrawing" xmlns:a="http://schemas.openxmlformats.org/drawingml/2006/main">
  <xdr:oneCellAnchor>
    <xdr:from>
      <xdr:col>0</xdr:col>
      <xdr:colOff>101520</xdr:colOff>
      <xdr:row>13</xdr:row>
      <xdr:rowOff>115200</xdr:rowOff>
    </xdr:from>
    <xdr:ext cx="3577320" cy="2970720"/>
    <xdr:graphicFrame macro="">
      <xdr:nvGraphicFramePr>
        <xdr:cNvPr id="2" name="Chart 1">
          <a:extLst>
            <a:ext uri="{FF2B5EF4-FFF2-40B4-BE49-F238E27FC236}">
              <a16:creationId xmlns:a16="http://schemas.microsoft.com/office/drawing/2014/main" id="{91FC5A03-F1A5-4C60-BA8F-719BD71E51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3</xdr:col>
      <xdr:colOff>501840</xdr:colOff>
      <xdr:row>13</xdr:row>
      <xdr:rowOff>115200</xdr:rowOff>
    </xdr:from>
    <xdr:ext cx="3568680" cy="3018240"/>
    <xdr:graphicFrame macro="">
      <xdr:nvGraphicFramePr>
        <xdr:cNvPr id="3" name="Chart 5">
          <a:extLst>
            <a:ext uri="{FF2B5EF4-FFF2-40B4-BE49-F238E27FC236}">
              <a16:creationId xmlns:a16="http://schemas.microsoft.com/office/drawing/2014/main" id="{4D8BFDA9-B6F4-461E-B438-F9177B0461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9</xdr:col>
      <xdr:colOff>558720</xdr:colOff>
      <xdr:row>13</xdr:row>
      <xdr:rowOff>124920</xdr:rowOff>
    </xdr:from>
    <xdr:ext cx="3566520" cy="3027960"/>
    <xdr:graphicFrame macro="">
      <xdr:nvGraphicFramePr>
        <xdr:cNvPr id="4" name="Chart 6">
          <a:extLst>
            <a:ext uri="{FF2B5EF4-FFF2-40B4-BE49-F238E27FC236}">
              <a16:creationId xmlns:a16="http://schemas.microsoft.com/office/drawing/2014/main" id="{E990AE8E-4D40-4609-B079-FC6CF7E1AF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25.xml><?xml version="1.0" encoding="utf-8"?>
<xdr:wsDr xmlns:xdr="http://schemas.openxmlformats.org/drawingml/2006/spreadsheetDrawing" xmlns:a="http://schemas.openxmlformats.org/drawingml/2006/main">
  <xdr:oneCellAnchor>
    <xdr:from>
      <xdr:col>4</xdr:col>
      <xdr:colOff>3240</xdr:colOff>
      <xdr:row>0</xdr:row>
      <xdr:rowOff>0</xdr:rowOff>
    </xdr:from>
    <xdr:ext cx="4361040" cy="4903200"/>
    <xdr:graphicFrame macro="">
      <xdr:nvGraphicFramePr>
        <xdr:cNvPr id="2" name="Chart 1">
          <a:extLst>
            <a:ext uri="{FF2B5EF4-FFF2-40B4-BE49-F238E27FC236}">
              <a16:creationId xmlns:a16="http://schemas.microsoft.com/office/drawing/2014/main" id="{04C1E36F-ECB3-4EEF-84CB-42CDA4402B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6.xml><?xml version="1.0" encoding="utf-8"?>
<xdr:wsDr xmlns:xdr="http://schemas.openxmlformats.org/drawingml/2006/spreadsheetDrawing" xmlns:a="http://schemas.openxmlformats.org/drawingml/2006/main">
  <xdr:oneCellAnchor>
    <xdr:from>
      <xdr:col>0</xdr:col>
      <xdr:colOff>82800</xdr:colOff>
      <xdr:row>15</xdr:row>
      <xdr:rowOff>41400</xdr:rowOff>
    </xdr:from>
    <xdr:ext cx="5443559" cy="2793960"/>
    <xdr:graphicFrame macro="">
      <xdr:nvGraphicFramePr>
        <xdr:cNvPr id="2" name="Chart 1">
          <a:extLst>
            <a:ext uri="{FF2B5EF4-FFF2-40B4-BE49-F238E27FC236}">
              <a16:creationId xmlns:a16="http://schemas.microsoft.com/office/drawing/2014/main" id="{F70D3291-D486-4A11-A1C3-A06D65BDCA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228601</xdr:colOff>
      <xdr:row>25</xdr:row>
      <xdr:rowOff>55634</xdr:rowOff>
    </xdr:to>
    <xdr:pic>
      <xdr:nvPicPr>
        <xdr:cNvPr id="3" name="Imagen 2">
          <a:extLst>
            <a:ext uri="{FF2B5EF4-FFF2-40B4-BE49-F238E27FC236}">
              <a16:creationId xmlns:a16="http://schemas.microsoft.com/office/drawing/2014/main" id="{39EBCFA8-97B6-46BA-A89E-0CED2CF8ABC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015" r="14238"/>
        <a:stretch/>
      </xdr:blipFill>
      <xdr:spPr>
        <a:xfrm>
          <a:off x="733425" y="542925"/>
          <a:ext cx="7562851" cy="403708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28576</xdr:colOff>
      <xdr:row>25</xdr:row>
      <xdr:rowOff>55634</xdr:rowOff>
    </xdr:to>
    <xdr:pic>
      <xdr:nvPicPr>
        <xdr:cNvPr id="3" name="Imagen 2">
          <a:extLst>
            <a:ext uri="{FF2B5EF4-FFF2-40B4-BE49-F238E27FC236}">
              <a16:creationId xmlns:a16="http://schemas.microsoft.com/office/drawing/2014/main" id="{601869B6-584F-4C5D-AC22-1064EF0391E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202" r="16027"/>
        <a:stretch/>
      </xdr:blipFill>
      <xdr:spPr>
        <a:xfrm>
          <a:off x="733425" y="542925"/>
          <a:ext cx="7362826" cy="403708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133350</xdr:colOff>
      <xdr:row>14</xdr:row>
      <xdr:rowOff>171450</xdr:rowOff>
    </xdr:from>
    <xdr:to>
      <xdr:col>7</xdr:col>
      <xdr:colOff>456706</xdr:colOff>
      <xdr:row>34</xdr:row>
      <xdr:rowOff>151815</xdr:rowOff>
    </xdr:to>
    <xdr:graphicFrame macro="">
      <xdr:nvGraphicFramePr>
        <xdr:cNvPr id="3" name="Chart 1">
          <a:extLst>
            <a:ext uri="{FF2B5EF4-FFF2-40B4-BE49-F238E27FC236}">
              <a16:creationId xmlns:a16="http://schemas.microsoft.com/office/drawing/2014/main" id="{4865AEBD-2F15-4D58-8508-602BDDEDE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85454</xdr:colOff>
      <xdr:row>14</xdr:row>
      <xdr:rowOff>161925</xdr:rowOff>
    </xdr:from>
    <xdr:to>
      <xdr:col>15</xdr:col>
      <xdr:colOff>523875</xdr:colOff>
      <xdr:row>30</xdr:row>
      <xdr:rowOff>104774</xdr:rowOff>
    </xdr:to>
    <xdr:graphicFrame macro="">
      <xdr:nvGraphicFramePr>
        <xdr:cNvPr id="4" name="Chart 3">
          <a:extLst>
            <a:ext uri="{FF2B5EF4-FFF2-40B4-BE49-F238E27FC236}">
              <a16:creationId xmlns:a16="http://schemas.microsoft.com/office/drawing/2014/main" id="{6FBD2A57-C19F-47B4-A86D-448802DFA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114300</xdr:colOff>
      <xdr:row>35</xdr:row>
      <xdr:rowOff>104880</xdr:rowOff>
    </xdr:from>
    <xdr:to>
      <xdr:col>7</xdr:col>
      <xdr:colOff>332490</xdr:colOff>
      <xdr:row>55</xdr:row>
      <xdr:rowOff>19050</xdr:rowOff>
    </xdr:to>
    <xdr:graphicFrame macro="">
      <xdr:nvGraphicFramePr>
        <xdr:cNvPr id="5" name="Chart 4">
          <a:extLst>
            <a:ext uri="{FF2B5EF4-FFF2-40B4-BE49-F238E27FC236}">
              <a16:creationId xmlns:a16="http://schemas.microsoft.com/office/drawing/2014/main" id="{38914389-B472-4BAA-8217-F308C24F9C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114254</xdr:colOff>
      <xdr:row>31</xdr:row>
      <xdr:rowOff>38039</xdr:rowOff>
    </xdr:from>
    <xdr:to>
      <xdr:col>14</xdr:col>
      <xdr:colOff>647699</xdr:colOff>
      <xdr:row>50</xdr:row>
      <xdr:rowOff>161925</xdr:rowOff>
    </xdr:to>
    <xdr:graphicFrame macro="">
      <xdr:nvGraphicFramePr>
        <xdr:cNvPr id="6" name="Chart 6">
          <a:extLst>
            <a:ext uri="{FF2B5EF4-FFF2-40B4-BE49-F238E27FC236}">
              <a16:creationId xmlns:a16="http://schemas.microsoft.com/office/drawing/2014/main" id="{BAF5107B-5959-40AB-A095-90147FAD2B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6</xdr:col>
      <xdr:colOff>406440</xdr:colOff>
      <xdr:row>16</xdr:row>
      <xdr:rowOff>720</xdr:rowOff>
    </xdr:from>
    <xdr:ext cx="4115520" cy="3627720"/>
    <xdr:graphicFrame macro="">
      <xdr:nvGraphicFramePr>
        <xdr:cNvPr id="3" name="Chart 121">
          <a:extLst>
            <a:ext uri="{FF2B5EF4-FFF2-40B4-BE49-F238E27FC236}">
              <a16:creationId xmlns:a16="http://schemas.microsoft.com/office/drawing/2014/main" id="{8819B981-F9B9-4798-AAB6-41EBC5358C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0</xdr:colOff>
      <xdr:row>16</xdr:row>
      <xdr:rowOff>10800</xdr:rowOff>
    </xdr:from>
    <xdr:ext cx="3858479" cy="3551400"/>
    <xdr:graphicFrame macro="">
      <xdr:nvGraphicFramePr>
        <xdr:cNvPr id="2" name="Chart 122">
          <a:extLst>
            <a:ext uri="{FF2B5EF4-FFF2-40B4-BE49-F238E27FC236}">
              <a16:creationId xmlns:a16="http://schemas.microsoft.com/office/drawing/2014/main" id="{04809021-0F27-4A8E-B8AE-B80CBC28FA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30.xml><?xml version="1.0" encoding="utf-8"?>
<xdr:wsDr xmlns:xdr="http://schemas.openxmlformats.org/drawingml/2006/spreadsheetDrawing" xmlns:a="http://schemas.openxmlformats.org/drawingml/2006/main">
  <xdr:twoCellAnchor editAs="oneCell">
    <xdr:from>
      <xdr:col>0</xdr:col>
      <xdr:colOff>82440</xdr:colOff>
      <xdr:row>8</xdr:row>
      <xdr:rowOff>124560</xdr:rowOff>
    </xdr:from>
    <xdr:to>
      <xdr:col>3</xdr:col>
      <xdr:colOff>443700</xdr:colOff>
      <xdr:row>25</xdr:row>
      <xdr:rowOff>76680</xdr:rowOff>
    </xdr:to>
    <xdr:graphicFrame macro="">
      <xdr:nvGraphicFramePr>
        <xdr:cNvPr id="3" name="Chart 1">
          <a:extLst>
            <a:ext uri="{FF2B5EF4-FFF2-40B4-BE49-F238E27FC236}">
              <a16:creationId xmlns:a16="http://schemas.microsoft.com/office/drawing/2014/main" id="{75169D08-8CD4-46FF-A432-33B79FD0B6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596880</xdr:colOff>
      <xdr:row>8</xdr:row>
      <xdr:rowOff>124560</xdr:rowOff>
    </xdr:from>
    <xdr:to>
      <xdr:col>7</xdr:col>
      <xdr:colOff>234240</xdr:colOff>
      <xdr:row>25</xdr:row>
      <xdr:rowOff>86040</xdr:rowOff>
    </xdr:to>
    <xdr:graphicFrame macro="">
      <xdr:nvGraphicFramePr>
        <xdr:cNvPr id="4" name="Chart 2">
          <a:extLst>
            <a:ext uri="{FF2B5EF4-FFF2-40B4-BE49-F238E27FC236}">
              <a16:creationId xmlns:a16="http://schemas.microsoft.com/office/drawing/2014/main" id="{156D79DC-9B24-44DA-9E5D-C5DB0C869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473040</xdr:colOff>
      <xdr:row>8</xdr:row>
      <xdr:rowOff>153360</xdr:rowOff>
    </xdr:from>
    <xdr:to>
      <xdr:col>11</xdr:col>
      <xdr:colOff>643665</xdr:colOff>
      <xdr:row>25</xdr:row>
      <xdr:rowOff>105120</xdr:rowOff>
    </xdr:to>
    <xdr:graphicFrame macro="">
      <xdr:nvGraphicFramePr>
        <xdr:cNvPr id="5" name="Chart 9">
          <a:extLst>
            <a:ext uri="{FF2B5EF4-FFF2-40B4-BE49-F238E27FC236}">
              <a16:creationId xmlns:a16="http://schemas.microsoft.com/office/drawing/2014/main" id="{92F0FE27-7CE3-4584-97A4-C26A41CFED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473040</xdr:colOff>
      <xdr:row>1</xdr:row>
      <xdr:rowOff>10440</xdr:rowOff>
    </xdr:from>
    <xdr:to>
      <xdr:col>9</xdr:col>
      <xdr:colOff>339000</xdr:colOff>
      <xdr:row>17</xdr:row>
      <xdr:rowOff>133530</xdr:rowOff>
    </xdr:to>
    <xdr:graphicFrame macro="">
      <xdr:nvGraphicFramePr>
        <xdr:cNvPr id="3" name="Chart 1">
          <a:extLst>
            <a:ext uri="{FF2B5EF4-FFF2-40B4-BE49-F238E27FC236}">
              <a16:creationId xmlns:a16="http://schemas.microsoft.com/office/drawing/2014/main" id="{3119FAE4-EA67-4E26-9A3E-39878F5D49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263520</xdr:colOff>
      <xdr:row>0</xdr:row>
      <xdr:rowOff>105840</xdr:rowOff>
    </xdr:from>
    <xdr:to>
      <xdr:col>16</xdr:col>
      <xdr:colOff>148590</xdr:colOff>
      <xdr:row>17</xdr:row>
      <xdr:rowOff>76680</xdr:rowOff>
    </xdr:to>
    <xdr:graphicFrame macro="">
      <xdr:nvGraphicFramePr>
        <xdr:cNvPr id="4" name="Chart 2">
          <a:extLst>
            <a:ext uri="{FF2B5EF4-FFF2-40B4-BE49-F238E27FC236}">
              <a16:creationId xmlns:a16="http://schemas.microsoft.com/office/drawing/2014/main" id="{F7983A8B-7464-46DA-A54D-C98F23B65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130320</xdr:colOff>
      <xdr:row>22</xdr:row>
      <xdr:rowOff>115200</xdr:rowOff>
    </xdr:from>
    <xdr:to>
      <xdr:col>14</xdr:col>
      <xdr:colOff>167685</xdr:colOff>
      <xdr:row>46</xdr:row>
      <xdr:rowOff>66735</xdr:rowOff>
    </xdr:to>
    <xdr:graphicFrame macro="">
      <xdr:nvGraphicFramePr>
        <xdr:cNvPr id="5" name="Chart 9">
          <a:extLst>
            <a:ext uri="{FF2B5EF4-FFF2-40B4-BE49-F238E27FC236}">
              <a16:creationId xmlns:a16="http://schemas.microsoft.com/office/drawing/2014/main" id="{86758851-D5AC-4723-A02F-7CC529BB0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7</xdr:col>
      <xdr:colOff>34920</xdr:colOff>
      <xdr:row>0</xdr:row>
      <xdr:rowOff>67680</xdr:rowOff>
    </xdr:from>
    <xdr:to>
      <xdr:col>12</xdr:col>
      <xdr:colOff>386520</xdr:colOff>
      <xdr:row>17</xdr:row>
      <xdr:rowOff>38520</xdr:rowOff>
    </xdr:to>
    <xdr:graphicFrame macro="">
      <xdr:nvGraphicFramePr>
        <xdr:cNvPr id="3" name="Chart 1">
          <a:extLst>
            <a:ext uri="{FF2B5EF4-FFF2-40B4-BE49-F238E27FC236}">
              <a16:creationId xmlns:a16="http://schemas.microsoft.com/office/drawing/2014/main" id="{0FB0E91C-36BB-4C0D-8D29-029287CDF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406440</xdr:colOff>
      <xdr:row>21</xdr:row>
      <xdr:rowOff>58320</xdr:rowOff>
    </xdr:from>
    <xdr:to>
      <xdr:col>22</xdr:col>
      <xdr:colOff>205545</xdr:colOff>
      <xdr:row>49</xdr:row>
      <xdr:rowOff>9975</xdr:rowOff>
    </xdr:to>
    <xdr:graphicFrame macro="">
      <xdr:nvGraphicFramePr>
        <xdr:cNvPr id="4" name="Chart 5">
          <a:extLst>
            <a:ext uri="{FF2B5EF4-FFF2-40B4-BE49-F238E27FC236}">
              <a16:creationId xmlns:a16="http://schemas.microsoft.com/office/drawing/2014/main" id="{FC2F04C8-CE28-4A53-B251-ADFB2B9AB7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168480</xdr:colOff>
      <xdr:row>0</xdr:row>
      <xdr:rowOff>58320</xdr:rowOff>
    </xdr:from>
    <xdr:to>
      <xdr:col>19</xdr:col>
      <xdr:colOff>120150</xdr:colOff>
      <xdr:row>17</xdr:row>
      <xdr:rowOff>38520</xdr:rowOff>
    </xdr:to>
    <xdr:graphicFrame macro="">
      <xdr:nvGraphicFramePr>
        <xdr:cNvPr id="5" name="Chart 6">
          <a:extLst>
            <a:ext uri="{FF2B5EF4-FFF2-40B4-BE49-F238E27FC236}">
              <a16:creationId xmlns:a16="http://schemas.microsoft.com/office/drawing/2014/main" id="{4229318D-AA90-4E07-B500-0F32C0BB4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20</xdr:col>
      <xdr:colOff>25200</xdr:colOff>
      <xdr:row>0</xdr:row>
      <xdr:rowOff>48600</xdr:rowOff>
    </xdr:from>
    <xdr:to>
      <xdr:col>26</xdr:col>
      <xdr:colOff>177030</xdr:colOff>
      <xdr:row>17</xdr:row>
      <xdr:rowOff>28800</xdr:rowOff>
    </xdr:to>
    <xdr:graphicFrame macro="">
      <xdr:nvGraphicFramePr>
        <xdr:cNvPr id="6" name="Chart 7">
          <a:extLst>
            <a:ext uri="{FF2B5EF4-FFF2-40B4-BE49-F238E27FC236}">
              <a16:creationId xmlns:a16="http://schemas.microsoft.com/office/drawing/2014/main" id="{79AA8E16-2174-413D-B950-278AED6742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273240</xdr:colOff>
      <xdr:row>24</xdr:row>
      <xdr:rowOff>1080</xdr:rowOff>
    </xdr:from>
    <xdr:to>
      <xdr:col>3</xdr:col>
      <xdr:colOff>386880</xdr:colOff>
      <xdr:row>40</xdr:row>
      <xdr:rowOff>152970</xdr:rowOff>
    </xdr:to>
    <xdr:graphicFrame macro="">
      <xdr:nvGraphicFramePr>
        <xdr:cNvPr id="7" name="Chart 8">
          <a:extLst>
            <a:ext uri="{FF2B5EF4-FFF2-40B4-BE49-F238E27FC236}">
              <a16:creationId xmlns:a16="http://schemas.microsoft.com/office/drawing/2014/main" id="{800127D2-1F31-4433-95C6-2F52BBE69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4</xdr:col>
      <xdr:colOff>282600</xdr:colOff>
      <xdr:row>24</xdr:row>
      <xdr:rowOff>1080</xdr:rowOff>
    </xdr:from>
    <xdr:to>
      <xdr:col>10</xdr:col>
      <xdr:colOff>101070</xdr:colOff>
      <xdr:row>41</xdr:row>
      <xdr:rowOff>435</xdr:rowOff>
    </xdr:to>
    <xdr:graphicFrame macro="">
      <xdr:nvGraphicFramePr>
        <xdr:cNvPr id="8" name="Chart 9">
          <a:extLst>
            <a:ext uri="{FF2B5EF4-FFF2-40B4-BE49-F238E27FC236}">
              <a16:creationId xmlns:a16="http://schemas.microsoft.com/office/drawing/2014/main" id="{70DF09B5-7E80-47A2-8B75-FD5D18A46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editAs="oneCell">
    <xdr:from>
      <xdr:col>18</xdr:col>
      <xdr:colOff>190440</xdr:colOff>
      <xdr:row>5</xdr:row>
      <xdr:rowOff>0</xdr:rowOff>
    </xdr:from>
    <xdr:to>
      <xdr:col>25</xdr:col>
      <xdr:colOff>466005</xdr:colOff>
      <xdr:row>18</xdr:row>
      <xdr:rowOff>46980</xdr:rowOff>
    </xdr:to>
    <xdr:graphicFrame macro="">
      <xdr:nvGraphicFramePr>
        <xdr:cNvPr id="2" name="Chart 25">
          <a:extLst>
            <a:ext uri="{FF2B5EF4-FFF2-40B4-BE49-F238E27FC236}">
              <a16:creationId xmlns:a16="http://schemas.microsoft.com/office/drawing/2014/main" id="{F5B03C00-EB9C-41DB-90DF-CCFE82842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171360</xdr:colOff>
      <xdr:row>19</xdr:row>
      <xdr:rowOff>66720</xdr:rowOff>
    </xdr:from>
    <xdr:to>
      <xdr:col>25</xdr:col>
      <xdr:colOff>456285</xdr:colOff>
      <xdr:row>32</xdr:row>
      <xdr:rowOff>123120</xdr:rowOff>
    </xdr:to>
    <xdr:graphicFrame macro="">
      <xdr:nvGraphicFramePr>
        <xdr:cNvPr id="3" name="Chart 27">
          <a:extLst>
            <a:ext uri="{FF2B5EF4-FFF2-40B4-BE49-F238E27FC236}">
              <a16:creationId xmlns:a16="http://schemas.microsoft.com/office/drawing/2014/main" id="{F4F71DA8-E8D0-471A-8D0C-9DE5597B2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18</xdr:col>
      <xdr:colOff>152280</xdr:colOff>
      <xdr:row>33</xdr:row>
      <xdr:rowOff>38190</xdr:rowOff>
    </xdr:from>
    <xdr:to>
      <xdr:col>25</xdr:col>
      <xdr:colOff>446925</xdr:colOff>
      <xdr:row>46</xdr:row>
      <xdr:rowOff>66225</xdr:rowOff>
    </xdr:to>
    <xdr:graphicFrame macro="">
      <xdr:nvGraphicFramePr>
        <xdr:cNvPr id="4" name="Chart 28">
          <a:extLst>
            <a:ext uri="{FF2B5EF4-FFF2-40B4-BE49-F238E27FC236}">
              <a16:creationId xmlns:a16="http://schemas.microsoft.com/office/drawing/2014/main" id="{78D6136A-E5CB-4BAD-B1FE-4079871E5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18</xdr:col>
      <xdr:colOff>114480</xdr:colOff>
      <xdr:row>47</xdr:row>
      <xdr:rowOff>28815</xdr:rowOff>
    </xdr:from>
    <xdr:to>
      <xdr:col>25</xdr:col>
      <xdr:colOff>418485</xdr:colOff>
      <xdr:row>60</xdr:row>
      <xdr:rowOff>85215</xdr:rowOff>
    </xdr:to>
    <xdr:graphicFrame macro="">
      <xdr:nvGraphicFramePr>
        <xdr:cNvPr id="5" name="Chart 29">
          <a:extLst>
            <a:ext uri="{FF2B5EF4-FFF2-40B4-BE49-F238E27FC236}">
              <a16:creationId xmlns:a16="http://schemas.microsoft.com/office/drawing/2014/main" id="{B3C21C5D-3AD8-4BD6-BD61-54C7D3C0DD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18</xdr:col>
      <xdr:colOff>76320</xdr:colOff>
      <xdr:row>60</xdr:row>
      <xdr:rowOff>171540</xdr:rowOff>
    </xdr:from>
    <xdr:to>
      <xdr:col>25</xdr:col>
      <xdr:colOff>361245</xdr:colOff>
      <xdr:row>74</xdr:row>
      <xdr:rowOff>8880</xdr:rowOff>
    </xdr:to>
    <xdr:graphicFrame macro="">
      <xdr:nvGraphicFramePr>
        <xdr:cNvPr id="6" name="Chart 30">
          <a:extLst>
            <a:ext uri="{FF2B5EF4-FFF2-40B4-BE49-F238E27FC236}">
              <a16:creationId xmlns:a16="http://schemas.microsoft.com/office/drawing/2014/main" id="{6B1FFF93-2621-4108-AA64-CA1A9AC2C9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18</xdr:col>
      <xdr:colOff>57240</xdr:colOff>
      <xdr:row>74</xdr:row>
      <xdr:rowOff>124005</xdr:rowOff>
    </xdr:from>
    <xdr:to>
      <xdr:col>25</xdr:col>
      <xdr:colOff>351885</xdr:colOff>
      <xdr:row>87</xdr:row>
      <xdr:rowOff>171045</xdr:rowOff>
    </xdr:to>
    <xdr:graphicFrame macro="">
      <xdr:nvGraphicFramePr>
        <xdr:cNvPr id="7" name="Chart 31">
          <a:extLst>
            <a:ext uri="{FF2B5EF4-FFF2-40B4-BE49-F238E27FC236}">
              <a16:creationId xmlns:a16="http://schemas.microsoft.com/office/drawing/2014/main" id="{B8127723-048E-42C4-9D0B-BC6F1FEE5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18</xdr:col>
      <xdr:colOff>9720</xdr:colOff>
      <xdr:row>88</xdr:row>
      <xdr:rowOff>47670</xdr:rowOff>
    </xdr:from>
    <xdr:to>
      <xdr:col>25</xdr:col>
      <xdr:colOff>313725</xdr:colOff>
      <xdr:row>101</xdr:row>
      <xdr:rowOff>104070</xdr:rowOff>
    </xdr:to>
    <xdr:graphicFrame macro="">
      <xdr:nvGraphicFramePr>
        <xdr:cNvPr id="8" name="Chart 32">
          <a:extLst>
            <a:ext uri="{FF2B5EF4-FFF2-40B4-BE49-F238E27FC236}">
              <a16:creationId xmlns:a16="http://schemas.microsoft.com/office/drawing/2014/main" id="{7DF2FE0C-C56E-4BB3-A2B0-9E16809D24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18</xdr:col>
      <xdr:colOff>0</xdr:colOff>
      <xdr:row>102</xdr:row>
      <xdr:rowOff>19140</xdr:rowOff>
    </xdr:from>
    <xdr:to>
      <xdr:col>25</xdr:col>
      <xdr:colOff>313725</xdr:colOff>
      <xdr:row>115</xdr:row>
      <xdr:rowOff>85335</xdr:rowOff>
    </xdr:to>
    <xdr:graphicFrame macro="">
      <xdr:nvGraphicFramePr>
        <xdr:cNvPr id="9" name="Chart 33">
          <a:extLst>
            <a:ext uri="{FF2B5EF4-FFF2-40B4-BE49-F238E27FC236}">
              <a16:creationId xmlns:a16="http://schemas.microsoft.com/office/drawing/2014/main" id="{59C29847-FB3C-4BE4-B7BD-D5B82D68D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34.xml><?xml version="1.0" encoding="utf-8"?>
<xdr:wsDr xmlns:xdr="http://schemas.openxmlformats.org/drawingml/2006/spreadsheetDrawing" xmlns:a="http://schemas.openxmlformats.org/drawingml/2006/main">
  <xdr:oneCellAnchor>
    <xdr:from>
      <xdr:col>0</xdr:col>
      <xdr:colOff>82800</xdr:colOff>
      <xdr:row>15</xdr:row>
      <xdr:rowOff>41400</xdr:rowOff>
    </xdr:from>
    <xdr:ext cx="5443559" cy="2793960"/>
    <xdr:graphicFrame macro="">
      <xdr:nvGraphicFramePr>
        <xdr:cNvPr id="2" name="Chart 1">
          <a:extLst>
            <a:ext uri="{FF2B5EF4-FFF2-40B4-BE49-F238E27FC236}">
              <a16:creationId xmlns:a16="http://schemas.microsoft.com/office/drawing/2014/main" id="{F9B93226-45C7-4578-923F-5BADC4C8CC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5.xml><?xml version="1.0" encoding="utf-8"?>
<xdr:wsDr xmlns:xdr="http://schemas.openxmlformats.org/drawingml/2006/spreadsheetDrawing" xmlns:a="http://schemas.openxmlformats.org/drawingml/2006/main">
  <xdr:twoCellAnchor editAs="oneCell">
    <xdr:from>
      <xdr:col>11</xdr:col>
      <xdr:colOff>266700</xdr:colOff>
      <xdr:row>2</xdr:row>
      <xdr:rowOff>85725</xdr:rowOff>
    </xdr:from>
    <xdr:to>
      <xdr:col>18</xdr:col>
      <xdr:colOff>545022</xdr:colOff>
      <xdr:row>15</xdr:row>
      <xdr:rowOff>26039</xdr:rowOff>
    </xdr:to>
    <xdr:graphicFrame macro="">
      <xdr:nvGraphicFramePr>
        <xdr:cNvPr id="3" name="Chart 34">
          <a:extLst>
            <a:ext uri="{FF2B5EF4-FFF2-40B4-BE49-F238E27FC236}">
              <a16:creationId xmlns:a16="http://schemas.microsoft.com/office/drawing/2014/main" id="{23054D6E-6739-442E-A6C4-05A45B0A0F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266700</xdr:colOff>
      <xdr:row>16</xdr:row>
      <xdr:rowOff>40826</xdr:rowOff>
    </xdr:from>
    <xdr:to>
      <xdr:col>18</xdr:col>
      <xdr:colOff>554382</xdr:colOff>
      <xdr:row>29</xdr:row>
      <xdr:rowOff>12226</xdr:rowOff>
    </xdr:to>
    <xdr:graphicFrame macro="">
      <xdr:nvGraphicFramePr>
        <xdr:cNvPr id="4" name="Chart 35">
          <a:extLst>
            <a:ext uri="{FF2B5EF4-FFF2-40B4-BE49-F238E27FC236}">
              <a16:creationId xmlns:a16="http://schemas.microsoft.com/office/drawing/2014/main" id="{F55A762B-FC35-4454-8C4F-82384E05E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266700</xdr:colOff>
      <xdr:row>30</xdr:row>
      <xdr:rowOff>17294</xdr:rowOff>
    </xdr:from>
    <xdr:to>
      <xdr:col>18</xdr:col>
      <xdr:colOff>564102</xdr:colOff>
      <xdr:row>42</xdr:row>
      <xdr:rowOff>179029</xdr:rowOff>
    </xdr:to>
    <xdr:graphicFrame macro="">
      <xdr:nvGraphicFramePr>
        <xdr:cNvPr id="5" name="Chart 36">
          <a:extLst>
            <a:ext uri="{FF2B5EF4-FFF2-40B4-BE49-F238E27FC236}">
              <a16:creationId xmlns:a16="http://schemas.microsoft.com/office/drawing/2014/main" id="{2C21826A-6D98-4DE5-88E4-41A6EA8DB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16</xdr:row>
      <xdr:rowOff>12960</xdr:rowOff>
    </xdr:from>
    <xdr:ext cx="4295520" cy="3594960"/>
    <xdr:graphicFrame macro="">
      <xdr:nvGraphicFramePr>
        <xdr:cNvPr id="2" name="Chart 122">
          <a:extLst>
            <a:ext uri="{FF2B5EF4-FFF2-40B4-BE49-F238E27FC236}">
              <a16:creationId xmlns:a16="http://schemas.microsoft.com/office/drawing/2014/main" id="{B497ED1D-1CA1-4860-9BF2-3FB7C581B9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6</xdr:col>
      <xdr:colOff>148680</xdr:colOff>
      <xdr:row>16</xdr:row>
      <xdr:rowOff>39960</xdr:rowOff>
    </xdr:from>
    <xdr:ext cx="4361040" cy="3556800"/>
    <xdr:graphicFrame macro="">
      <xdr:nvGraphicFramePr>
        <xdr:cNvPr id="3" name="Chart 121">
          <a:extLst>
            <a:ext uri="{FF2B5EF4-FFF2-40B4-BE49-F238E27FC236}">
              <a16:creationId xmlns:a16="http://schemas.microsoft.com/office/drawing/2014/main" id="{DD8E8AA1-0F24-4D2F-A154-4EFCCCC7BD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5.xml><?xml version="1.0" encoding="utf-8"?>
<xdr:wsDr xmlns:xdr="http://schemas.openxmlformats.org/drawingml/2006/spreadsheetDrawing" xmlns:a="http://schemas.openxmlformats.org/drawingml/2006/main">
  <xdr:oneCellAnchor>
    <xdr:from>
      <xdr:col>6</xdr:col>
      <xdr:colOff>181080</xdr:colOff>
      <xdr:row>16</xdr:row>
      <xdr:rowOff>12240</xdr:rowOff>
    </xdr:from>
    <xdr:ext cx="3915720" cy="3786479"/>
    <xdr:graphicFrame macro="">
      <xdr:nvGraphicFramePr>
        <xdr:cNvPr id="3" name="Chart 121">
          <a:extLst>
            <a:ext uri="{FF2B5EF4-FFF2-40B4-BE49-F238E27FC236}">
              <a16:creationId xmlns:a16="http://schemas.microsoft.com/office/drawing/2014/main" id="{7B6C902B-E817-4D8C-8840-6252BA5C8C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0</xdr:colOff>
      <xdr:row>16</xdr:row>
      <xdr:rowOff>7200</xdr:rowOff>
    </xdr:from>
    <xdr:ext cx="3992400" cy="3791520"/>
    <xdr:graphicFrame macro="">
      <xdr:nvGraphicFramePr>
        <xdr:cNvPr id="2" name="Chart 122">
          <a:extLst>
            <a:ext uri="{FF2B5EF4-FFF2-40B4-BE49-F238E27FC236}">
              <a16:creationId xmlns:a16="http://schemas.microsoft.com/office/drawing/2014/main" id="{05C888A1-D58F-4076-9DBF-98DB55D5F6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17</xdr:row>
      <xdr:rowOff>169920</xdr:rowOff>
    </xdr:from>
    <xdr:ext cx="4329000" cy="3629160"/>
    <xdr:graphicFrame macro="">
      <xdr:nvGraphicFramePr>
        <xdr:cNvPr id="2" name="Chart 122">
          <a:extLst>
            <a:ext uri="{FF2B5EF4-FFF2-40B4-BE49-F238E27FC236}">
              <a16:creationId xmlns:a16="http://schemas.microsoft.com/office/drawing/2014/main" id="{603EC71A-BC1F-4235-BD64-60EEC24514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6</xdr:col>
      <xdr:colOff>111240</xdr:colOff>
      <xdr:row>17</xdr:row>
      <xdr:rowOff>174960</xdr:rowOff>
    </xdr:from>
    <xdr:ext cx="4375800" cy="3634920"/>
    <xdr:graphicFrame macro="">
      <xdr:nvGraphicFramePr>
        <xdr:cNvPr id="3" name="Chart 121">
          <a:extLst>
            <a:ext uri="{FF2B5EF4-FFF2-40B4-BE49-F238E27FC236}">
              <a16:creationId xmlns:a16="http://schemas.microsoft.com/office/drawing/2014/main" id="{62DEC837-7875-4F12-B98E-4CDB29B24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7.xml><?xml version="1.0" encoding="utf-8"?>
<xdr:wsDr xmlns:xdr="http://schemas.openxmlformats.org/drawingml/2006/spreadsheetDrawing" xmlns:a="http://schemas.openxmlformats.org/drawingml/2006/main">
  <xdr:oneCellAnchor>
    <xdr:from>
      <xdr:col>12</xdr:col>
      <xdr:colOff>398520</xdr:colOff>
      <xdr:row>48</xdr:row>
      <xdr:rowOff>6840</xdr:rowOff>
    </xdr:from>
    <xdr:ext cx="3591000" cy="3327839"/>
    <xdr:graphicFrame macro="">
      <xdr:nvGraphicFramePr>
        <xdr:cNvPr id="4" name="Chart 4">
          <a:extLst>
            <a:ext uri="{FF2B5EF4-FFF2-40B4-BE49-F238E27FC236}">
              <a16:creationId xmlns:a16="http://schemas.microsoft.com/office/drawing/2014/main" id="{21FDAEC7-409B-42B6-BEE1-1275DF9454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0</xdr:col>
      <xdr:colOff>0</xdr:colOff>
      <xdr:row>48</xdr:row>
      <xdr:rowOff>16200</xdr:rowOff>
    </xdr:from>
    <xdr:ext cx="3613679" cy="3337200"/>
    <xdr:graphicFrame macro="">
      <xdr:nvGraphicFramePr>
        <xdr:cNvPr id="2" name="Chart 5">
          <a:extLst>
            <a:ext uri="{FF2B5EF4-FFF2-40B4-BE49-F238E27FC236}">
              <a16:creationId xmlns:a16="http://schemas.microsoft.com/office/drawing/2014/main" id="{73DE9062-4EF9-481D-9E1E-51FA91B905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5</xdr:col>
      <xdr:colOff>118440</xdr:colOff>
      <xdr:row>48</xdr:row>
      <xdr:rowOff>5040</xdr:rowOff>
    </xdr:from>
    <xdr:ext cx="3598200" cy="3346919"/>
    <xdr:graphicFrame macro="">
      <xdr:nvGraphicFramePr>
        <xdr:cNvPr id="3" name="Chart 6">
          <a:extLst>
            <a:ext uri="{FF2B5EF4-FFF2-40B4-BE49-F238E27FC236}">
              <a16:creationId xmlns:a16="http://schemas.microsoft.com/office/drawing/2014/main" id="{4A5670CB-6E5F-44B2-96C3-BFEF147733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18</xdr:row>
      <xdr:rowOff>67680</xdr:rowOff>
    </xdr:from>
    <xdr:ext cx="3459600" cy="3303360"/>
    <xdr:graphicFrame macro="">
      <xdr:nvGraphicFramePr>
        <xdr:cNvPr id="4" name="Chart 1">
          <a:extLst>
            <a:ext uri="{FF2B5EF4-FFF2-40B4-BE49-F238E27FC236}">
              <a16:creationId xmlns:a16="http://schemas.microsoft.com/office/drawing/2014/main" id="{EAF3FD43-0ECD-4AB6-B2FD-5F6661EAE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25200</xdr:colOff>
      <xdr:row>18</xdr:row>
      <xdr:rowOff>67680</xdr:rowOff>
    </xdr:from>
    <xdr:ext cx="3339719" cy="3313080"/>
    <xdr:graphicFrame macro="">
      <xdr:nvGraphicFramePr>
        <xdr:cNvPr id="5" name="Chart 2">
          <a:extLst>
            <a:ext uri="{FF2B5EF4-FFF2-40B4-BE49-F238E27FC236}">
              <a16:creationId xmlns:a16="http://schemas.microsoft.com/office/drawing/2014/main" id="{9D173EF1-FE09-4E4A-9C6E-64EE8A8C79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0</xdr:col>
      <xdr:colOff>0</xdr:colOff>
      <xdr:row>0</xdr:row>
      <xdr:rowOff>182160</xdr:rowOff>
    </xdr:from>
    <xdr:ext cx="3459600" cy="3284639"/>
    <xdr:graphicFrame macro="">
      <xdr:nvGraphicFramePr>
        <xdr:cNvPr id="2" name="Chart 3">
          <a:extLst>
            <a:ext uri="{FF2B5EF4-FFF2-40B4-BE49-F238E27FC236}">
              <a16:creationId xmlns:a16="http://schemas.microsoft.com/office/drawing/2014/main" id="{93294860-2F26-4EE8-B9DC-9DB2107E2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4</xdr:col>
      <xdr:colOff>15840</xdr:colOff>
      <xdr:row>0</xdr:row>
      <xdr:rowOff>181080</xdr:rowOff>
    </xdr:from>
    <xdr:ext cx="3349080" cy="3295440"/>
    <xdr:graphicFrame macro="">
      <xdr:nvGraphicFramePr>
        <xdr:cNvPr id="3" name="Chart 4">
          <a:extLst>
            <a:ext uri="{FF2B5EF4-FFF2-40B4-BE49-F238E27FC236}">
              <a16:creationId xmlns:a16="http://schemas.microsoft.com/office/drawing/2014/main" id="{550FBDD7-BBB3-423D-AFB6-8E3B82CF03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172440</xdr:rowOff>
    </xdr:from>
    <xdr:ext cx="4434480" cy="3446640"/>
    <xdr:graphicFrame macro="">
      <xdr:nvGraphicFramePr>
        <xdr:cNvPr id="2" name="Chart 1">
          <a:extLst>
            <a:ext uri="{FF2B5EF4-FFF2-40B4-BE49-F238E27FC236}">
              <a16:creationId xmlns:a16="http://schemas.microsoft.com/office/drawing/2014/main" id="{752E6A92-71E1-463E-97A8-6AD5953B68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6</xdr:col>
      <xdr:colOff>44280</xdr:colOff>
      <xdr:row>1</xdr:row>
      <xdr:rowOff>181800</xdr:rowOff>
    </xdr:from>
    <xdr:ext cx="4570920" cy="3446640"/>
    <xdr:graphicFrame macro="">
      <xdr:nvGraphicFramePr>
        <xdr:cNvPr id="3" name="Chart 2">
          <a:extLst>
            <a:ext uri="{FF2B5EF4-FFF2-40B4-BE49-F238E27FC236}">
              <a16:creationId xmlns:a16="http://schemas.microsoft.com/office/drawing/2014/main" id="{20274FC0-C1A8-4CDA-A535-DC01C4C989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er%20mandat%20CES/12.%20CT%20MEM&#210;RIA/Mem&#242;ria%20del%20CES/4.%20Mem&#242;ria%202020/1.%20Apartats%20originals/Cap&#237;tol%20I.%20Panorama%20econ&#242;mic%20i%20mediambiental/6.%20Turisme/I.6.%20Turisme%20Mem%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G1-G2"/>
      <sheetName val="Q2-G3-G4"/>
      <sheetName val="Q3-G5-G6"/>
      <sheetName val="Q4-G7-G8"/>
      <sheetName val="Q5-G9-G10"/>
      <sheetName val="Q6-G11-G13"/>
      <sheetName val="G14-G17"/>
      <sheetName val="G18-G19"/>
      <sheetName val="G20-G21"/>
      <sheetName val="G22"/>
      <sheetName val="G23"/>
      <sheetName val="G24"/>
      <sheetName val="G25"/>
      <sheetName val="G26"/>
      <sheetName val="G27"/>
      <sheetName val="G28"/>
      <sheetName val="G29"/>
      <sheetName val="G30"/>
      <sheetName val="Q7"/>
      <sheetName val="Q8"/>
      <sheetName val="Q9-G31-G32"/>
      <sheetName val="G33-G34"/>
      <sheetName val="Q10-G35-G36"/>
      <sheetName val="G37"/>
      <sheetName val="Q11-G38-G40"/>
      <sheetName val="Q12-G41"/>
      <sheetName val="G42"/>
      <sheetName val="G43"/>
      <sheetName val="G44"/>
      <sheetName val="G45-G48"/>
      <sheetName val="G49-G51"/>
      <sheetName val="G52-G54"/>
      <sheetName val="G55-G60"/>
      <sheetName val="A1-A4"/>
      <sheetName val="A5"/>
      <sheetName val="A6"/>
      <sheetName val="A7"/>
      <sheetName val="A8"/>
      <sheetName val="A9"/>
      <sheetName val="A10-13"/>
      <sheetName val="A14"/>
      <sheetName val="AG1-8"/>
      <sheetName val="A15"/>
      <sheetName val="AG9-11"/>
      <sheetName val="A16"/>
      <sheetName val="A17-A18"/>
      <sheetName val="A19"/>
      <sheetName val="A20-A21-A22"/>
      <sheetName val="A23"/>
      <sheetName val="A24"/>
      <sheetName val="A25"/>
      <sheetName val="A27"/>
      <sheetName val="A28"/>
      <sheetName val="A29"/>
      <sheetName val="A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2">
          <cell r="C2" t="str">
            <v>Percentatge de planta oberta</v>
          </cell>
          <cell r="D2" t="str">
            <v>Grau d'ocupació per places</v>
          </cell>
          <cell r="F2" t="str">
            <v>Percentatge de planta oberta</v>
          </cell>
          <cell r="G2" t="str">
            <v>Grau d'ocupació per places</v>
          </cell>
          <cell r="I2" t="str">
            <v>Percentatge de planta oberta</v>
          </cell>
          <cell r="J2" t="str">
            <v>Grau d'ocupació per places</v>
          </cell>
          <cell r="L2" t="str">
            <v>Percentatge de planta oberta</v>
          </cell>
          <cell r="M2" t="str">
            <v>Grau d'ocupació per places</v>
          </cell>
        </row>
        <row r="3">
          <cell r="B3">
            <v>2010</v>
          </cell>
          <cell r="C3">
            <v>54.41</v>
          </cell>
          <cell r="D3">
            <v>68.98</v>
          </cell>
          <cell r="F3">
            <v>57.48</v>
          </cell>
          <cell r="G3">
            <v>68.97</v>
          </cell>
          <cell r="I3">
            <v>48.3</v>
          </cell>
          <cell r="J3">
            <v>69.260000000000005</v>
          </cell>
          <cell r="L3">
            <v>44.99</v>
          </cell>
          <cell r="M3">
            <v>68.89</v>
          </cell>
        </row>
        <row r="4">
          <cell r="B4">
            <v>2011</v>
          </cell>
          <cell r="C4">
            <v>54.11</v>
          </cell>
          <cell r="D4">
            <v>73.819999999999993</v>
          </cell>
          <cell r="F4">
            <v>56.72</v>
          </cell>
          <cell r="G4">
            <v>74.34</v>
          </cell>
          <cell r="I4">
            <v>47.87</v>
          </cell>
          <cell r="J4">
            <v>67.89</v>
          </cell>
          <cell r="L4">
            <v>46.66</v>
          </cell>
          <cell r="M4">
            <v>74.180000000000007</v>
          </cell>
        </row>
        <row r="5">
          <cell r="B5">
            <v>2012</v>
          </cell>
          <cell r="C5">
            <v>53.99</v>
          </cell>
          <cell r="D5">
            <v>74.349999999999994</v>
          </cell>
          <cell r="F5">
            <v>56.95</v>
          </cell>
          <cell r="G5">
            <v>75.09</v>
          </cell>
          <cell r="I5">
            <v>45.61</v>
          </cell>
          <cell r="J5">
            <v>68.260000000000005</v>
          </cell>
          <cell r="L5">
            <v>46.1</v>
          </cell>
          <cell r="M5">
            <v>73.569999999999993</v>
          </cell>
        </row>
        <row r="6">
          <cell r="B6">
            <v>2013</v>
          </cell>
          <cell r="C6">
            <v>53.96</v>
          </cell>
          <cell r="D6">
            <v>74.91</v>
          </cell>
          <cell r="F6">
            <v>56.81</v>
          </cell>
          <cell r="G6">
            <v>75.489999999999995</v>
          </cell>
          <cell r="I6">
            <v>45.76</v>
          </cell>
          <cell r="J6">
            <v>67.31</v>
          </cell>
          <cell r="L6">
            <v>46.31</v>
          </cell>
          <cell r="M6">
            <v>75.650000000000006</v>
          </cell>
        </row>
        <row r="7">
          <cell r="B7">
            <v>2014</v>
          </cell>
          <cell r="C7">
            <v>53.16</v>
          </cell>
          <cell r="D7">
            <v>74.23</v>
          </cell>
          <cell r="F7">
            <v>55.64</v>
          </cell>
          <cell r="G7">
            <v>75.08</v>
          </cell>
          <cell r="I7">
            <v>47.09</v>
          </cell>
          <cell r="J7">
            <v>67.14</v>
          </cell>
          <cell r="L7">
            <v>46.09</v>
          </cell>
          <cell r="M7">
            <v>73.569999999999993</v>
          </cell>
        </row>
        <row r="8">
          <cell r="B8">
            <v>2015</v>
          </cell>
          <cell r="C8">
            <v>53.33</v>
          </cell>
          <cell r="D8">
            <v>75.650000000000006</v>
          </cell>
          <cell r="F8">
            <v>55.61</v>
          </cell>
          <cell r="G8">
            <v>76.28</v>
          </cell>
          <cell r="I8">
            <v>47.89</v>
          </cell>
          <cell r="J8">
            <v>71.900000000000006</v>
          </cell>
          <cell r="L8">
            <v>46.92</v>
          </cell>
          <cell r="M8">
            <v>74.489999999999995</v>
          </cell>
        </row>
        <row r="9">
          <cell r="B9">
            <v>2016</v>
          </cell>
          <cell r="C9">
            <v>54</v>
          </cell>
          <cell r="D9">
            <v>79.239999999999995</v>
          </cell>
          <cell r="F9">
            <v>56.42</v>
          </cell>
          <cell r="G9">
            <v>79.62</v>
          </cell>
          <cell r="I9">
            <v>50.5</v>
          </cell>
          <cell r="J9">
            <v>74.06</v>
          </cell>
          <cell r="L9">
            <v>46.03</v>
          </cell>
          <cell r="M9">
            <v>80.06</v>
          </cell>
        </row>
        <row r="10">
          <cell r="B10">
            <v>2017</v>
          </cell>
          <cell r="C10">
            <v>54.2</v>
          </cell>
          <cell r="D10">
            <v>78.400000000000006</v>
          </cell>
          <cell r="F10">
            <v>56.19</v>
          </cell>
          <cell r="G10">
            <v>78.92</v>
          </cell>
          <cell r="I10">
            <v>50.45</v>
          </cell>
          <cell r="J10">
            <v>74.09</v>
          </cell>
          <cell r="L10">
            <v>47.83</v>
          </cell>
          <cell r="M10">
            <v>78.069999999999993</v>
          </cell>
        </row>
        <row r="11">
          <cell r="B11">
            <v>2018</v>
          </cell>
          <cell r="C11">
            <v>54.73</v>
          </cell>
          <cell r="D11">
            <v>76.67</v>
          </cell>
          <cell r="F11">
            <v>56.78</v>
          </cell>
          <cell r="G11">
            <v>76.84</v>
          </cell>
          <cell r="I11">
            <v>49.98</v>
          </cell>
          <cell r="J11">
            <v>70.09</v>
          </cell>
          <cell r="L11">
            <v>48.44</v>
          </cell>
          <cell r="M11">
            <v>79.19</v>
          </cell>
        </row>
        <row r="12">
          <cell r="B12">
            <v>2019</v>
          </cell>
          <cell r="C12">
            <v>54.21</v>
          </cell>
          <cell r="D12">
            <v>75.900000000000006</v>
          </cell>
          <cell r="F12">
            <v>56.59</v>
          </cell>
          <cell r="G12">
            <v>76.06</v>
          </cell>
          <cell r="I12">
            <v>47.22</v>
          </cell>
          <cell r="J12">
            <v>70.14</v>
          </cell>
          <cell r="L12">
            <v>47.62</v>
          </cell>
          <cell r="M12">
            <v>77.97</v>
          </cell>
        </row>
        <row r="13">
          <cell r="B13">
            <v>2020</v>
          </cell>
          <cell r="C13">
            <v>11.73</v>
          </cell>
          <cell r="D13">
            <v>35.590000000000003</v>
          </cell>
          <cell r="F13">
            <v>11.27</v>
          </cell>
          <cell r="G13">
            <v>35.770000000000003</v>
          </cell>
          <cell r="I13">
            <v>14.51</v>
          </cell>
          <cell r="J13">
            <v>37.590000000000003</v>
          </cell>
          <cell r="L13">
            <v>12.26</v>
          </cell>
          <cell r="M13">
            <v>33.700000000000003</v>
          </cell>
        </row>
      </sheetData>
      <sheetData sheetId="30">
        <row r="5">
          <cell r="A5" t="str">
            <v>Serveis d'allotjament</v>
          </cell>
        </row>
        <row r="6">
          <cell r="A6" t="str">
            <v>Serveis de menjar i begudes</v>
          </cell>
        </row>
        <row r="7">
          <cell r="A7" t="str">
            <v>Transport de passatgers</v>
          </cell>
        </row>
        <row r="8">
          <cell r="A8" t="str">
            <v>Altres activitats turístiques</v>
          </cell>
        </row>
      </sheetData>
      <sheetData sheetId="31">
        <row r="3">
          <cell r="A3" t="str">
            <v>Sense assalariats</v>
          </cell>
        </row>
        <row r="4">
          <cell r="A4" t="str">
            <v>D'1 a 2 assalariats</v>
          </cell>
        </row>
        <row r="5">
          <cell r="A5" t="str">
            <v>De 3 a 5 assalariats</v>
          </cell>
        </row>
        <row r="6">
          <cell r="A6" t="str">
            <v>De 6 a 9 assalariats</v>
          </cell>
        </row>
        <row r="7">
          <cell r="A7" t="str">
            <v>De 10 a 19 assalariats</v>
          </cell>
        </row>
        <row r="8">
          <cell r="A8" t="str">
            <v>De 20 a 49 assalariats</v>
          </cell>
        </row>
        <row r="9">
          <cell r="A9" t="str">
            <v>De 50 a 99 assalariats</v>
          </cell>
        </row>
        <row r="10">
          <cell r="A10" t="str">
            <v>De 100 a 199 assalariats</v>
          </cell>
        </row>
        <row r="11">
          <cell r="A11" t="str">
            <v>De 200 a 499 assalariats</v>
          </cell>
        </row>
        <row r="12">
          <cell r="A12" t="str">
            <v>De 500 a 999 assalariats</v>
          </cell>
        </row>
        <row r="13">
          <cell r="A13" t="str">
            <v>De 1.000 a 4.999 assalariats</v>
          </cell>
        </row>
        <row r="14">
          <cell r="A14" t="str">
            <v>De 5.000 o més assalariats</v>
          </cell>
        </row>
        <row r="16">
          <cell r="A16" t="str">
            <v>Sense assalariats</v>
          </cell>
        </row>
        <row r="17">
          <cell r="A17" t="str">
            <v>D'1 a 2 assalariats</v>
          </cell>
        </row>
        <row r="18">
          <cell r="A18" t="str">
            <v>De 3 a 5 assalariats</v>
          </cell>
        </row>
        <row r="19">
          <cell r="A19" t="str">
            <v>De 6 a 9 assalariats</v>
          </cell>
        </row>
        <row r="20">
          <cell r="A20" t="str">
            <v>De 10 a 19 assalariats</v>
          </cell>
        </row>
        <row r="21">
          <cell r="A21" t="str">
            <v>De 20 a 49 assalariats</v>
          </cell>
        </row>
        <row r="22">
          <cell r="A22" t="str">
            <v>De 50 a 99 assalariats</v>
          </cell>
        </row>
        <row r="23">
          <cell r="A23" t="str">
            <v>De 100 a 199 assalariats</v>
          </cell>
        </row>
        <row r="24">
          <cell r="A24" t="str">
            <v>De 200 a 499 assalariats</v>
          </cell>
        </row>
        <row r="25">
          <cell r="A25" t="str">
            <v>De 500 a 999 assalariats</v>
          </cell>
        </row>
        <row r="31">
          <cell r="A31" t="str">
            <v>Sense assalariats</v>
          </cell>
        </row>
        <row r="32">
          <cell r="A32" t="str">
            <v>D'1 a 2 assalariats</v>
          </cell>
        </row>
        <row r="33">
          <cell r="A33" t="str">
            <v>De 3 a 5 assalariats</v>
          </cell>
        </row>
        <row r="34">
          <cell r="A34" t="str">
            <v>De 6 a 9 assalariats</v>
          </cell>
        </row>
        <row r="35">
          <cell r="A35" t="str">
            <v>De 10 a 19 assalariats</v>
          </cell>
        </row>
        <row r="36">
          <cell r="A36" t="str">
            <v>De 20 a 49 assalariats</v>
          </cell>
        </row>
        <row r="37">
          <cell r="A37" t="str">
            <v>De 50 a 99 assalariats</v>
          </cell>
        </row>
        <row r="38">
          <cell r="A38" t="str">
            <v>De 100 a 199 assalariats</v>
          </cell>
        </row>
        <row r="39">
          <cell r="A39" t="str">
            <v>De 200 a 499 assalariats</v>
          </cell>
        </row>
        <row r="40">
          <cell r="A40" t="str">
            <v>De 500 a 999 assalariats</v>
          </cell>
        </row>
        <row r="41">
          <cell r="A41" t="str">
            <v>De 1.000 a 4.999 assalariats</v>
          </cell>
        </row>
      </sheetData>
      <sheetData sheetId="32">
        <row r="4">
          <cell r="A4" t="str">
            <v>Sector de serveis</v>
          </cell>
        </row>
        <row r="5">
          <cell r="A5" t="str">
            <v>Sector turístic</v>
          </cell>
        </row>
        <row r="6">
          <cell r="A6" t="str">
            <v>Serveis d'allotjament</v>
          </cell>
        </row>
        <row r="7">
          <cell r="A7" t="str">
            <v>Serveis de menjar i begudes</v>
          </cell>
        </row>
        <row r="8">
          <cell r="A8" t="str">
            <v>Transport de passatgers</v>
          </cell>
        </row>
        <row r="9">
          <cell r="A9" t="str">
            <v>Altres activitats turístiques</v>
          </cell>
        </row>
        <row r="10">
          <cell r="A10" t="str">
            <v>La resta del sector turístic</v>
          </cell>
        </row>
        <row r="11">
          <cell r="A11" t="str">
            <v>La resta de l'economia</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126"/>
  <sheetViews>
    <sheetView tabSelected="1" workbookViewId="0">
      <selection activeCell="B118" sqref="B7:B118"/>
    </sheetView>
  </sheetViews>
  <sheetFormatPr baseColWidth="10" defaultRowHeight="14.25" x14ac:dyDescent="0.2"/>
  <cols>
    <col min="1" max="1" width="15" customWidth="1"/>
    <col min="2" max="2" width="144.375" customWidth="1"/>
    <col min="3" max="1014" width="9.875" customWidth="1"/>
  </cols>
  <sheetData>
    <row r="3" spans="1:2" x14ac:dyDescent="0.2">
      <c r="B3" s="1" t="s">
        <v>0</v>
      </c>
    </row>
    <row r="4" spans="1:2" x14ac:dyDescent="0.2">
      <c r="B4" s="1"/>
    </row>
    <row r="5" spans="1:2" x14ac:dyDescent="0.2">
      <c r="B5" s="1"/>
    </row>
    <row r="6" spans="1:2" ht="16.5" customHeight="1" x14ac:dyDescent="0.2">
      <c r="A6" s="192" t="s">
        <v>1</v>
      </c>
      <c r="B6" s="248"/>
    </row>
    <row r="7" spans="1:2" ht="16.5" customHeight="1" x14ac:dyDescent="0.2">
      <c r="A7" s="245" t="s">
        <v>4</v>
      </c>
      <c r="B7" s="249" t="s">
        <v>5</v>
      </c>
    </row>
    <row r="8" spans="1:2" ht="16.5" customHeight="1" x14ac:dyDescent="0.2">
      <c r="A8" s="246" t="s">
        <v>6</v>
      </c>
      <c r="B8" s="249" t="s">
        <v>7</v>
      </c>
    </row>
    <row r="9" spans="1:2" ht="16.5" customHeight="1" x14ac:dyDescent="0.2">
      <c r="A9" s="246" t="s">
        <v>10</v>
      </c>
      <c r="B9" s="249" t="s">
        <v>11</v>
      </c>
    </row>
    <row r="10" spans="1:2" ht="16.5" customHeight="1" x14ac:dyDescent="0.2">
      <c r="A10" s="246" t="s">
        <v>12</v>
      </c>
      <c r="B10" s="249" t="s">
        <v>17</v>
      </c>
    </row>
    <row r="11" spans="1:2" ht="16.5" customHeight="1" x14ac:dyDescent="0.2">
      <c r="A11" s="246" t="s">
        <v>16</v>
      </c>
      <c r="B11" s="249" t="s">
        <v>19</v>
      </c>
    </row>
    <row r="12" spans="1:2" ht="16.5" customHeight="1" x14ac:dyDescent="0.2">
      <c r="A12" s="246" t="s">
        <v>18</v>
      </c>
      <c r="B12" s="249" t="s">
        <v>725</v>
      </c>
    </row>
    <row r="13" spans="1:2" ht="16.5" customHeight="1" x14ac:dyDescent="0.2">
      <c r="A13" s="246" t="s">
        <v>22</v>
      </c>
      <c r="B13" s="249" t="s">
        <v>13</v>
      </c>
    </row>
    <row r="14" spans="1:2" ht="16.5" customHeight="1" x14ac:dyDescent="0.2">
      <c r="A14" s="246" t="s">
        <v>23</v>
      </c>
      <c r="B14" s="249" t="s">
        <v>24</v>
      </c>
    </row>
    <row r="15" spans="1:2" ht="16.5" customHeight="1" x14ac:dyDescent="0.2">
      <c r="A15" s="246" t="s">
        <v>27</v>
      </c>
      <c r="B15" s="249" t="s">
        <v>28</v>
      </c>
    </row>
    <row r="16" spans="1:2" ht="16.5" customHeight="1" x14ac:dyDescent="0.2">
      <c r="A16" s="246" t="s">
        <v>29</v>
      </c>
      <c r="B16" s="249" t="s">
        <v>30</v>
      </c>
    </row>
    <row r="17" spans="1:2" ht="16.5" customHeight="1" x14ac:dyDescent="0.2">
      <c r="A17" s="246" t="s">
        <v>33</v>
      </c>
      <c r="B17" s="249" t="s">
        <v>40</v>
      </c>
    </row>
    <row r="18" spans="1:2" ht="16.5" customHeight="1" x14ac:dyDescent="0.2">
      <c r="A18" s="246" t="s">
        <v>35</v>
      </c>
      <c r="B18" s="249" t="s">
        <v>42</v>
      </c>
    </row>
    <row r="19" spans="1:2" ht="16.5" customHeight="1" x14ac:dyDescent="0.2">
      <c r="A19" s="246" t="s">
        <v>37</v>
      </c>
      <c r="B19" s="249" t="s">
        <v>44</v>
      </c>
    </row>
    <row r="20" spans="1:2" ht="16.5" customHeight="1" x14ac:dyDescent="0.2">
      <c r="A20" s="246" t="s">
        <v>39</v>
      </c>
      <c r="B20" s="249" t="s">
        <v>46</v>
      </c>
    </row>
    <row r="21" spans="1:2" ht="16.5" customHeight="1" x14ac:dyDescent="0.2">
      <c r="A21" s="246" t="s">
        <v>41</v>
      </c>
      <c r="B21" s="249" t="s">
        <v>48</v>
      </c>
    </row>
    <row r="22" spans="1:2" ht="16.5" customHeight="1" x14ac:dyDescent="0.2">
      <c r="A22" s="246" t="s">
        <v>43</v>
      </c>
      <c r="B22" s="249" t="s">
        <v>50</v>
      </c>
    </row>
    <row r="23" spans="1:2" ht="16.5" customHeight="1" x14ac:dyDescent="0.2">
      <c r="A23" s="246" t="s">
        <v>45</v>
      </c>
      <c r="B23" s="249" t="s">
        <v>52</v>
      </c>
    </row>
    <row r="24" spans="1:2" ht="16.5" customHeight="1" x14ac:dyDescent="0.2">
      <c r="A24" s="246" t="s">
        <v>47</v>
      </c>
      <c r="B24" s="249" t="s">
        <v>54</v>
      </c>
    </row>
    <row r="25" spans="1:2" ht="16.5" customHeight="1" x14ac:dyDescent="0.2">
      <c r="A25" s="246" t="s">
        <v>49</v>
      </c>
      <c r="B25" s="249" t="s">
        <v>56</v>
      </c>
    </row>
    <row r="26" spans="1:2" ht="16.5" customHeight="1" x14ac:dyDescent="0.2">
      <c r="A26" s="246" t="s">
        <v>51</v>
      </c>
      <c r="B26" s="249" t="s">
        <v>58</v>
      </c>
    </row>
    <row r="27" spans="1:2" ht="16.5" customHeight="1" x14ac:dyDescent="0.2">
      <c r="A27" s="246" t="s">
        <v>53</v>
      </c>
      <c r="B27" s="249" t="s">
        <v>60</v>
      </c>
    </row>
    <row r="28" spans="1:2" ht="16.5" customHeight="1" x14ac:dyDescent="0.2">
      <c r="A28" s="246" t="s">
        <v>55</v>
      </c>
      <c r="B28" s="249" t="s">
        <v>62</v>
      </c>
    </row>
    <row r="29" spans="1:2" ht="16.5" customHeight="1" x14ac:dyDescent="0.2">
      <c r="A29" s="246" t="s">
        <v>57</v>
      </c>
      <c r="B29" s="249" t="s">
        <v>64</v>
      </c>
    </row>
    <row r="30" spans="1:2" ht="16.5" customHeight="1" x14ac:dyDescent="0.2">
      <c r="A30" s="246" t="s">
        <v>59</v>
      </c>
      <c r="B30" s="249" t="s">
        <v>66</v>
      </c>
    </row>
    <row r="31" spans="1:2" ht="16.5" customHeight="1" x14ac:dyDescent="0.2">
      <c r="A31" s="246" t="s">
        <v>61</v>
      </c>
      <c r="B31" s="249" t="s">
        <v>68</v>
      </c>
    </row>
    <row r="32" spans="1:2" ht="16.5" customHeight="1" x14ac:dyDescent="0.2">
      <c r="A32" s="246" t="s">
        <v>63</v>
      </c>
      <c r="B32" s="249" t="s">
        <v>70</v>
      </c>
    </row>
    <row r="33" spans="1:2" ht="16.5" customHeight="1" x14ac:dyDescent="0.2">
      <c r="A33" s="246" t="s">
        <v>65</v>
      </c>
      <c r="B33" s="249" t="s">
        <v>72</v>
      </c>
    </row>
    <row r="34" spans="1:2" ht="16.5" customHeight="1" x14ac:dyDescent="0.2">
      <c r="A34" s="246" t="s">
        <v>67</v>
      </c>
      <c r="B34" s="249" t="s">
        <v>34</v>
      </c>
    </row>
    <row r="35" spans="1:2" ht="16.5" customHeight="1" x14ac:dyDescent="0.2">
      <c r="A35" s="246" t="s">
        <v>69</v>
      </c>
      <c r="B35" s="249" t="s">
        <v>36</v>
      </c>
    </row>
    <row r="36" spans="1:2" ht="16.5" customHeight="1" x14ac:dyDescent="0.2">
      <c r="A36" s="246" t="s">
        <v>71</v>
      </c>
      <c r="B36" s="249" t="s">
        <v>38</v>
      </c>
    </row>
    <row r="37" spans="1:2" ht="16.5" customHeight="1" x14ac:dyDescent="0.2">
      <c r="A37" s="246" t="s">
        <v>79</v>
      </c>
      <c r="B37" s="249" t="s">
        <v>80</v>
      </c>
    </row>
    <row r="38" spans="1:2" ht="16.5" customHeight="1" x14ac:dyDescent="0.2">
      <c r="A38" s="246" t="s">
        <v>81</v>
      </c>
      <c r="B38" s="249" t="s">
        <v>82</v>
      </c>
    </row>
    <row r="39" spans="1:2" ht="16.5" customHeight="1" x14ac:dyDescent="0.2">
      <c r="A39" s="246" t="s">
        <v>83</v>
      </c>
      <c r="B39" s="249" t="s">
        <v>84</v>
      </c>
    </row>
    <row r="40" spans="1:2" ht="16.5" customHeight="1" x14ac:dyDescent="0.2">
      <c r="A40" s="246" t="s">
        <v>85</v>
      </c>
      <c r="B40" s="249" t="s">
        <v>86</v>
      </c>
    </row>
    <row r="41" spans="1:2" ht="16.5" customHeight="1" x14ac:dyDescent="0.2">
      <c r="A41" s="246" t="s">
        <v>91</v>
      </c>
      <c r="B41" s="249" t="s">
        <v>92</v>
      </c>
    </row>
    <row r="42" spans="1:2" ht="16.5" customHeight="1" x14ac:dyDescent="0.2">
      <c r="A42" s="246" t="s">
        <v>93</v>
      </c>
      <c r="B42" s="249" t="s">
        <v>94</v>
      </c>
    </row>
    <row r="43" spans="1:2" ht="16.5" customHeight="1" x14ac:dyDescent="0.2">
      <c r="A43" s="246" t="s">
        <v>95</v>
      </c>
      <c r="B43" s="249" t="s">
        <v>96</v>
      </c>
    </row>
    <row r="44" spans="1:2" ht="16.5" customHeight="1" x14ac:dyDescent="0.2">
      <c r="A44" s="246" t="s">
        <v>99</v>
      </c>
      <c r="B44" s="249" t="s">
        <v>100</v>
      </c>
    </row>
    <row r="45" spans="1:2" ht="16.5" customHeight="1" x14ac:dyDescent="0.2">
      <c r="A45" s="246" t="s">
        <v>101</v>
      </c>
      <c r="B45" s="249" t="s">
        <v>102</v>
      </c>
    </row>
    <row r="46" spans="1:2" ht="16.5" customHeight="1" x14ac:dyDescent="0.2">
      <c r="A46" s="246" t="s">
        <v>103</v>
      </c>
      <c r="B46" s="249" t="s">
        <v>104</v>
      </c>
    </row>
    <row r="47" spans="1:2" ht="16.5" customHeight="1" x14ac:dyDescent="0.2">
      <c r="A47" s="246" t="s">
        <v>107</v>
      </c>
      <c r="B47" s="249" t="s">
        <v>108</v>
      </c>
    </row>
    <row r="48" spans="1:2" ht="16.5" customHeight="1" x14ac:dyDescent="0.2">
      <c r="A48" s="246" t="s">
        <v>109</v>
      </c>
      <c r="B48" s="249" t="s">
        <v>110</v>
      </c>
    </row>
    <row r="49" spans="1:2" ht="16.5" customHeight="1" x14ac:dyDescent="0.2">
      <c r="A49" s="246" t="s">
        <v>111</v>
      </c>
      <c r="B49" s="249" t="s">
        <v>112</v>
      </c>
    </row>
    <row r="50" spans="1:2" ht="16.5" customHeight="1" x14ac:dyDescent="0.2">
      <c r="A50" s="246" t="s">
        <v>113</v>
      </c>
      <c r="B50" s="249" t="s">
        <v>114</v>
      </c>
    </row>
    <row r="51" spans="1:2" ht="16.5" customHeight="1" x14ac:dyDescent="0.2">
      <c r="A51" s="246" t="s">
        <v>115</v>
      </c>
      <c r="B51" s="249" t="s">
        <v>116</v>
      </c>
    </row>
    <row r="52" spans="1:2" ht="16.5" customHeight="1" x14ac:dyDescent="0.2">
      <c r="A52" s="246" t="s">
        <v>117</v>
      </c>
      <c r="B52" s="249" t="s">
        <v>118</v>
      </c>
    </row>
    <row r="53" spans="1:2" ht="16.5" customHeight="1" x14ac:dyDescent="0.2">
      <c r="A53" s="246" t="s">
        <v>119</v>
      </c>
      <c r="B53" s="249" t="s">
        <v>120</v>
      </c>
    </row>
    <row r="54" spans="1:2" ht="16.5" customHeight="1" x14ac:dyDescent="0.2">
      <c r="A54" s="246" t="s">
        <v>121</v>
      </c>
      <c r="B54" s="249" t="s">
        <v>122</v>
      </c>
    </row>
    <row r="55" spans="1:2" ht="16.5" customHeight="1" x14ac:dyDescent="0.2">
      <c r="A55" s="246" t="s">
        <v>123</v>
      </c>
      <c r="B55" s="249" t="s">
        <v>124</v>
      </c>
    </row>
    <row r="56" spans="1:2" ht="16.5" customHeight="1" x14ac:dyDescent="0.2">
      <c r="A56" s="246" t="s">
        <v>125</v>
      </c>
      <c r="B56" s="249" t="s">
        <v>126</v>
      </c>
    </row>
    <row r="57" spans="1:2" ht="16.5" customHeight="1" x14ac:dyDescent="0.2">
      <c r="A57" s="246" t="s">
        <v>127</v>
      </c>
      <c r="B57" s="249" t="s">
        <v>128</v>
      </c>
    </row>
    <row r="58" spans="1:2" ht="16.5" customHeight="1" x14ac:dyDescent="0.2">
      <c r="A58" s="246" t="s">
        <v>129</v>
      </c>
      <c r="B58" s="249" t="s">
        <v>130</v>
      </c>
    </row>
    <row r="59" spans="1:2" ht="16.5" customHeight="1" x14ac:dyDescent="0.2">
      <c r="A59" s="246" t="s">
        <v>131</v>
      </c>
      <c r="B59" s="249" t="s">
        <v>132</v>
      </c>
    </row>
    <row r="60" spans="1:2" ht="16.5" customHeight="1" x14ac:dyDescent="0.2">
      <c r="A60" s="246" t="s">
        <v>133</v>
      </c>
      <c r="B60" s="249" t="s">
        <v>134</v>
      </c>
    </row>
    <row r="61" spans="1:2" ht="16.5" customHeight="1" x14ac:dyDescent="0.2">
      <c r="A61" s="246" t="s">
        <v>135</v>
      </c>
      <c r="B61" s="249" t="s">
        <v>136</v>
      </c>
    </row>
    <row r="62" spans="1:2" ht="16.5" customHeight="1" x14ac:dyDescent="0.2">
      <c r="A62" s="246" t="s">
        <v>137</v>
      </c>
      <c r="B62" s="249" t="s">
        <v>138</v>
      </c>
    </row>
    <row r="63" spans="1:2" ht="16.5" customHeight="1" x14ac:dyDescent="0.2">
      <c r="A63" s="246" t="s">
        <v>139</v>
      </c>
      <c r="B63" s="249" t="s">
        <v>140</v>
      </c>
    </row>
    <row r="64" spans="1:2" ht="16.5" customHeight="1" x14ac:dyDescent="0.2">
      <c r="A64" s="246" t="s">
        <v>141</v>
      </c>
      <c r="B64" s="249" t="s">
        <v>142</v>
      </c>
    </row>
    <row r="65" spans="1:2" ht="16.5" customHeight="1" x14ac:dyDescent="0.2">
      <c r="A65" s="246" t="s">
        <v>143</v>
      </c>
      <c r="B65" s="249" t="s">
        <v>144</v>
      </c>
    </row>
    <row r="66" spans="1:2" ht="16.5" customHeight="1" x14ac:dyDescent="0.2">
      <c r="A66" s="246" t="s">
        <v>145</v>
      </c>
      <c r="B66" s="249" t="s">
        <v>146</v>
      </c>
    </row>
    <row r="67" spans="1:2" ht="16.5" customHeight="1" x14ac:dyDescent="0.2">
      <c r="A67" s="246" t="s">
        <v>2</v>
      </c>
      <c r="B67" s="249" t="s">
        <v>3</v>
      </c>
    </row>
    <row r="68" spans="1:2" ht="16.5" customHeight="1" x14ac:dyDescent="0.2">
      <c r="A68" s="246" t="s">
        <v>87</v>
      </c>
      <c r="B68" s="249" t="s">
        <v>88</v>
      </c>
    </row>
    <row r="69" spans="1:2" ht="16.5" customHeight="1" x14ac:dyDescent="0.2">
      <c r="A69" s="246" t="s">
        <v>89</v>
      </c>
      <c r="B69" s="249" t="s">
        <v>90</v>
      </c>
    </row>
    <row r="70" spans="1:2" ht="16.5" customHeight="1" x14ac:dyDescent="0.2">
      <c r="A70" s="246" t="s">
        <v>97</v>
      </c>
      <c r="B70" s="249" t="s">
        <v>98</v>
      </c>
    </row>
    <row r="71" spans="1:2" ht="16.5" customHeight="1" x14ac:dyDescent="0.2">
      <c r="A71" s="246" t="s">
        <v>105</v>
      </c>
      <c r="B71" s="249" t="s">
        <v>106</v>
      </c>
    </row>
    <row r="72" spans="1:2" ht="16.5" customHeight="1" x14ac:dyDescent="0.2">
      <c r="A72" s="246" t="s">
        <v>8</v>
      </c>
      <c r="B72" s="249" t="s">
        <v>9</v>
      </c>
    </row>
    <row r="73" spans="1:2" ht="16.5" customHeight="1" x14ac:dyDescent="0.2">
      <c r="A73" s="246" t="s">
        <v>14</v>
      </c>
      <c r="B73" s="249" t="s">
        <v>15</v>
      </c>
    </row>
    <row r="74" spans="1:2" ht="16.5" customHeight="1" x14ac:dyDescent="0.2">
      <c r="A74" s="246" t="s">
        <v>20</v>
      </c>
      <c r="B74" s="249" t="s">
        <v>21</v>
      </c>
    </row>
    <row r="75" spans="1:2" ht="16.5" customHeight="1" x14ac:dyDescent="0.2">
      <c r="A75" s="246" t="s">
        <v>25</v>
      </c>
      <c r="B75" s="249" t="s">
        <v>26</v>
      </c>
    </row>
    <row r="76" spans="1:2" ht="16.5" customHeight="1" x14ac:dyDescent="0.2">
      <c r="A76" s="246" t="s">
        <v>31</v>
      </c>
      <c r="B76" s="249" t="s">
        <v>32</v>
      </c>
    </row>
    <row r="77" spans="1:2" ht="16.5" customHeight="1" x14ac:dyDescent="0.2">
      <c r="A77" s="246" t="s">
        <v>73</v>
      </c>
      <c r="B77" s="249" t="s">
        <v>74</v>
      </c>
    </row>
    <row r="78" spans="1:2" ht="16.5" customHeight="1" x14ac:dyDescent="0.2">
      <c r="A78" s="246" t="s">
        <v>75</v>
      </c>
      <c r="B78" s="249" t="s">
        <v>76</v>
      </c>
    </row>
    <row r="79" spans="1:2" ht="16.5" customHeight="1" x14ac:dyDescent="0.2">
      <c r="A79" s="246" t="s">
        <v>77</v>
      </c>
      <c r="B79" s="249" t="s">
        <v>78</v>
      </c>
    </row>
    <row r="80" spans="1:2" ht="16.5" customHeight="1" x14ac:dyDescent="0.2">
      <c r="A80" s="246" t="s">
        <v>173</v>
      </c>
      <c r="B80" s="249" t="s">
        <v>174</v>
      </c>
    </row>
    <row r="81" spans="1:2" ht="16.5" customHeight="1" x14ac:dyDescent="0.2">
      <c r="A81" s="246" t="s">
        <v>191</v>
      </c>
      <c r="B81" s="249" t="s">
        <v>192</v>
      </c>
    </row>
    <row r="82" spans="1:2" ht="16.5" customHeight="1" x14ac:dyDescent="0.2">
      <c r="A82" s="246" t="s">
        <v>193</v>
      </c>
      <c r="B82" s="249" t="s">
        <v>728</v>
      </c>
    </row>
    <row r="83" spans="1:2" ht="16.5" customHeight="1" x14ac:dyDescent="0.2">
      <c r="A83" s="246" t="s">
        <v>175</v>
      </c>
      <c r="B83" s="249" t="s">
        <v>176</v>
      </c>
    </row>
    <row r="84" spans="1:2" ht="16.5" customHeight="1" x14ac:dyDescent="0.2">
      <c r="A84" s="246" t="s">
        <v>177</v>
      </c>
      <c r="B84" s="249" t="s">
        <v>178</v>
      </c>
    </row>
    <row r="85" spans="1:2" ht="16.5" customHeight="1" x14ac:dyDescent="0.2">
      <c r="A85" s="246" t="s">
        <v>179</v>
      </c>
      <c r="B85" s="249" t="s">
        <v>180</v>
      </c>
    </row>
    <row r="86" spans="1:2" ht="16.5" customHeight="1" x14ac:dyDescent="0.2">
      <c r="A86" s="246" t="s">
        <v>181</v>
      </c>
      <c r="B86" s="249" t="s">
        <v>182</v>
      </c>
    </row>
    <row r="87" spans="1:2" ht="16.5" customHeight="1" x14ac:dyDescent="0.2">
      <c r="A87" s="246" t="s">
        <v>183</v>
      </c>
      <c r="B87" s="249" t="s">
        <v>726</v>
      </c>
    </row>
    <row r="88" spans="1:2" ht="16.5" customHeight="1" x14ac:dyDescent="0.2">
      <c r="A88" s="246" t="s">
        <v>184</v>
      </c>
      <c r="B88" s="249" t="s">
        <v>727</v>
      </c>
    </row>
    <row r="89" spans="1:2" ht="16.5" customHeight="1" x14ac:dyDescent="0.2">
      <c r="A89" s="246" t="s">
        <v>185</v>
      </c>
      <c r="B89" s="249" t="s">
        <v>186</v>
      </c>
    </row>
    <row r="90" spans="1:2" ht="16.5" customHeight="1" x14ac:dyDescent="0.2">
      <c r="A90" s="246" t="s">
        <v>189</v>
      </c>
      <c r="B90" s="249" t="s">
        <v>190</v>
      </c>
    </row>
    <row r="91" spans="1:2" ht="16.5" customHeight="1" x14ac:dyDescent="0.2">
      <c r="A91" s="246" t="s">
        <v>147</v>
      </c>
      <c r="B91" s="249" t="s">
        <v>148</v>
      </c>
    </row>
    <row r="92" spans="1:2" ht="16.5" customHeight="1" x14ac:dyDescent="0.2">
      <c r="A92" s="246" t="s">
        <v>151</v>
      </c>
      <c r="B92" s="249" t="s">
        <v>152</v>
      </c>
    </row>
    <row r="93" spans="1:2" ht="16.5" customHeight="1" x14ac:dyDescent="0.2">
      <c r="A93" s="246" t="s">
        <v>153</v>
      </c>
      <c r="B93" s="249" t="s">
        <v>154</v>
      </c>
    </row>
    <row r="94" spans="1:2" ht="16.5" customHeight="1" x14ac:dyDescent="0.2">
      <c r="A94" s="246" t="s">
        <v>155</v>
      </c>
      <c r="B94" s="249" t="s">
        <v>156</v>
      </c>
    </row>
    <row r="95" spans="1:2" ht="16.5" customHeight="1" x14ac:dyDescent="0.2">
      <c r="A95" s="246" t="s">
        <v>157</v>
      </c>
      <c r="B95" s="249" t="s">
        <v>158</v>
      </c>
    </row>
    <row r="96" spans="1:2" ht="16.5" customHeight="1" x14ac:dyDescent="0.2">
      <c r="A96" s="246" t="s">
        <v>159</v>
      </c>
      <c r="B96" s="249" t="s">
        <v>160</v>
      </c>
    </row>
    <row r="97" spans="1:2" ht="16.5" customHeight="1" x14ac:dyDescent="0.2">
      <c r="A97" s="246" t="s">
        <v>161</v>
      </c>
      <c r="B97" s="249" t="s">
        <v>162</v>
      </c>
    </row>
    <row r="98" spans="1:2" ht="16.5" customHeight="1" x14ac:dyDescent="0.2">
      <c r="A98" s="246" t="s">
        <v>163</v>
      </c>
      <c r="B98" s="249" t="s">
        <v>164</v>
      </c>
    </row>
    <row r="99" spans="1:2" ht="16.5" customHeight="1" x14ac:dyDescent="0.2">
      <c r="A99" s="246" t="s">
        <v>165</v>
      </c>
      <c r="B99" s="249" t="s">
        <v>166</v>
      </c>
    </row>
    <row r="100" spans="1:2" ht="16.5" customHeight="1" x14ac:dyDescent="0.2">
      <c r="A100" s="246" t="s">
        <v>167</v>
      </c>
      <c r="B100" s="249" t="s">
        <v>168</v>
      </c>
    </row>
    <row r="101" spans="1:2" ht="16.5" customHeight="1" x14ac:dyDescent="0.2">
      <c r="A101" s="246" t="s">
        <v>169</v>
      </c>
      <c r="B101" s="249" t="s">
        <v>170</v>
      </c>
    </row>
    <row r="102" spans="1:2" ht="16.5" customHeight="1" x14ac:dyDescent="0.2">
      <c r="A102" s="246" t="s">
        <v>171</v>
      </c>
      <c r="B102" s="249" t="s">
        <v>172</v>
      </c>
    </row>
    <row r="103" spans="1:2" ht="16.5" customHeight="1" x14ac:dyDescent="0.2">
      <c r="A103" s="246" t="s">
        <v>187</v>
      </c>
      <c r="B103" s="249" t="s">
        <v>188</v>
      </c>
    </row>
    <row r="104" spans="1:2" ht="16.5" customHeight="1" x14ac:dyDescent="0.2">
      <c r="A104" s="246" t="s">
        <v>194</v>
      </c>
      <c r="B104" s="249" t="s">
        <v>195</v>
      </c>
    </row>
    <row r="105" spans="1:2" ht="16.5" customHeight="1" x14ac:dyDescent="0.2">
      <c r="A105" s="246" t="s">
        <v>196</v>
      </c>
      <c r="B105" s="249" t="s">
        <v>197</v>
      </c>
    </row>
    <row r="106" spans="1:2" ht="16.5" customHeight="1" x14ac:dyDescent="0.2">
      <c r="A106" s="246" t="s">
        <v>198</v>
      </c>
      <c r="B106" s="249" t="s">
        <v>199</v>
      </c>
    </row>
    <row r="107" spans="1:2" ht="16.5" customHeight="1" x14ac:dyDescent="0.2">
      <c r="A107" s="246" t="s">
        <v>200</v>
      </c>
      <c r="B107" s="249" t="s">
        <v>201</v>
      </c>
    </row>
    <row r="108" spans="1:2" ht="16.5" customHeight="1" x14ac:dyDescent="0.2">
      <c r="A108" s="246" t="s">
        <v>202</v>
      </c>
      <c r="B108" s="249" t="s">
        <v>203</v>
      </c>
    </row>
    <row r="109" spans="1:2" ht="16.5" customHeight="1" x14ac:dyDescent="0.2">
      <c r="A109" s="246" t="s">
        <v>149</v>
      </c>
      <c r="B109" s="249" t="s">
        <v>150</v>
      </c>
    </row>
    <row r="110" spans="1:2" ht="16.5" customHeight="1" x14ac:dyDescent="0.2">
      <c r="A110" s="246" t="s">
        <v>204</v>
      </c>
      <c r="B110" s="249" t="s">
        <v>205</v>
      </c>
    </row>
    <row r="111" spans="1:2" ht="16.5" customHeight="1" x14ac:dyDescent="0.2">
      <c r="A111" s="246" t="s">
        <v>206</v>
      </c>
      <c r="B111" s="249" t="s">
        <v>207</v>
      </c>
    </row>
    <row r="112" spans="1:2" ht="16.5" customHeight="1" x14ac:dyDescent="0.2">
      <c r="A112" s="246" t="s">
        <v>208</v>
      </c>
      <c r="B112" s="249" t="s">
        <v>209</v>
      </c>
    </row>
    <row r="113" spans="1:2" ht="16.5" customHeight="1" x14ac:dyDescent="0.2">
      <c r="A113" s="246" t="s">
        <v>210</v>
      </c>
      <c r="B113" s="249" t="s">
        <v>211</v>
      </c>
    </row>
    <row r="114" spans="1:2" ht="16.5" customHeight="1" x14ac:dyDescent="0.2">
      <c r="A114" s="247" t="s">
        <v>212</v>
      </c>
      <c r="B114" s="249" t="s">
        <v>213</v>
      </c>
    </row>
    <row r="115" spans="1:2" ht="16.5" customHeight="1" x14ac:dyDescent="0.2">
      <c r="A115" s="247" t="s">
        <v>214</v>
      </c>
      <c r="B115" s="249" t="s">
        <v>215</v>
      </c>
    </row>
    <row r="116" spans="1:2" ht="16.5" customHeight="1" x14ac:dyDescent="0.2">
      <c r="A116" s="246" t="s">
        <v>216</v>
      </c>
      <c r="B116" s="249" t="s">
        <v>217</v>
      </c>
    </row>
    <row r="117" spans="1:2" ht="16.5" customHeight="1" x14ac:dyDescent="0.2">
      <c r="A117" s="246" t="s">
        <v>218</v>
      </c>
      <c r="B117" s="249" t="s">
        <v>219</v>
      </c>
    </row>
    <row r="118" spans="1:2" ht="16.5" customHeight="1" x14ac:dyDescent="0.2">
      <c r="A118" s="246" t="s">
        <v>220</v>
      </c>
      <c r="B118" s="249" t="s">
        <v>221</v>
      </c>
    </row>
    <row r="119" spans="1:2" s="2" customFormat="1" x14ac:dyDescent="0.2">
      <c r="A119" s="191"/>
      <c r="B119" s="191"/>
    </row>
    <row r="120" spans="1:2" s="2" customFormat="1" x14ac:dyDescent="0.2">
      <c r="A120" s="191"/>
      <c r="B120" s="191"/>
    </row>
    <row r="121" spans="1:2" s="2" customFormat="1" x14ac:dyDescent="0.2">
      <c r="A121" s="191"/>
      <c r="B121" s="191"/>
    </row>
    <row r="122" spans="1:2" s="2" customFormat="1" x14ac:dyDescent="0.2">
      <c r="A122" s="191"/>
      <c r="B122" s="191"/>
    </row>
    <row r="123" spans="1:2" s="2" customFormat="1" x14ac:dyDescent="0.2">
      <c r="A123" s="191"/>
      <c r="B123" s="191"/>
    </row>
    <row r="124" spans="1:2" s="2" customFormat="1" x14ac:dyDescent="0.2">
      <c r="A124" s="191"/>
      <c r="B124" s="191"/>
    </row>
    <row r="125" spans="1:2" s="2" customFormat="1" x14ac:dyDescent="0.2">
      <c r="A125" s="191"/>
      <c r="B125" s="191"/>
    </row>
    <row r="126" spans="1:2" s="2" customFormat="1" x14ac:dyDescent="0.2">
      <c r="A126" s="191"/>
      <c r="B126" s="191"/>
    </row>
  </sheetData>
  <sortState ref="A7:B118">
    <sortCondition ref="A7:A118"/>
  </sortState>
  <mergeCells count="9">
    <mergeCell ref="A119:B119"/>
    <mergeCell ref="A6:B6"/>
    <mergeCell ref="A126:B126"/>
    <mergeCell ref="A120:B120"/>
    <mergeCell ref="A121:B121"/>
    <mergeCell ref="A122:B122"/>
    <mergeCell ref="A123:B123"/>
    <mergeCell ref="A124:B124"/>
    <mergeCell ref="A125:B125"/>
  </mergeCells>
  <hyperlinks>
    <hyperlink ref="A7" location="'Q1-G1-G2'!A1" display="Gràfic I-6.1." xr:uid="{00000000-0004-0000-0000-000000000000}"/>
    <hyperlink ref="A13" location="'Q4-G6-G8'!A1" display="Gràfic I-6.7." xr:uid="{00000000-0004-0000-0000-000001000000}"/>
    <hyperlink ref="A75" location="'Q5-G9-G10'!A1" display="Quadre I-6.5." xr:uid="{00000000-0004-0000-0000-000002000000}"/>
    <hyperlink ref="A17" location="'G11-G12-G13-G14'!A1" display="Gràfic I-6.11." xr:uid="{00000000-0004-0000-0000-000003000000}"/>
    <hyperlink ref="A18" location="'G11-G12-G13-G14'!A1" display="Gràfic I-6.12." xr:uid="{00000000-0004-0000-0000-000004000000}"/>
    <hyperlink ref="A29" location="'G23'!A1" display="Gràfic I-6.23." xr:uid="{00000000-0004-0000-0000-000005000000}"/>
    <hyperlink ref="A30" location="'G24'!A1" display="Gràfic I-6.24." xr:uid="{00000000-0004-0000-0000-000006000000}"/>
    <hyperlink ref="A32" location="'G26'!A1" display="Gràfic I-6.26." xr:uid="{00000000-0004-0000-0000-000007000000}"/>
    <hyperlink ref="A33" location="'G27'!A1" display="Gràfic I-6.27." xr:uid="{00000000-0004-0000-0000-000008000000}"/>
    <hyperlink ref="A77" location="'Q7'!A1" display="Quadre I-6.7." xr:uid="{00000000-0004-0000-0000-000009000000}"/>
    <hyperlink ref="A68" location="'Q10'!A1" display="Quadre I-6.10." xr:uid="{00000000-0004-0000-0000-00000A000000}"/>
    <hyperlink ref="A69" location="'Q11-G35-G36'!A1" display="Quadre I-6.11." xr:uid="{00000000-0004-0000-0000-00000B000000}"/>
    <hyperlink ref="A44" location="'Q12-G38-G40'!A1" display="Gràfic I-6.38." xr:uid="{00000000-0004-0000-0000-00000C000000}"/>
    <hyperlink ref="A45" location="'Q12-G38-G40'!A1" display="Gràfic I-6.39." xr:uid="{00000000-0004-0000-0000-00000D000000}"/>
    <hyperlink ref="A47" location="'Q13-G41'!A1" display="Gràfic I-6.41." xr:uid="{00000000-0004-0000-0000-00000E000000}"/>
    <hyperlink ref="A63" location="'G55-G60'!A1" display="Gràfic I-6.57." xr:uid="{00000000-0004-0000-0000-00000F000000}"/>
    <hyperlink ref="A80" location="'AG1-8'!A1" display="Gràfic IA-6.1." xr:uid="{00000000-0004-0000-0000-000010000000}"/>
    <hyperlink ref="A83" location="'AG1-AG8'!A1" display="Gràfic IA-6.2." xr:uid="{00000000-0004-0000-0000-000011000000}"/>
    <hyperlink ref="A82" location="'AG9-AG11'!A1" display="Gràfic IA-6.11." xr:uid="{00000000-0004-0000-0000-000012000000}"/>
    <hyperlink ref="A111" location="'AQ19-AQ20-AQ21'!A1" display="Quadre IA-6.21." xr:uid="{00000000-0004-0000-0000-000013000000}"/>
    <hyperlink ref="A113" location="'AQ23'!A1" display="Quadre IA-6.23." xr:uid="{00000000-0004-0000-0000-000014000000}"/>
    <hyperlink ref="A117" location="'AQ27'!A1" display="Quadre IA-6.27." xr:uid="{00000000-0004-0000-0000-000015000000}"/>
    <hyperlink ref="A8" location="'Q1-G1-G2'!A1" display="Gràfic I-6.2." xr:uid="{4C0615EC-995F-470E-A645-9F754EF89331}"/>
    <hyperlink ref="A9" location="'Q3-G4-G5'!A1" display="Gràfic I-6.3." xr:uid="{2CB83203-EFC2-4677-BCEA-731EFAE1438A}"/>
    <hyperlink ref="A10" location="'Q3-G4-G5'!A1" display="Gràfic I-6.4." xr:uid="{94DF0210-7D21-461E-82D7-5B3F8BFE03C7}"/>
    <hyperlink ref="A11" location="'Q3-G4-G5'!A1" display="Gràfic I-6.5." xr:uid="{D05D0A82-D9AB-42FC-B019-CAC7D10EFDB1}"/>
    <hyperlink ref="A12" location="'Q4-G6-G8'!A1" display="Gràfic I-6.6." xr:uid="{088AF228-F4D0-4D27-894A-A847E9AF0E01}"/>
    <hyperlink ref="A14" location="'Q4-G6-G8'!A1" display="Gràfic I-6.8." xr:uid="{D77D5A11-C1CB-46E9-A057-049D4FC1E140}"/>
    <hyperlink ref="A15" location="'Q5-G9-G10'!A1" display="Gràfic I-6.9." xr:uid="{7C6210F7-81D8-40E6-99D3-95E60E4ABB7E}"/>
    <hyperlink ref="A16" location="'Q5-G9-G10'!A1" display="Gràfic I-6.10." xr:uid="{53F324E4-805F-405D-A920-00E3ABAE0A63}"/>
    <hyperlink ref="A19" location="'G11-G12-G13-G14'!A1" display="Gràfic I-6.13." xr:uid="{D571A899-A9A7-4AC3-9040-D40E4875B15A}"/>
    <hyperlink ref="A20" location="'G11-G12-G13-G14'!A1" display="Gràfic I-6.14." xr:uid="{A03BC35B-C237-46D6-8BB0-592565343A06}"/>
    <hyperlink ref="A21" location="'G15-G16'!A1" display="Gràfic I-6.15." xr:uid="{7E8ACCF3-4F86-45F5-B7F3-DD6B827D2D48}"/>
    <hyperlink ref="A22" location="'G15-G16'!A1" display="Gràfic I-6.16." xr:uid="{EA059B39-B5D3-4F6B-B6BD-2B727FC92E39}"/>
    <hyperlink ref="A23" location="'G17-G18'!A1" display="Gràfic I-6.17." xr:uid="{D284E620-049D-4688-9D20-1A07AFDF6964}"/>
    <hyperlink ref="A24" location="'G17-G18'!A1" display="Gràfic I-6.18." xr:uid="{5A6A6B92-1ADA-4EF5-8C9B-3A7100DA6FF6}"/>
    <hyperlink ref="A25" location="'G19'!A1" display="Gràfic I-6.19." xr:uid="{42AC4BB6-6852-41A9-9103-26F0D94DF625}"/>
    <hyperlink ref="A26" location="'G20'!A1" display="Gràfic I-6.20." xr:uid="{8522A764-2E39-4934-99CE-715EA3408A9C}"/>
    <hyperlink ref="A27" location="'G21'!A1" display="Gràfic I-6.21." xr:uid="{2FCB8DF6-9CE5-483F-8E6A-4C1AF17500BA}"/>
    <hyperlink ref="A28" location="'G22'!A1" display="Gràfic I-6.22." xr:uid="{FB81CB60-6BD2-44A1-A62E-CC5DB6938E84}"/>
    <hyperlink ref="A31" location="'G25'!A1" display="Gràfic I-6.25." xr:uid="{4172DED1-7CEC-4391-A5CF-E9DD33769FAA}"/>
    <hyperlink ref="A34" location="'Q6-G28-G29-G30'!A1" display="Gràfic I-6.28." xr:uid="{3ECAE027-066E-4494-9AB5-A30F3BE6176F}"/>
    <hyperlink ref="A35" location="'Q6-G28-G29-G30'!A1" display="Gràfic I-6.29." xr:uid="{04CCD0BC-CF0F-4E7E-A0F4-0E555EC836DF}"/>
    <hyperlink ref="A36" location="'Q6-G28-G29-G30'!A1" display="Gràfic I-6.30." xr:uid="{E328B892-742F-463A-ADF1-DD669A803E66}"/>
    <hyperlink ref="A37" location="'Q9-G31-G32'!A1" display="Gràfic I-6.31." xr:uid="{A55CD949-7A36-48B1-9C25-6D737CA3275C}"/>
    <hyperlink ref="A38" location="'Q9-G31-G32'!A1" display="Gràfic I-6.32." xr:uid="{11CE95C0-8FB3-4FCE-9035-589882F4082A}"/>
    <hyperlink ref="A39" location="'G33-G34'!A1" display="Gràfic I-6.33." xr:uid="{8320CAD7-761C-4932-9236-F23A42D04376}"/>
    <hyperlink ref="A40" location="'G33-G34'!A1" display="Gràfic I-6.34." xr:uid="{4D82E181-F435-4262-A06D-4750AA47C3BB}"/>
    <hyperlink ref="A41" location="'Q11-G35-G36'!A1" display="Gràfic I-6.35." xr:uid="{DBA86735-2188-4538-9B58-2792893D2645}"/>
    <hyperlink ref="A42" location="'Q11-G35-G36'!A1" display="Gràfic I-6.36." xr:uid="{11D492F7-7CF7-4F7C-AEE9-33C83ACD382C}"/>
    <hyperlink ref="A43" location="'G37'!A1" display="Gràfic I-6.37." xr:uid="{3F63936D-A114-4F16-AF20-48904D7FF396}"/>
    <hyperlink ref="A46" location="'Q12-G38-G40'!A1" display="Gràfic I-6.40." xr:uid="{587FCFE6-680B-447E-BA4C-26BC1341AEC2}"/>
    <hyperlink ref="A48" location="'G42'!A1" display="Gràfic I-6.42." xr:uid="{0E66C6CC-ACB6-4678-BDC7-EF3CDE1D7661}"/>
    <hyperlink ref="A49" location="'G43'!A1" display="Gràfic I-6.43." xr:uid="{577160E4-457F-448F-9557-D9C843EF04A3}"/>
    <hyperlink ref="A50" location="'G44'!A1" display="Gràfic I-6.44." xr:uid="{C6F72CC8-E47F-464F-A62F-A5B6F0CEF035}"/>
    <hyperlink ref="A51" location="'G45-G48'!A1" display="Gràfic I-6.45." xr:uid="{16DEAD2C-55A3-42A7-8B05-82134A23A44B}"/>
    <hyperlink ref="A52" location="'G45-G48'!A1" display="Gràfic I-6.46." xr:uid="{3240F01D-EE41-483D-B574-542AE01FCB0E}"/>
    <hyperlink ref="A53" location="'G45-G48'!A1" display="Gràfic I-6.47." xr:uid="{F655F92A-C850-42A4-8258-C03EF35F21B5}"/>
    <hyperlink ref="A54" location="'G45-G48'!A1" display="Gràfic I-6.48." xr:uid="{AD742180-8C16-403E-ABB2-65CAA359F4AF}"/>
    <hyperlink ref="A55" location="'G49-G51'!A1" display="Gràfic I-6.49." xr:uid="{69C0093F-4764-45A2-AB4B-A1D3417DEF11}"/>
    <hyperlink ref="A56" location="'G49-G51'!A1" display="Gràfic I-6.50." xr:uid="{A8A31B54-946B-48A9-9E50-1A7957271FCB}"/>
    <hyperlink ref="A57" location="'G49-G51'!A1" display="Gràfic I-6.51." xr:uid="{75071457-2998-4C95-95BC-CC2606E5CEF0}"/>
    <hyperlink ref="A58" location="'G52-G54'!A1" display="Gràfic I-6.52." xr:uid="{181CCC0A-8272-472D-950E-55A242D54D39}"/>
    <hyperlink ref="A59" location="'G52-G54'!A1" display="Gràfic I-6.53." xr:uid="{B6E9DB21-3657-47C9-BE15-2A77ED40C1D0}"/>
    <hyperlink ref="A60" location="'G52-G54'!A1" display="Gràfic I-6.54." xr:uid="{8F619EC5-5D1C-4DE5-AD12-173294922E46}"/>
    <hyperlink ref="A61" location="'G55-G60'!A1" display="Gràfic I-6.55." xr:uid="{ABEF79DD-E439-47C4-95F8-97DD505B5345}"/>
    <hyperlink ref="A62" location="'G55-G60'!A1" display="Gràfic I-6.56." xr:uid="{BAEB7010-C1A2-4A03-9741-655A803F08F6}"/>
    <hyperlink ref="A64" location="'G55-G60'!A1" display="Gràfic I-6.58." xr:uid="{A675EDA7-563D-457E-A674-070744165960}"/>
    <hyperlink ref="A65" location="'G55-G60'!A1" display="Gràfic I-6.59." xr:uid="{C2B37433-6FD2-44E3-A7A9-E9DD63306DB8}"/>
    <hyperlink ref="A66" location="'G55-G60'!A1" display="Gràfic I-6.60." xr:uid="{4553F647-F249-41F1-A058-10D8947D6F7A}"/>
    <hyperlink ref="A67" location="'Q1-G1-G2'!A1" display="Quadre I-6.1." xr:uid="{19946B52-3352-4FE2-9F3C-75CF063D91BB}"/>
    <hyperlink ref="A70" location="'Q12-G38-G40'!A1" display="Quadre I-6.12." xr:uid="{23286ADF-9B5F-4027-B8E0-818BBB78FC9E}"/>
    <hyperlink ref="A71" location="'Q13-G41'!A1" display="Quadre I-6.13." xr:uid="{FB3967FA-BF94-4E73-8F0A-5BE8D7DF275C}"/>
    <hyperlink ref="A72" location="'Q2-G3-G7'!A1" display="Quadre I-6.2." xr:uid="{B01CF24A-11D7-4FDE-96C9-8F9EECF2B2F7}"/>
    <hyperlink ref="A73" location="'Q3-G4-G5'!A1" display="Quadre I-6.3." xr:uid="{C725E0C4-257D-4F3F-9402-A51D585AD3E7}"/>
    <hyperlink ref="A74" location="'Q4-G6-G8'!A1" display="Quadre I-6.4." xr:uid="{5EDEEB72-5EB7-48B9-BC6C-FF186DF27CC5}"/>
    <hyperlink ref="A76" location="'Q6-G28-G29-G30'!A1" display="Quadre I-6.6." xr:uid="{2A0DF869-347D-4CCC-8FD7-1FFC393CFEAE}"/>
    <hyperlink ref="A78" location="'Q8'!A1" display="Quadre I-6.8." xr:uid="{64B1654B-EE24-4388-8B8A-6A00AE37BC65}"/>
    <hyperlink ref="A79" location="'Q9-G31-G32'!A1" display="Quadre I-6.9." xr:uid="{FA19C95B-5D21-44ED-AE8B-4F0E4D409575}"/>
    <hyperlink ref="A81" location="'AG9-AG11'!A1" display="Gràfic IA-6.10." xr:uid="{B8C18862-F177-415D-9720-343ABEA1FD60}"/>
    <hyperlink ref="A84" location="'AG1-AG8'!A1" display="Gràfic IA-6.3." xr:uid="{7B8CA511-EFC9-4EB0-B8FB-C98C3C99F0D9}"/>
    <hyperlink ref="A85" location="'AG1-AG8'!A1" display="Gràfic IA-6.4." xr:uid="{2479C5AF-B224-45D3-8AA7-C83D01FF3922}"/>
    <hyperlink ref="A86" location="'AG1-AG8'!A1" display="Gràfic IA-6.5." xr:uid="{0EF40E20-CE9E-4E6F-A200-ACB87B2C84F7}"/>
    <hyperlink ref="A87" location="'AG1-AG8'!A1" display="Gràfic IA-6.6." xr:uid="{E8D4FC67-3BC1-4D89-BBD8-BB72D858A7E6}"/>
    <hyperlink ref="A88" location="'AG1-AG8'!A1" display="Gràfic IA-6.7." xr:uid="{FAC89E9B-A099-4868-A2BB-6EA825FF89AF}"/>
    <hyperlink ref="A89" location="'AG1-AG8'!A1" display="Gràfic IA-6.8." xr:uid="{83A24019-8152-4D98-BED1-53ED700246EE}"/>
    <hyperlink ref="A90" location="'AG9-AG11'!A1" display="Gràfic IA-6.9." xr:uid="{CDA3F0F0-1F24-4799-B8A0-CA0374FF28C3}"/>
    <hyperlink ref="A91" location="'AQ1-AQ4'!A1" display="Quadre IA-6.1." xr:uid="{431E93C7-E1C9-47F9-B0AB-33AFB36A6E05}"/>
    <hyperlink ref="A92" location="'AQ1-AQ4'!A1" display="Quadre IA-6.3." xr:uid="{5201A1B0-E1CA-4CB1-A885-449197F33650}"/>
    <hyperlink ref="A93" location="'AQ1-AQ4'!A1" display="Quadre IA-6.4." xr:uid="{AC052E09-EB85-4EEA-A8EF-9529E13F486B}"/>
    <hyperlink ref="A94" location="'AQ5'!A1" display="Quadre IA-6.5." xr:uid="{33AB4B00-3D8F-408E-A7D6-0FD246717AFA}"/>
    <hyperlink ref="A95" location="'AQ6'!A1" display="Quadre IA-6.6." xr:uid="{755EBF57-341B-4333-B62F-8AD9BA3EF836}"/>
    <hyperlink ref="A96" location="'AQ7'!A1" display="Quadre IA-6.7." xr:uid="{92E27298-D331-45F9-98AF-6B3396A7F21F}"/>
    <hyperlink ref="A97" location="'AQ8'!A1" display="Quadre IA-6.8." xr:uid="{814F94F6-A7E8-47C6-BAAC-BE16D3BAA903}"/>
    <hyperlink ref="A98" location="'AQ9-AQ12'!A1" display="Quadre IA-6.9." xr:uid="{8FCD340E-9318-46BF-A735-4BDFF0AA99A1}"/>
    <hyperlink ref="A99" location="'AQ9-AQ12'!A1" display="Quadre IA-6.10." xr:uid="{27009D8C-F256-469B-8731-22BADA2092B0}"/>
    <hyperlink ref="A100" location="'AQ9-AQ12'!A1" display="Quadre IA-6.11." xr:uid="{643F0C6A-2721-451A-A190-D083788C8953}"/>
    <hyperlink ref="A101" location="'AQ9-AQ12'!A1" display="Quadre IA-6.12." xr:uid="{332562CB-87C7-4604-ABC0-1DDB57824166}"/>
    <hyperlink ref="A102" location="'AQ13'!A1" display="Quadre IA-6.13." xr:uid="{AEB2B40E-5942-4FFA-8D8C-5109BA450F6A}"/>
    <hyperlink ref="A103" location="'AQ14'!A1" display="Quadre IA-6.14." xr:uid="{999FD625-916D-4415-A7B9-3DEEF027D557}"/>
    <hyperlink ref="A104" location="'AQ15'!A1" display="Quadre IA-6.15." xr:uid="{49D75FB8-7943-4089-842B-F912C7DF0EDD}"/>
    <hyperlink ref="A105" location="'AQ16-AQ17'!A1" display="Quadre IA-6.16." xr:uid="{0C431435-8527-45FA-AD5D-270DB8378125}"/>
    <hyperlink ref="A106" location="'AQ16-AQ17'!A1" display="Quadre IA-6.17." xr:uid="{1CB4BF30-1983-4076-B0C0-3EF69BE291E9}"/>
    <hyperlink ref="A107" location="'AQ18'!A1" display="Quadre IA-6.18." xr:uid="{E00B7517-51F2-4D2A-8A06-2A83F940797F}"/>
    <hyperlink ref="A108" location="'AQ19-AQ20-AQ21'!A1" display="Quadre IA-6.19." xr:uid="{13F12B76-306D-4DF1-B7B6-8A6BAE15B0A8}"/>
    <hyperlink ref="A109" location="'AQ1-AQ4'!A1" display="Quadre IA-6.2." xr:uid="{A190CB36-0A68-414E-BF8E-4F35BB639260}"/>
    <hyperlink ref="A110" location="'AQ19-AQ20-AQ21'!A1" display="Quadre IA-6.20." xr:uid="{7BF85940-A655-4E48-AF59-B088E0C3B079}"/>
    <hyperlink ref="A112" location="'AQ22'!A1" display="Quadre IA-6.22." xr:uid="{6DBB7336-4932-4002-80EA-EBD122B901EC}"/>
    <hyperlink ref="A114" location="'AQ24'!A1" display="Quadre IA-6.24." xr:uid="{48055D6E-EAA4-4328-B854-7EB89F8C8CE9}"/>
    <hyperlink ref="A115" location="'AQ25'!A1" display="Quadre IA-6.25." xr:uid="{F35CCE9D-0542-495C-A369-2762F96BC0C3}"/>
    <hyperlink ref="A116" location="'AQ26'!A1" display="Quadre IA-6.26." xr:uid="{41C97CE4-7239-4A2E-8D76-89D15D89B45F}"/>
    <hyperlink ref="A118" location="'AQ28'!A1" display="Quadre IA-6.28." xr:uid="{12D91F97-FC2C-4F1A-AB19-0A3B9B9817A9}"/>
  </hyperlinks>
  <pageMargins left="0.70000000000000007" right="0.70000000000000007" top="1.1437007874015745" bottom="1.1437007874015745" header="0.74999999999999989" footer="0.74999999999999989"/>
  <pageSetup paperSize="9" fitToWidth="0"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3:AMJ24"/>
  <sheetViews>
    <sheetView workbookViewId="0"/>
  </sheetViews>
  <sheetFormatPr baseColWidth="10" defaultRowHeight="15" x14ac:dyDescent="0.25"/>
  <cols>
    <col min="1" max="1" width="13.5" style="3" customWidth="1"/>
    <col min="2" max="2" width="7.75" style="3" customWidth="1"/>
    <col min="3" max="3" width="5.75" style="3" customWidth="1"/>
    <col min="4" max="4" width="9" style="3" customWidth="1"/>
    <col min="5" max="5" width="5.75" style="3" customWidth="1"/>
    <col min="6" max="6" width="7.75" style="3" customWidth="1"/>
    <col min="7" max="7" width="5.75" style="3" customWidth="1"/>
    <col min="8" max="8" width="7.75" style="3" customWidth="1"/>
    <col min="9" max="9" width="5.75" style="3" customWidth="1"/>
    <col min="10" max="10" width="9" style="3" customWidth="1"/>
    <col min="11" max="11" width="5.75" style="3" customWidth="1"/>
    <col min="12" max="12" width="7.875" style="3" customWidth="1"/>
    <col min="13" max="13" width="5.75" style="3" customWidth="1"/>
    <col min="14" max="16" width="7.625" style="3" customWidth="1"/>
    <col min="17" max="25" width="8.875" style="3" customWidth="1"/>
    <col min="26" max="1024" width="10.125" style="3" customWidth="1"/>
  </cols>
  <sheetData>
    <row r="3" spans="1:5" x14ac:dyDescent="0.25">
      <c r="B3" s="9" t="s">
        <v>224</v>
      </c>
      <c r="C3" s="9" t="s">
        <v>283</v>
      </c>
      <c r="D3" s="9" t="s">
        <v>284</v>
      </c>
      <c r="E3" s="9" t="s">
        <v>285</v>
      </c>
    </row>
    <row r="4" spans="1:5" x14ac:dyDescent="0.25">
      <c r="A4" s="9" t="s">
        <v>246</v>
      </c>
      <c r="B4" s="10">
        <v>-1.5765594540321901</v>
      </c>
      <c r="C4" s="10">
        <v>-2.1735093717621199</v>
      </c>
      <c r="D4" s="10">
        <v>-2.4992858105317599</v>
      </c>
      <c r="E4" s="10">
        <v>3.4715821452918401</v>
      </c>
    </row>
    <row r="5" spans="1:5" x14ac:dyDescent="0.25">
      <c r="A5" s="9" t="s">
        <v>247</v>
      </c>
      <c r="B5" s="10">
        <v>10.663941559657999</v>
      </c>
      <c r="C5" s="10">
        <v>12.173628986311</v>
      </c>
      <c r="D5" s="10">
        <v>13.2972811458515</v>
      </c>
      <c r="E5" s="10">
        <v>-16.035986556703499</v>
      </c>
    </row>
    <row r="6" spans="1:5" x14ac:dyDescent="0.25">
      <c r="A6" s="9" t="s">
        <v>248</v>
      </c>
      <c r="B6" s="10">
        <v>1.03698248083789</v>
      </c>
      <c r="C6" s="10">
        <v>2.3377175187517598</v>
      </c>
      <c r="D6" s="10">
        <v>9.3952490470944099</v>
      </c>
      <c r="E6" s="10">
        <v>-20.580551986686402</v>
      </c>
    </row>
    <row r="10" spans="1:5" x14ac:dyDescent="0.25">
      <c r="B10" s="14" t="s">
        <v>232</v>
      </c>
      <c r="C10" s="14" t="s">
        <v>246</v>
      </c>
      <c r="D10" s="9" t="s">
        <v>247</v>
      </c>
      <c r="E10" s="9" t="s">
        <v>248</v>
      </c>
    </row>
    <row r="11" spans="1:5" x14ac:dyDescent="0.25">
      <c r="A11" s="9" t="s">
        <v>224</v>
      </c>
      <c r="B11" s="15">
        <v>9.5542749515830891</v>
      </c>
      <c r="C11" s="15">
        <v>13.9839624591055</v>
      </c>
      <c r="D11" s="15">
        <v>3.0022388321608702</v>
      </c>
      <c r="E11" s="15">
        <v>2.68122689327123</v>
      </c>
    </row>
    <row r="12" spans="1:5" x14ac:dyDescent="0.25">
      <c r="A12" s="20" t="s">
        <v>283</v>
      </c>
      <c r="B12" s="15">
        <v>6.4979699282635002</v>
      </c>
      <c r="C12" s="15">
        <v>11.2213744281653</v>
      </c>
      <c r="D12" s="15">
        <v>0.222862240495633</v>
      </c>
      <c r="E12" s="15">
        <v>1.9051406056197899</v>
      </c>
    </row>
    <row r="13" spans="1:5" x14ac:dyDescent="0.25">
      <c r="A13" s="20" t="s">
        <v>284</v>
      </c>
      <c r="B13" s="15">
        <v>16.192099215629401</v>
      </c>
      <c r="C13" s="15">
        <v>19.332185363529099</v>
      </c>
      <c r="D13" s="15">
        <v>16.967285163462801</v>
      </c>
      <c r="E13" s="15">
        <v>8.5556140885125895</v>
      </c>
    </row>
    <row r="14" spans="1:5" x14ac:dyDescent="0.25">
      <c r="A14" s="20" t="s">
        <v>285</v>
      </c>
      <c r="B14" s="15">
        <v>-5.08801011548874</v>
      </c>
      <c r="C14" s="15">
        <v>-6.7856096045070098</v>
      </c>
      <c r="D14" s="15">
        <v>24.238557325286099</v>
      </c>
      <c r="E14" s="15">
        <v>-20.174343017587798</v>
      </c>
    </row>
    <row r="15" spans="1:5" x14ac:dyDescent="0.25">
      <c r="B15" s="14"/>
      <c r="C15" s="14"/>
      <c r="D15" s="14"/>
    </row>
    <row r="16" spans="1:5" x14ac:dyDescent="0.25">
      <c r="B16" s="16"/>
      <c r="C16" s="16"/>
      <c r="D16" s="15"/>
    </row>
    <row r="17" spans="1:12" x14ac:dyDescent="0.25">
      <c r="B17" s="16"/>
      <c r="C17" s="16"/>
      <c r="D17" s="15"/>
    </row>
    <row r="18" spans="1:12" x14ac:dyDescent="0.25">
      <c r="B18" s="16"/>
      <c r="C18" s="16"/>
      <c r="D18" s="15"/>
    </row>
    <row r="19" spans="1:12" x14ac:dyDescent="0.25">
      <c r="B19" s="16"/>
      <c r="C19" s="16"/>
      <c r="D19" s="15"/>
    </row>
    <row r="20" spans="1:12" x14ac:dyDescent="0.25">
      <c r="B20" s="16"/>
      <c r="C20" s="16"/>
      <c r="D20" s="15"/>
    </row>
    <row r="21" spans="1:12" x14ac:dyDescent="0.25">
      <c r="B21" s="16"/>
      <c r="C21" s="16"/>
      <c r="D21" s="15"/>
    </row>
    <row r="22" spans="1:12" x14ac:dyDescent="0.25">
      <c r="A22" s="31" t="s">
        <v>238</v>
      </c>
      <c r="B22" s="16"/>
      <c r="C22" s="16"/>
      <c r="D22" s="15"/>
    </row>
    <row r="23" spans="1:12" x14ac:dyDescent="0.25">
      <c r="B23" s="16"/>
      <c r="C23" s="16"/>
      <c r="D23" s="15"/>
    </row>
    <row r="24" spans="1:12" x14ac:dyDescent="0.25">
      <c r="B24" s="16"/>
      <c r="C24" s="16"/>
      <c r="D24" s="15"/>
      <c r="L24" s="32"/>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AMJ20"/>
  <sheetViews>
    <sheetView workbookViewId="0"/>
  </sheetViews>
  <sheetFormatPr baseColWidth="10" defaultRowHeight="15" x14ac:dyDescent="0.25"/>
  <cols>
    <col min="1" max="1" width="15.125" style="3" customWidth="1"/>
    <col min="2" max="7" width="10.5" style="3" customWidth="1"/>
    <col min="8" max="8" width="9" style="3" customWidth="1"/>
    <col min="9" max="9" width="9.25" style="3" customWidth="1"/>
    <col min="10" max="10" width="10.75" style="3" customWidth="1"/>
    <col min="11" max="11" width="8.125" style="3" customWidth="1"/>
    <col min="12" max="12" width="7.875" style="3" customWidth="1"/>
    <col min="13" max="25" width="8.875" style="3" customWidth="1"/>
    <col min="26" max="1024" width="10.125" style="3" customWidth="1"/>
  </cols>
  <sheetData>
    <row r="1" spans="1:6" x14ac:dyDescent="0.25">
      <c r="B1" s="9" t="s">
        <v>224</v>
      </c>
      <c r="C1" s="9" t="s">
        <v>244</v>
      </c>
      <c r="D1" s="9" t="s">
        <v>245</v>
      </c>
    </row>
    <row r="2" spans="1:6" x14ac:dyDescent="0.25">
      <c r="A2" s="20" t="s">
        <v>286</v>
      </c>
      <c r="B2" s="10">
        <v>-10.894392787534001</v>
      </c>
      <c r="C2" s="10">
        <v>-28.148729904700701</v>
      </c>
      <c r="D2" s="10">
        <v>-5.5837617611169899</v>
      </c>
    </row>
    <row r="3" spans="1:6" x14ac:dyDescent="0.25">
      <c r="A3" s="20" t="s">
        <v>287</v>
      </c>
      <c r="B3" s="10">
        <v>6.90173317684095</v>
      </c>
      <c r="C3" s="10">
        <v>4.2971967936866298</v>
      </c>
      <c r="D3" s="10">
        <v>4.3772504119533799</v>
      </c>
    </row>
    <row r="5" spans="1:6" x14ac:dyDescent="0.25">
      <c r="B5" s="14"/>
      <c r="C5" s="14"/>
    </row>
    <row r="6" spans="1:6" x14ac:dyDescent="0.25">
      <c r="B6" s="15"/>
      <c r="C6" s="15"/>
      <c r="D6" s="15"/>
    </row>
    <row r="7" spans="1:6" x14ac:dyDescent="0.25">
      <c r="A7" s="20"/>
      <c r="B7" s="15"/>
      <c r="C7" s="15"/>
      <c r="D7" s="15"/>
      <c r="E7" s="12"/>
    </row>
    <row r="8" spans="1:6" x14ac:dyDescent="0.25">
      <c r="A8" s="20"/>
      <c r="B8" s="15"/>
      <c r="C8" s="15"/>
      <c r="D8" s="15"/>
    </row>
    <row r="9" spans="1:6" x14ac:dyDescent="0.25">
      <c r="B9" s="16"/>
      <c r="C9" s="16"/>
      <c r="D9" s="15"/>
    </row>
    <row r="10" spans="1:6" x14ac:dyDescent="0.25">
      <c r="B10" s="16"/>
      <c r="C10" s="16"/>
      <c r="D10" s="15"/>
    </row>
    <row r="11" spans="1:6" x14ac:dyDescent="0.25">
      <c r="B11" s="16"/>
      <c r="C11" s="16"/>
      <c r="D11" s="15"/>
    </row>
    <row r="12" spans="1:6" x14ac:dyDescent="0.25">
      <c r="B12" s="16"/>
      <c r="C12" s="16"/>
      <c r="D12" s="15"/>
      <c r="E12" s="33"/>
    </row>
    <row r="13" spans="1:6" x14ac:dyDescent="0.25">
      <c r="B13" s="16"/>
      <c r="C13" s="16"/>
      <c r="D13" s="15"/>
    </row>
    <row r="14" spans="1:6" x14ac:dyDescent="0.25">
      <c r="B14" s="16"/>
      <c r="C14" s="16"/>
      <c r="D14" s="15"/>
    </row>
    <row r="15" spans="1:6" x14ac:dyDescent="0.25">
      <c r="B15" s="16"/>
      <c r="C15" s="16"/>
      <c r="D15" s="15"/>
    </row>
    <row r="16" spans="1:6" x14ac:dyDescent="0.25">
      <c r="B16" s="16"/>
      <c r="C16" s="16"/>
      <c r="D16" s="15"/>
      <c r="F16" s="12"/>
    </row>
    <row r="17" spans="1:6" x14ac:dyDescent="0.25">
      <c r="B17" s="16"/>
      <c r="C17" s="16"/>
      <c r="D17" s="15"/>
      <c r="F17" s="32"/>
    </row>
    <row r="18" spans="1:6" x14ac:dyDescent="0.25">
      <c r="F18" s="32"/>
    </row>
    <row r="19" spans="1:6" x14ac:dyDescent="0.25">
      <c r="F19" s="32"/>
    </row>
    <row r="20" spans="1:6" x14ac:dyDescent="0.25">
      <c r="A20" s="31" t="s">
        <v>238</v>
      </c>
      <c r="F20" s="32"/>
    </row>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5:AMJ25"/>
  <sheetViews>
    <sheetView workbookViewId="0"/>
  </sheetViews>
  <sheetFormatPr baseColWidth="10" defaultRowHeight="15" x14ac:dyDescent="0.25"/>
  <cols>
    <col min="1" max="1" width="17.875" style="3" customWidth="1"/>
    <col min="2" max="2" width="7.75" style="3" customWidth="1"/>
    <col min="3" max="3" width="5.75" style="3" customWidth="1"/>
    <col min="4" max="4" width="9" style="3" customWidth="1"/>
    <col min="5" max="5" width="5.75" style="3" customWidth="1"/>
    <col min="6" max="6" width="7.75" style="3" customWidth="1"/>
    <col min="7" max="7" width="5.75" style="3" customWidth="1"/>
    <col min="8" max="8" width="7.75" style="3" customWidth="1"/>
    <col min="9" max="9" width="5.75" style="3" customWidth="1"/>
    <col min="10" max="10" width="9" style="3" customWidth="1"/>
    <col min="11" max="11" width="5.75" style="3" customWidth="1"/>
    <col min="12" max="12" width="7.875" style="3" customWidth="1"/>
    <col min="13" max="13" width="5.75" style="3" customWidth="1"/>
    <col min="14" max="25" width="8.875" style="3" customWidth="1"/>
    <col min="26" max="1024" width="10.125" style="3" customWidth="1"/>
  </cols>
  <sheetData>
    <row r="5" spans="1:5" x14ac:dyDescent="0.25">
      <c r="B5" s="10"/>
      <c r="C5" s="10"/>
      <c r="D5" s="10"/>
    </row>
    <row r="6" spans="1:5" x14ac:dyDescent="0.25">
      <c r="B6" s="10"/>
      <c r="C6" s="10"/>
      <c r="D6" s="10"/>
    </row>
    <row r="7" spans="1:5" x14ac:dyDescent="0.25">
      <c r="B7" s="10"/>
      <c r="C7" s="10"/>
      <c r="D7" s="10"/>
    </row>
    <row r="8" spans="1:5" x14ac:dyDescent="0.25">
      <c r="B8" s="11"/>
    </row>
    <row r="9" spans="1:5" x14ac:dyDescent="0.25">
      <c r="B9" s="9"/>
    </row>
    <row r="10" spans="1:5" x14ac:dyDescent="0.25">
      <c r="B10" s="14" t="s">
        <v>232</v>
      </c>
      <c r="C10" s="14" t="s">
        <v>246</v>
      </c>
      <c r="D10" s="9" t="s">
        <v>247</v>
      </c>
      <c r="E10" s="9" t="s">
        <v>248</v>
      </c>
    </row>
    <row r="11" spans="1:5" x14ac:dyDescent="0.25">
      <c r="A11" s="9" t="s">
        <v>224</v>
      </c>
      <c r="B11" s="15">
        <v>9.5542749515830891</v>
      </c>
      <c r="C11" s="15">
        <v>13.9839624591055</v>
      </c>
      <c r="D11" s="15">
        <v>3.0022388321608702</v>
      </c>
      <c r="E11" s="15">
        <v>2.68122689327123</v>
      </c>
    </row>
    <row r="12" spans="1:5" x14ac:dyDescent="0.25">
      <c r="A12" s="20" t="s">
        <v>286</v>
      </c>
      <c r="B12" s="15">
        <v>13.7142395667356</v>
      </c>
      <c r="C12" s="15">
        <v>17.2584024592711</v>
      </c>
      <c r="D12" s="15">
        <v>4.4718559961768003</v>
      </c>
      <c r="E12" s="15">
        <v>6.0057796780328703</v>
      </c>
    </row>
    <row r="13" spans="1:5" x14ac:dyDescent="0.25">
      <c r="A13" s="20" t="s">
        <v>287</v>
      </c>
      <c r="B13" s="15">
        <v>4.95354689023526</v>
      </c>
      <c r="C13" s="15">
        <v>8.5807172053680194</v>
      </c>
      <c r="D13" s="15">
        <v>-1.26078423333796</v>
      </c>
      <c r="E13" s="15">
        <v>0.583420122521494</v>
      </c>
    </row>
    <row r="14" spans="1:5" x14ac:dyDescent="0.25">
      <c r="B14" s="16"/>
      <c r="C14" s="16"/>
      <c r="D14" s="15"/>
    </row>
    <row r="15" spans="1:5" x14ac:dyDescent="0.25">
      <c r="B15" s="16"/>
      <c r="C15" s="16"/>
      <c r="D15" s="15"/>
    </row>
    <row r="16" spans="1:5" x14ac:dyDescent="0.25">
      <c r="B16" s="16"/>
      <c r="C16" s="16"/>
      <c r="D16" s="15"/>
    </row>
    <row r="17" spans="1:8" x14ac:dyDescent="0.25">
      <c r="B17" s="16"/>
      <c r="C17" s="16"/>
      <c r="D17" s="15"/>
    </row>
    <row r="18" spans="1:8" x14ac:dyDescent="0.25">
      <c r="B18" s="16"/>
      <c r="C18" s="16"/>
      <c r="D18" s="15"/>
    </row>
    <row r="19" spans="1:8" x14ac:dyDescent="0.25">
      <c r="B19" s="16"/>
      <c r="C19" s="16"/>
      <c r="D19" s="15"/>
    </row>
    <row r="20" spans="1:8" x14ac:dyDescent="0.25">
      <c r="B20" s="16"/>
      <c r="C20" s="16"/>
      <c r="D20" s="15"/>
    </row>
    <row r="21" spans="1:8" x14ac:dyDescent="0.25">
      <c r="B21" s="16"/>
      <c r="C21" s="16"/>
      <c r="D21" s="15"/>
    </row>
    <row r="22" spans="1:8" x14ac:dyDescent="0.25">
      <c r="B22" s="16"/>
      <c r="C22" s="16"/>
      <c r="D22" s="15"/>
    </row>
    <row r="23" spans="1:8" x14ac:dyDescent="0.25">
      <c r="A23" s="31" t="s">
        <v>238</v>
      </c>
      <c r="B23" s="16"/>
      <c r="C23" s="16"/>
      <c r="D23" s="15"/>
    </row>
    <row r="24" spans="1:8" x14ac:dyDescent="0.25">
      <c r="B24" s="16"/>
      <c r="C24" s="16"/>
      <c r="D24" s="15"/>
    </row>
    <row r="25" spans="1:8" x14ac:dyDescent="0.25">
      <c r="B25" s="34"/>
      <c r="C25" s="34"/>
      <c r="D25" s="30"/>
      <c r="H25" s="32"/>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6:AMJ22"/>
  <sheetViews>
    <sheetView workbookViewId="0"/>
  </sheetViews>
  <sheetFormatPr baseColWidth="10" defaultRowHeight="15" x14ac:dyDescent="0.25"/>
  <cols>
    <col min="1" max="1" width="14.125" style="3" customWidth="1"/>
    <col min="2" max="7" width="10.5" style="3" customWidth="1"/>
    <col min="8" max="8" width="9" style="3" customWidth="1"/>
    <col min="9" max="9" width="9.25" style="3" customWidth="1"/>
    <col min="10" max="10" width="10.75" style="3" customWidth="1"/>
    <col min="11" max="11" width="8.125" style="3" customWidth="1"/>
    <col min="12" max="12" width="7.875" style="3" customWidth="1"/>
    <col min="13" max="25" width="8.875" style="3" customWidth="1"/>
    <col min="26" max="1024" width="10.125" style="3" customWidth="1"/>
  </cols>
  <sheetData>
    <row r="6" spans="1:5" x14ac:dyDescent="0.25">
      <c r="A6" s="20"/>
      <c r="B6" s="10"/>
      <c r="C6" s="10"/>
      <c r="D6" s="10"/>
    </row>
    <row r="7" spans="1:5" x14ac:dyDescent="0.25">
      <c r="A7" s="20"/>
      <c r="B7" s="10"/>
      <c r="C7" s="10"/>
      <c r="D7" s="10"/>
    </row>
    <row r="9" spans="1:5" x14ac:dyDescent="0.25">
      <c r="B9" s="14" t="s">
        <v>224</v>
      </c>
      <c r="C9" s="14" t="s">
        <v>286</v>
      </c>
      <c r="D9" s="9" t="s">
        <v>287</v>
      </c>
    </row>
    <row r="10" spans="1:5" x14ac:dyDescent="0.25">
      <c r="A10" s="9" t="s">
        <v>224</v>
      </c>
      <c r="B10" s="15">
        <v>9.5542749515830891</v>
      </c>
      <c r="C10" s="15">
        <v>13.7142395667356</v>
      </c>
      <c r="D10" s="15">
        <v>4.95354689023526</v>
      </c>
    </row>
    <row r="11" spans="1:5" x14ac:dyDescent="0.25">
      <c r="A11" s="20" t="s">
        <v>244</v>
      </c>
      <c r="B11" s="15">
        <v>-1.7398053173905801</v>
      </c>
      <c r="C11" s="15">
        <v>8.4711755138748703</v>
      </c>
      <c r="D11" s="15">
        <v>-3.2061229742548401</v>
      </c>
      <c r="E11" s="12"/>
    </row>
    <row r="12" spans="1:5" x14ac:dyDescent="0.25">
      <c r="A12" s="20" t="s">
        <v>245</v>
      </c>
      <c r="B12" s="15">
        <v>10.7718650581857</v>
      </c>
      <c r="C12" s="15">
        <v>13.165420493102101</v>
      </c>
      <c r="D12" s="15">
        <v>6.8988522447071796</v>
      </c>
    </row>
    <row r="13" spans="1:5" x14ac:dyDescent="0.25">
      <c r="B13" s="16"/>
      <c r="C13" s="16"/>
      <c r="D13" s="15"/>
    </row>
    <row r="14" spans="1:5" x14ac:dyDescent="0.25">
      <c r="B14" s="16"/>
      <c r="C14" s="16"/>
      <c r="D14" s="15"/>
    </row>
    <row r="15" spans="1:5" x14ac:dyDescent="0.25">
      <c r="B15" s="16"/>
      <c r="C15" s="16"/>
      <c r="D15" s="15"/>
    </row>
    <row r="16" spans="1:5" x14ac:dyDescent="0.25">
      <c r="B16" s="16"/>
      <c r="C16" s="16"/>
      <c r="D16" s="15"/>
      <c r="E16" s="33"/>
    </row>
    <row r="17" spans="1:6" x14ac:dyDescent="0.25">
      <c r="B17" s="16"/>
      <c r="C17" s="16"/>
      <c r="D17" s="15"/>
    </row>
    <row r="18" spans="1:6" x14ac:dyDescent="0.25">
      <c r="B18" s="16"/>
      <c r="C18" s="16"/>
      <c r="D18" s="15"/>
    </row>
    <row r="19" spans="1:6" x14ac:dyDescent="0.25">
      <c r="B19" s="16"/>
      <c r="C19" s="16"/>
      <c r="D19" s="15"/>
    </row>
    <row r="20" spans="1:6" x14ac:dyDescent="0.25">
      <c r="A20" s="31" t="s">
        <v>238</v>
      </c>
      <c r="B20" s="16"/>
      <c r="C20" s="16"/>
      <c r="D20" s="15"/>
      <c r="F20" s="12"/>
    </row>
    <row r="21" spans="1:6" x14ac:dyDescent="0.25">
      <c r="B21" s="16"/>
      <c r="C21" s="16"/>
      <c r="D21" s="15"/>
    </row>
    <row r="22" spans="1:6" x14ac:dyDescent="0.25">
      <c r="F22" s="32"/>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4:AMJ24"/>
  <sheetViews>
    <sheetView workbookViewId="0"/>
  </sheetViews>
  <sheetFormatPr baseColWidth="10" defaultRowHeight="15" x14ac:dyDescent="0.25"/>
  <cols>
    <col min="1" max="1" width="17.875" style="3" customWidth="1"/>
    <col min="2" max="2" width="7.75" style="3" customWidth="1"/>
    <col min="3" max="3" width="5.75" style="3" customWidth="1"/>
    <col min="4" max="4" width="9" style="3" customWidth="1"/>
    <col min="5" max="5" width="5.75" style="3" customWidth="1"/>
    <col min="6" max="6" width="7.75" style="3" customWidth="1"/>
    <col min="7" max="7" width="5.75" style="3" customWidth="1"/>
    <col min="8" max="8" width="7.75" style="3" customWidth="1"/>
    <col min="9" max="9" width="5.75" style="3" customWidth="1"/>
    <col min="10" max="10" width="9" style="3" customWidth="1"/>
    <col min="11" max="11" width="5.75" style="3" customWidth="1"/>
    <col min="12" max="12" width="7.875" style="3" customWidth="1"/>
    <col min="13" max="13" width="5.75" style="3" customWidth="1"/>
    <col min="14" max="25" width="8.875" style="3" customWidth="1"/>
    <col min="26" max="1024" width="10.125" style="3" customWidth="1"/>
  </cols>
  <sheetData>
    <row r="4" spans="1:5" x14ac:dyDescent="0.25">
      <c r="B4" s="9" t="s">
        <v>224</v>
      </c>
      <c r="C4" s="9" t="s">
        <v>286</v>
      </c>
      <c r="D4" s="9" t="s">
        <v>287</v>
      </c>
    </row>
    <row r="5" spans="1:5" x14ac:dyDescent="0.25">
      <c r="A5" s="9" t="s">
        <v>246</v>
      </c>
      <c r="B5" s="10">
        <v>-1.5765594540321901</v>
      </c>
      <c r="C5" s="10">
        <v>-0.48563616005564803</v>
      </c>
      <c r="D5" s="10">
        <v>-1.62111634046526</v>
      </c>
    </row>
    <row r="6" spans="1:5" x14ac:dyDescent="0.25">
      <c r="A6" s="9" t="s">
        <v>247</v>
      </c>
      <c r="B6" s="10">
        <v>10.663941559657999</v>
      </c>
      <c r="C6" s="10">
        <v>-0.53758744678904702</v>
      </c>
      <c r="D6" s="10">
        <v>17.787003060136701</v>
      </c>
    </row>
    <row r="7" spans="1:5" x14ac:dyDescent="0.25">
      <c r="A7" s="9" t="s">
        <v>248</v>
      </c>
      <c r="B7" s="10">
        <v>1.03698248083789</v>
      </c>
      <c r="C7" s="10">
        <v>2.87415138119766</v>
      </c>
      <c r="D7" s="10">
        <v>-2.0293564178094798</v>
      </c>
    </row>
    <row r="8" spans="1:5" x14ac:dyDescent="0.25">
      <c r="B8" s="11"/>
    </row>
    <row r="9" spans="1:5" x14ac:dyDescent="0.25">
      <c r="B9" s="9"/>
    </row>
    <row r="10" spans="1:5" x14ac:dyDescent="0.25">
      <c r="B10" s="14"/>
      <c r="C10" s="14"/>
    </row>
    <row r="11" spans="1:5" x14ac:dyDescent="0.25">
      <c r="B11" s="15"/>
      <c r="C11" s="15"/>
      <c r="D11" s="15"/>
      <c r="E11" s="15"/>
    </row>
    <row r="12" spans="1:5" x14ac:dyDescent="0.25">
      <c r="A12" s="20"/>
      <c r="B12" s="15"/>
      <c r="C12" s="15"/>
      <c r="D12" s="15"/>
      <c r="E12" s="15"/>
    </row>
    <row r="13" spans="1:5" x14ac:dyDescent="0.25">
      <c r="A13" s="20"/>
      <c r="B13" s="15"/>
      <c r="C13" s="15"/>
      <c r="D13" s="15"/>
      <c r="E13" s="15"/>
    </row>
    <row r="14" spans="1:5" x14ac:dyDescent="0.25">
      <c r="B14" s="16"/>
      <c r="C14" s="16"/>
      <c r="D14" s="15"/>
    </row>
    <row r="15" spans="1:5" x14ac:dyDescent="0.25">
      <c r="B15" s="16"/>
      <c r="C15" s="16"/>
      <c r="D15" s="15"/>
    </row>
    <row r="16" spans="1:5" x14ac:dyDescent="0.25">
      <c r="B16" s="16"/>
      <c r="C16" s="16"/>
      <c r="D16" s="15"/>
    </row>
    <row r="17" spans="1:7" x14ac:dyDescent="0.25">
      <c r="B17" s="16"/>
      <c r="C17" s="16"/>
      <c r="D17" s="15"/>
    </row>
    <row r="18" spans="1:7" x14ac:dyDescent="0.25">
      <c r="B18" s="16"/>
      <c r="C18" s="16"/>
      <c r="D18" s="15"/>
    </row>
    <row r="19" spans="1:7" x14ac:dyDescent="0.25">
      <c r="B19" s="16"/>
      <c r="C19" s="16"/>
      <c r="D19" s="15"/>
    </row>
    <row r="20" spans="1:7" x14ac:dyDescent="0.25">
      <c r="B20" s="16"/>
      <c r="C20" s="16"/>
      <c r="D20" s="15"/>
    </row>
    <row r="21" spans="1:7" x14ac:dyDescent="0.25">
      <c r="B21" s="16"/>
      <c r="C21" s="16"/>
      <c r="D21" s="15"/>
    </row>
    <row r="22" spans="1:7" x14ac:dyDescent="0.25">
      <c r="B22" s="16"/>
      <c r="C22" s="16"/>
      <c r="D22" s="15"/>
    </row>
    <row r="23" spans="1:7" x14ac:dyDescent="0.25">
      <c r="A23" s="31" t="s">
        <v>238</v>
      </c>
      <c r="B23" s="16"/>
      <c r="C23" s="16"/>
      <c r="D23" s="15"/>
    </row>
    <row r="24" spans="1:7" x14ac:dyDescent="0.25">
      <c r="B24" s="16"/>
      <c r="C24" s="16"/>
      <c r="D24" s="15"/>
      <c r="G24" s="32"/>
    </row>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3:AMJ23"/>
  <sheetViews>
    <sheetView workbookViewId="0"/>
  </sheetViews>
  <sheetFormatPr baseColWidth="10" defaultRowHeight="15" x14ac:dyDescent="0.25"/>
  <cols>
    <col min="1" max="1" width="23.375" style="3" customWidth="1"/>
    <col min="2" max="2" width="8.625" style="3" customWidth="1"/>
    <col min="3" max="3" width="5.75" style="3" customWidth="1"/>
    <col min="4" max="4" width="9" style="3" customWidth="1"/>
    <col min="5" max="5" width="5.75" style="3" customWidth="1"/>
    <col min="6" max="6" width="7.75" style="3" customWidth="1"/>
    <col min="7" max="7" width="5.75" style="3" customWidth="1"/>
    <col min="8" max="8" width="9.125" style="3" customWidth="1"/>
    <col min="9" max="9" width="5.75" style="3" customWidth="1"/>
    <col min="10" max="10" width="9" style="3" customWidth="1"/>
    <col min="11" max="11" width="5.75" style="3" customWidth="1"/>
    <col min="12" max="12" width="7.875" style="3" customWidth="1"/>
    <col min="13" max="13" width="5.75" style="3" customWidth="1"/>
    <col min="14" max="14" width="6.125" style="3" customWidth="1"/>
    <col min="15" max="16" width="8.125" style="3" customWidth="1"/>
    <col min="17" max="25" width="8.875" style="3" customWidth="1"/>
    <col min="26" max="1024" width="10.125" style="3" customWidth="1"/>
  </cols>
  <sheetData>
    <row r="3" spans="1:4" x14ac:dyDescent="0.25">
      <c r="A3" s="9"/>
      <c r="B3" s="14" t="s">
        <v>254</v>
      </c>
      <c r="C3" s="14" t="s">
        <v>258</v>
      </c>
      <c r="D3" s="14" t="s">
        <v>259</v>
      </c>
    </row>
    <row r="4" spans="1:4" x14ac:dyDescent="0.25">
      <c r="A4" s="9" t="s">
        <v>224</v>
      </c>
      <c r="B4" s="10">
        <v>9.5542749515830891</v>
      </c>
      <c r="C4" s="10">
        <v>7.2747173118607602</v>
      </c>
      <c r="D4" s="10">
        <v>7.6545876274505202</v>
      </c>
    </row>
    <row r="5" spans="1:4" x14ac:dyDescent="0.25">
      <c r="A5" s="9" t="s">
        <v>244</v>
      </c>
      <c r="B5" s="10">
        <v>-1.7398053173905801</v>
      </c>
      <c r="C5" s="10">
        <v>-2.9186612823721498</v>
      </c>
      <c r="D5" s="10">
        <v>10.7661518108624</v>
      </c>
    </row>
    <row r="6" spans="1:4" x14ac:dyDescent="0.25">
      <c r="A6" s="9" t="s">
        <v>245</v>
      </c>
      <c r="B6" s="10">
        <v>10.7718650581857</v>
      </c>
      <c r="C6" s="10">
        <v>9.5796654533845498</v>
      </c>
      <c r="D6" s="10">
        <v>11.272536805169899</v>
      </c>
    </row>
    <row r="7" spans="1:4" x14ac:dyDescent="0.25">
      <c r="A7" s="9" t="s">
        <v>280</v>
      </c>
      <c r="B7" s="10">
        <v>10.905080231585</v>
      </c>
      <c r="C7" s="10">
        <v>7.6567307576775399</v>
      </c>
      <c r="D7" s="10">
        <v>18.451217307545001</v>
      </c>
    </row>
    <row r="8" spans="1:4" x14ac:dyDescent="0.25">
      <c r="A8" s="9" t="s">
        <v>279</v>
      </c>
      <c r="B8" s="10">
        <v>12.334064663195001</v>
      </c>
      <c r="C8" s="10">
        <v>8.1333556066438</v>
      </c>
      <c r="D8" s="10">
        <v>2.9519064547853899</v>
      </c>
    </row>
    <row r="9" spans="1:4" x14ac:dyDescent="0.25">
      <c r="A9" s="9" t="s">
        <v>282</v>
      </c>
      <c r="B9" s="10">
        <v>6.2549817051079</v>
      </c>
      <c r="C9" s="10">
        <v>8.0352316252825808</v>
      </c>
      <c r="D9" s="10">
        <v>20.6020895281256</v>
      </c>
    </row>
    <row r="22" spans="1:7" x14ac:dyDescent="0.25">
      <c r="A22" s="31" t="s">
        <v>272</v>
      </c>
    </row>
    <row r="23" spans="1:7" x14ac:dyDescent="0.25">
      <c r="G23" s="32"/>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2:AMJ36"/>
  <sheetViews>
    <sheetView workbookViewId="0"/>
  </sheetViews>
  <sheetFormatPr baseColWidth="10" defaultRowHeight="14.25" x14ac:dyDescent="0.2"/>
  <cols>
    <col min="1" max="1" width="10.125" style="23" customWidth="1"/>
    <col min="2" max="7" width="7.25" style="23" customWidth="1"/>
    <col min="8" max="11" width="10.625" style="23" hidden="1" customWidth="1"/>
    <col min="12" max="1024" width="10.125" style="23" customWidth="1"/>
  </cols>
  <sheetData>
    <row r="2" spans="1:10" x14ac:dyDescent="0.2">
      <c r="A2" s="35" t="s">
        <v>288</v>
      </c>
    </row>
    <row r="3" spans="1:10" x14ac:dyDescent="0.2">
      <c r="B3" s="23" t="s">
        <v>257</v>
      </c>
      <c r="E3" s="23" t="s">
        <v>258</v>
      </c>
      <c r="H3" s="23" t="s">
        <v>259</v>
      </c>
    </row>
    <row r="4" spans="1:10" x14ac:dyDescent="0.2">
      <c r="B4" s="23" t="s">
        <v>246</v>
      </c>
      <c r="C4" s="23" t="s">
        <v>247</v>
      </c>
      <c r="D4" s="23" t="s">
        <v>248</v>
      </c>
      <c r="E4" s="23" t="s">
        <v>246</v>
      </c>
      <c r="F4" s="23" t="s">
        <v>247</v>
      </c>
      <c r="G4" s="23" t="s">
        <v>248</v>
      </c>
      <c r="H4" s="23" t="s">
        <v>246</v>
      </c>
      <c r="I4" s="23" t="s">
        <v>247</v>
      </c>
      <c r="J4" s="23" t="s">
        <v>248</v>
      </c>
    </row>
    <row r="5" spans="1:10" x14ac:dyDescent="0.2">
      <c r="A5" s="23" t="s">
        <v>224</v>
      </c>
      <c r="B5" s="29"/>
      <c r="C5" s="29"/>
      <c r="D5" s="29"/>
      <c r="E5" s="29">
        <v>-0.76901791789852303</v>
      </c>
      <c r="F5" s="29">
        <v>6.2174011765822996</v>
      </c>
      <c r="G5" s="29">
        <v>1.0190480401279001</v>
      </c>
      <c r="H5" s="29"/>
      <c r="I5" s="29"/>
      <c r="J5" s="29"/>
    </row>
    <row r="6" spans="1:10" x14ac:dyDescent="0.2">
      <c r="A6" s="23" t="s">
        <v>289</v>
      </c>
      <c r="B6" s="29"/>
      <c r="C6" s="29"/>
      <c r="D6" s="29"/>
      <c r="E6" s="29">
        <v>-6.07836349157468</v>
      </c>
      <c r="F6" s="29">
        <v>12.936721774135901</v>
      </c>
      <c r="G6" s="29">
        <v>6.7764919773049597</v>
      </c>
      <c r="H6" s="29"/>
      <c r="I6" s="29"/>
      <c r="J6" s="29"/>
    </row>
    <row r="7" spans="1:10" x14ac:dyDescent="0.2">
      <c r="A7" s="23" t="s">
        <v>290</v>
      </c>
      <c r="B7" s="29"/>
      <c r="C7" s="29"/>
      <c r="D7" s="29"/>
      <c r="E7" s="29">
        <v>0.15371741739924999</v>
      </c>
      <c r="F7" s="29">
        <v>-0.31728195647011098</v>
      </c>
      <c r="G7" s="29">
        <v>-0.67523023844341901</v>
      </c>
      <c r="H7" s="29"/>
      <c r="I7" s="29"/>
      <c r="J7" s="29"/>
    </row>
    <row r="8" spans="1:10" x14ac:dyDescent="0.2">
      <c r="A8" s="23" t="s">
        <v>280</v>
      </c>
      <c r="B8" s="29"/>
      <c r="C8" s="29"/>
      <c r="D8" s="29"/>
      <c r="E8" s="29">
        <v>0.166903305047015</v>
      </c>
      <c r="F8" s="29">
        <v>1.7651040225530299E-4</v>
      </c>
      <c r="G8" s="29">
        <v>-2.5143769650201202</v>
      </c>
      <c r="H8" s="29"/>
      <c r="I8" s="29"/>
      <c r="J8" s="29"/>
    </row>
    <row r="9" spans="1:10" x14ac:dyDescent="0.2">
      <c r="A9" s="23" t="s">
        <v>279</v>
      </c>
      <c r="B9" s="29"/>
      <c r="C9" s="29"/>
      <c r="D9" s="29"/>
      <c r="E9" s="29">
        <v>-7.5035077563924801E-2</v>
      </c>
      <c r="F9" s="29">
        <v>-0.30989642734682799</v>
      </c>
      <c r="G9" s="29">
        <v>0.37205290337009</v>
      </c>
      <c r="H9" s="29"/>
      <c r="I9" s="29"/>
      <c r="J9" s="29"/>
    </row>
    <row r="10" spans="1:10" x14ac:dyDescent="0.2">
      <c r="A10" s="23" t="s">
        <v>282</v>
      </c>
      <c r="B10" s="29"/>
      <c r="C10" s="29"/>
      <c r="D10" s="29"/>
      <c r="E10" s="29">
        <v>-0.53159882037392903</v>
      </c>
      <c r="F10" s="29">
        <v>4.2011066756493998</v>
      </c>
      <c r="G10" s="29">
        <v>1.0820186460713901</v>
      </c>
      <c r="H10" s="29"/>
      <c r="I10" s="29"/>
      <c r="J10" s="29"/>
    </row>
    <row r="25" spans="1:1" ht="15" x14ac:dyDescent="0.25">
      <c r="A25" s="31" t="s">
        <v>272</v>
      </c>
    </row>
    <row r="36" spans="5:5" x14ac:dyDescent="0.2">
      <c r="E36" s="36" t="s">
        <v>272</v>
      </c>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3:AMJ25"/>
  <sheetViews>
    <sheetView workbookViewId="0"/>
  </sheetViews>
  <sheetFormatPr baseColWidth="10" defaultRowHeight="15" x14ac:dyDescent="0.25"/>
  <cols>
    <col min="1" max="1" width="23.375" style="3" customWidth="1"/>
    <col min="2" max="2" width="8.625" style="3" customWidth="1"/>
    <col min="3" max="3" width="5.75" style="3" customWidth="1"/>
    <col min="4" max="4" width="9" style="3" customWidth="1"/>
    <col min="5" max="5" width="5.75" style="3" customWidth="1"/>
    <col min="6" max="6" width="7.75" style="3" customWidth="1"/>
    <col min="7" max="7" width="5.75" style="3" customWidth="1"/>
    <col min="8" max="8" width="9.125" style="3" customWidth="1"/>
    <col min="9" max="9" width="5.75" style="3" customWidth="1"/>
    <col min="10" max="10" width="9" style="3" customWidth="1"/>
    <col min="11" max="11" width="5.75" style="3" customWidth="1"/>
    <col min="12" max="12" width="7.875" style="3" customWidth="1"/>
    <col min="13" max="13" width="5.75" style="3" customWidth="1"/>
    <col min="14" max="14" width="6.125" style="3" customWidth="1"/>
    <col min="15" max="16" width="8.125" style="3" customWidth="1"/>
    <col min="17" max="25" width="8.875" style="3" customWidth="1"/>
    <col min="26" max="1024" width="10.125" style="3" customWidth="1"/>
  </cols>
  <sheetData>
    <row r="3" spans="1:4" x14ac:dyDescent="0.25">
      <c r="A3" s="9"/>
      <c r="B3" s="14" t="s">
        <v>257</v>
      </c>
      <c r="C3" s="14" t="s">
        <v>258</v>
      </c>
      <c r="D3" s="14" t="s">
        <v>259</v>
      </c>
    </row>
    <row r="4" spans="1:4" x14ac:dyDescent="0.25">
      <c r="A4" s="9" t="s">
        <v>224</v>
      </c>
      <c r="B4" s="10">
        <v>15.5049789115295</v>
      </c>
      <c r="C4" s="10">
        <v>14.8689303563024</v>
      </c>
      <c r="D4" s="10">
        <v>-11.7218854737645</v>
      </c>
    </row>
    <row r="5" spans="1:4" x14ac:dyDescent="0.25">
      <c r="A5" s="9" t="s">
        <v>244</v>
      </c>
      <c r="B5" s="10">
        <v>3.2898415448602099</v>
      </c>
      <c r="C5" s="10">
        <v>4.1145372747355404</v>
      </c>
      <c r="D5" s="10">
        <v>-8.4655036223956301</v>
      </c>
    </row>
    <row r="6" spans="1:4" x14ac:dyDescent="0.25">
      <c r="A6" s="9" t="s">
        <v>245</v>
      </c>
      <c r="B6" s="10">
        <v>17.3533651857887</v>
      </c>
      <c r="C6" s="10">
        <v>15.8400247068725</v>
      </c>
      <c r="D6" s="10">
        <v>-3.9335755149645402</v>
      </c>
    </row>
    <row r="7" spans="1:4" x14ac:dyDescent="0.25">
      <c r="A7" s="9" t="s">
        <v>280</v>
      </c>
      <c r="B7" s="10">
        <v>24.194087776009201</v>
      </c>
      <c r="C7" s="10">
        <v>22.767937716655702</v>
      </c>
      <c r="D7" s="10">
        <v>1.37520036294843</v>
      </c>
    </row>
    <row r="8" spans="1:4" x14ac:dyDescent="0.25">
      <c r="A8" s="9" t="s">
        <v>279</v>
      </c>
      <c r="B8" s="10">
        <v>17.538488879218601</v>
      </c>
      <c r="C8" s="10">
        <v>11.9159486425169</v>
      </c>
      <c r="D8" s="10">
        <v>-28.115955712997501</v>
      </c>
    </row>
    <row r="9" spans="1:4" x14ac:dyDescent="0.25">
      <c r="A9" s="9" t="s">
        <v>282</v>
      </c>
      <c r="B9" s="10">
        <v>9.3564119865511906</v>
      </c>
      <c r="C9" s="10">
        <v>6.4482435130560098</v>
      </c>
      <c r="D9" s="10">
        <v>-15.8131570518006</v>
      </c>
    </row>
    <row r="24" spans="1:6" x14ac:dyDescent="0.25">
      <c r="A24" s="31" t="s">
        <v>272</v>
      </c>
    </row>
    <row r="25" spans="1:6" x14ac:dyDescent="0.25">
      <c r="F25" s="36"/>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2:AMJ36"/>
  <sheetViews>
    <sheetView workbookViewId="0"/>
  </sheetViews>
  <sheetFormatPr baseColWidth="10" defaultRowHeight="14.25" x14ac:dyDescent="0.2"/>
  <cols>
    <col min="1" max="1" width="10.125" style="23" customWidth="1"/>
    <col min="2" max="11" width="7.25" style="23" customWidth="1"/>
    <col min="12" max="1024" width="10.125" style="23" customWidth="1"/>
  </cols>
  <sheetData>
    <row r="2" spans="1:10" x14ac:dyDescent="0.2">
      <c r="A2" s="35" t="s">
        <v>288</v>
      </c>
    </row>
    <row r="3" spans="1:10" x14ac:dyDescent="0.2">
      <c r="B3" s="23" t="s">
        <v>254</v>
      </c>
      <c r="E3" s="23" t="s">
        <v>253</v>
      </c>
      <c r="H3" s="23" t="s">
        <v>259</v>
      </c>
    </row>
    <row r="4" spans="1:10" x14ac:dyDescent="0.2">
      <c r="B4" s="23" t="s">
        <v>246</v>
      </c>
      <c r="C4" s="23" t="s">
        <v>247</v>
      </c>
      <c r="D4" s="23" t="s">
        <v>248</v>
      </c>
      <c r="E4" s="23" t="s">
        <v>246</v>
      </c>
      <c r="F4" s="23" t="s">
        <v>247</v>
      </c>
      <c r="G4" s="23" t="s">
        <v>248</v>
      </c>
      <c r="H4" s="23" t="s">
        <v>246</v>
      </c>
      <c r="I4" s="23" t="s">
        <v>247</v>
      </c>
      <c r="J4" s="23" t="s">
        <v>248</v>
      </c>
    </row>
    <row r="5" spans="1:10" x14ac:dyDescent="0.2">
      <c r="A5" s="23" t="s">
        <v>224</v>
      </c>
      <c r="B5" s="29"/>
      <c r="C5" s="29"/>
      <c r="D5" s="29"/>
      <c r="E5" s="29"/>
      <c r="F5" s="29"/>
      <c r="G5" s="29"/>
      <c r="H5" s="29">
        <v>2.5772787432995701</v>
      </c>
      <c r="I5" s="29">
        <v>-9.6233907119224291</v>
      </c>
      <c r="J5" s="29">
        <v>-2.34534627971549</v>
      </c>
    </row>
    <row r="6" spans="1:10" x14ac:dyDescent="0.2">
      <c r="A6" s="23" t="s">
        <v>289</v>
      </c>
      <c r="B6" s="29"/>
      <c r="C6" s="29"/>
      <c r="D6" s="29"/>
      <c r="E6" s="29"/>
      <c r="F6" s="29"/>
      <c r="G6" s="29"/>
      <c r="H6" s="29">
        <v>-2.5985931640520401</v>
      </c>
      <c r="I6" s="29">
        <v>-1.83019530444151</v>
      </c>
      <c r="J6" s="29">
        <v>2.7187678438807201</v>
      </c>
    </row>
    <row r="7" spans="1:10" x14ac:dyDescent="0.2">
      <c r="A7" s="23" t="s">
        <v>290</v>
      </c>
      <c r="B7" s="29"/>
      <c r="C7" s="29"/>
      <c r="D7" s="29"/>
      <c r="E7" s="29"/>
      <c r="F7" s="29"/>
      <c r="G7" s="29"/>
      <c r="H7" s="29">
        <v>2.363303995116</v>
      </c>
      <c r="I7" s="29">
        <v>-13.2523189249605</v>
      </c>
      <c r="J7" s="29">
        <v>-7.0517465510999102</v>
      </c>
    </row>
    <row r="8" spans="1:10" x14ac:dyDescent="0.2">
      <c r="A8" s="23" t="s">
        <v>280</v>
      </c>
      <c r="B8" s="29"/>
      <c r="C8" s="29"/>
      <c r="D8" s="29"/>
      <c r="E8" s="29"/>
      <c r="F8" s="29"/>
      <c r="G8" s="29"/>
      <c r="H8" s="29">
        <v>1.50903330467493</v>
      </c>
      <c r="I8" s="29">
        <v>-18.817685243740101</v>
      </c>
      <c r="J8" s="29">
        <v>-16.8311398880792</v>
      </c>
    </row>
    <row r="9" spans="1:10" x14ac:dyDescent="0.2">
      <c r="A9" s="23" t="s">
        <v>279</v>
      </c>
      <c r="B9" s="29"/>
      <c r="C9" s="29"/>
      <c r="D9" s="29"/>
      <c r="E9" s="29"/>
      <c r="F9" s="29"/>
      <c r="G9" s="29"/>
      <c r="H9" s="29">
        <v>0.71972451663062698</v>
      </c>
      <c r="I9" s="29">
        <v>-4.4334395988428801</v>
      </c>
      <c r="J9" s="29">
        <v>1.58238560689267</v>
      </c>
    </row>
    <row r="10" spans="1:10" x14ac:dyDescent="0.2">
      <c r="A10" s="23" t="s">
        <v>282</v>
      </c>
      <c r="B10" s="29"/>
      <c r="C10" s="29"/>
      <c r="D10" s="29"/>
      <c r="E10" s="29"/>
      <c r="F10" s="29"/>
      <c r="G10" s="29"/>
      <c r="H10" s="29">
        <v>1.20626587623341</v>
      </c>
      <c r="I10" s="29">
        <v>-7.3228074949074999</v>
      </c>
      <c r="J10" s="29">
        <v>-0.14363905704202101</v>
      </c>
    </row>
    <row r="24" spans="1:1" x14ac:dyDescent="0.2">
      <c r="A24" s="23" t="s">
        <v>272</v>
      </c>
    </row>
    <row r="36" spans="5:5" x14ac:dyDescent="0.2">
      <c r="E36" s="36"/>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A2:AMJ36"/>
  <sheetViews>
    <sheetView workbookViewId="0"/>
  </sheetViews>
  <sheetFormatPr baseColWidth="10" defaultRowHeight="14.25" x14ac:dyDescent="0.2"/>
  <cols>
    <col min="1" max="1" width="10.125" style="23" customWidth="1"/>
    <col min="2" max="11" width="7.25" style="23" customWidth="1"/>
    <col min="12" max="1024" width="10.125" style="23" customWidth="1"/>
  </cols>
  <sheetData>
    <row r="2" spans="1:10" x14ac:dyDescent="0.2">
      <c r="A2" s="35" t="s">
        <v>288</v>
      </c>
    </row>
    <row r="3" spans="1:10" x14ac:dyDescent="0.2">
      <c r="B3" s="23" t="s">
        <v>257</v>
      </c>
      <c r="E3" s="23" t="s">
        <v>291</v>
      </c>
      <c r="H3" s="23" t="s">
        <v>259</v>
      </c>
    </row>
    <row r="4" spans="1:10" x14ac:dyDescent="0.2">
      <c r="B4" s="23" t="s">
        <v>246</v>
      </c>
      <c r="C4" s="23" t="s">
        <v>247</v>
      </c>
      <c r="D4" s="23" t="s">
        <v>248</v>
      </c>
      <c r="E4" s="23" t="s">
        <v>246</v>
      </c>
      <c r="F4" s="23" t="s">
        <v>247</v>
      </c>
      <c r="G4" s="23" t="s">
        <v>248</v>
      </c>
      <c r="H4" s="23" t="s">
        <v>246</v>
      </c>
      <c r="I4" s="23" t="s">
        <v>247</v>
      </c>
      <c r="J4" s="23" t="s">
        <v>248</v>
      </c>
    </row>
    <row r="5" spans="1:10" x14ac:dyDescent="0.2">
      <c r="A5" s="23" t="s">
        <v>224</v>
      </c>
      <c r="B5" s="29">
        <v>-1.4010154238264501</v>
      </c>
      <c r="C5" s="29">
        <v>11.2065944652577</v>
      </c>
      <c r="D5" s="29">
        <v>1.79145474241137</v>
      </c>
      <c r="E5" s="29"/>
      <c r="F5" s="29"/>
      <c r="G5" s="29"/>
      <c r="H5" s="29"/>
      <c r="I5" s="29"/>
      <c r="J5" s="29"/>
    </row>
    <row r="6" spans="1:10" x14ac:dyDescent="0.2">
      <c r="A6" s="23" t="s">
        <v>289</v>
      </c>
      <c r="B6" s="29">
        <v>-5.7740978618734902</v>
      </c>
      <c r="C6" s="29">
        <v>15.825078280854401</v>
      </c>
      <c r="D6" s="29">
        <v>6.14609802015943</v>
      </c>
      <c r="E6" s="29"/>
      <c r="F6" s="29"/>
      <c r="G6" s="29"/>
      <c r="H6" s="29"/>
      <c r="I6" s="29"/>
      <c r="J6" s="29"/>
    </row>
    <row r="7" spans="1:10" x14ac:dyDescent="0.2">
      <c r="A7" s="23" t="s">
        <v>290</v>
      </c>
      <c r="B7" s="29">
        <v>-5.2161475831994202E-2</v>
      </c>
      <c r="C7" s="29">
        <v>1.08439465410868</v>
      </c>
      <c r="D7" s="29">
        <v>-9.4391251096382703E-2</v>
      </c>
      <c r="E7" s="29"/>
      <c r="F7" s="29"/>
      <c r="G7" s="29"/>
      <c r="H7" s="29"/>
      <c r="I7" s="29"/>
      <c r="J7" s="29"/>
    </row>
    <row r="8" spans="1:10" x14ac:dyDescent="0.2">
      <c r="A8" s="23" t="s">
        <v>280</v>
      </c>
      <c r="B8" s="29">
        <v>1.9037878657044899E-2</v>
      </c>
      <c r="C8" s="29">
        <v>2.3711855256079</v>
      </c>
      <c r="D8" s="29">
        <v>-1.0777910093576699</v>
      </c>
      <c r="E8" s="29"/>
      <c r="F8" s="29"/>
      <c r="G8" s="29"/>
      <c r="H8" s="29"/>
      <c r="I8" s="29"/>
      <c r="J8" s="29"/>
    </row>
    <row r="9" spans="1:10" x14ac:dyDescent="0.2">
      <c r="A9" s="23" t="s">
        <v>279</v>
      </c>
      <c r="B9" s="29">
        <v>-0.13511655124685301</v>
      </c>
      <c r="C9" s="29">
        <v>-0.18670880664474501</v>
      </c>
      <c r="D9" s="29">
        <v>0.39848674848357701</v>
      </c>
      <c r="E9" s="29"/>
      <c r="F9" s="29"/>
      <c r="G9" s="29"/>
      <c r="H9" s="29"/>
      <c r="I9" s="29"/>
      <c r="J9" s="29"/>
    </row>
    <row r="10" spans="1:10" x14ac:dyDescent="0.2">
      <c r="A10" s="23" t="s">
        <v>282</v>
      </c>
      <c r="B10" s="29">
        <v>-0.76133483125531098</v>
      </c>
      <c r="C10" s="29">
        <v>6.37005637810522</v>
      </c>
      <c r="D10" s="29">
        <v>1.2844492993921599</v>
      </c>
      <c r="E10" s="29"/>
      <c r="F10" s="29"/>
      <c r="G10" s="29"/>
      <c r="H10" s="29"/>
      <c r="I10" s="29"/>
      <c r="J10" s="29"/>
    </row>
    <row r="23" spans="1:1" x14ac:dyDescent="0.2">
      <c r="A23" s="23" t="s">
        <v>272</v>
      </c>
    </row>
    <row r="36" spans="5:5" x14ac:dyDescent="0.2">
      <c r="E36" s="36" t="s">
        <v>272</v>
      </c>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MJ31"/>
  <sheetViews>
    <sheetView workbookViewId="0">
      <selection sqref="A1:T1"/>
    </sheetView>
  </sheetViews>
  <sheetFormatPr baseColWidth="10" defaultRowHeight="15" x14ac:dyDescent="0.25"/>
  <cols>
    <col min="1" max="1" width="14.5" style="3" customWidth="1"/>
    <col min="2" max="2" width="11" style="3" customWidth="1"/>
    <col min="3" max="3" width="6.25" style="3" customWidth="1"/>
    <col min="4" max="4" width="9" style="3" customWidth="1"/>
    <col min="5" max="5" width="5.75" style="3" customWidth="1"/>
    <col min="6" max="6" width="5" style="3" customWidth="1"/>
    <col min="7" max="7" width="8.375" style="3" customWidth="1"/>
    <col min="8" max="8" width="8.125" style="3" customWidth="1"/>
    <col min="9" max="9" width="5.75" style="3" customWidth="1"/>
    <col min="10" max="10" width="9" style="3" customWidth="1"/>
    <col min="11" max="11" width="5.75" style="3" customWidth="1"/>
    <col min="12" max="12" width="7.75" style="3" customWidth="1"/>
    <col min="13" max="13" width="5.75" style="3" customWidth="1"/>
    <col min="14" max="16" width="7.625" style="3" customWidth="1"/>
    <col min="17" max="19" width="7" style="3" customWidth="1"/>
    <col min="20" max="21" width="7.75" style="3" customWidth="1"/>
    <col min="22" max="25" width="7" style="3" customWidth="1"/>
    <col min="26" max="1024" width="10.125" style="3" customWidth="1"/>
  </cols>
  <sheetData>
    <row r="1" spans="1:24" x14ac:dyDescent="0.25">
      <c r="A1" s="194" t="s">
        <v>222</v>
      </c>
      <c r="B1" s="194"/>
      <c r="C1" s="194"/>
      <c r="D1" s="194"/>
      <c r="E1" s="194"/>
      <c r="F1" s="194"/>
      <c r="G1" s="194"/>
      <c r="H1" s="194"/>
      <c r="I1" s="194"/>
      <c r="J1" s="194"/>
      <c r="K1" s="194"/>
      <c r="L1" s="194"/>
      <c r="M1" s="194"/>
      <c r="N1" s="194"/>
      <c r="O1" s="194"/>
      <c r="P1" s="194"/>
      <c r="Q1" s="194"/>
      <c r="R1" s="194"/>
      <c r="S1" s="194"/>
      <c r="T1" s="194"/>
    </row>
    <row r="2" spans="1:24" x14ac:dyDescent="0.25">
      <c r="A2" s="195"/>
      <c r="B2" s="196">
        <v>2019</v>
      </c>
      <c r="C2" s="196"/>
      <c r="D2" s="196"/>
      <c r="E2" s="196"/>
      <c r="F2" s="196"/>
      <c r="G2" s="196"/>
      <c r="H2" s="196"/>
      <c r="I2" s="196"/>
      <c r="J2" s="196">
        <v>2020</v>
      </c>
      <c r="K2" s="196"/>
      <c r="L2" s="196"/>
      <c r="M2" s="196"/>
      <c r="N2" s="196"/>
      <c r="O2" s="196"/>
      <c r="P2" s="196"/>
      <c r="Q2" s="196"/>
      <c r="R2" s="196" t="s">
        <v>223</v>
      </c>
      <c r="S2" s="196"/>
      <c r="T2" s="196"/>
    </row>
    <row r="3" spans="1:24" ht="11.25" customHeight="1" x14ac:dyDescent="0.25">
      <c r="A3" s="195"/>
      <c r="B3" s="196" t="s">
        <v>224</v>
      </c>
      <c r="C3" s="196"/>
      <c r="D3" s="196" t="s">
        <v>225</v>
      </c>
      <c r="E3" s="196"/>
      <c r="F3" s="196"/>
      <c r="G3" s="197" t="s">
        <v>226</v>
      </c>
      <c r="H3" s="197"/>
      <c r="I3" s="197"/>
      <c r="J3" s="196" t="s">
        <v>224</v>
      </c>
      <c r="K3" s="196"/>
      <c r="L3" s="196" t="s">
        <v>225</v>
      </c>
      <c r="M3" s="196"/>
      <c r="N3" s="196"/>
      <c r="O3" s="197" t="s">
        <v>226</v>
      </c>
      <c r="P3" s="197"/>
      <c r="Q3" s="197"/>
      <c r="R3" s="198" t="s">
        <v>224</v>
      </c>
      <c r="S3" s="198" t="s">
        <v>225</v>
      </c>
      <c r="T3" s="198" t="s">
        <v>226</v>
      </c>
    </row>
    <row r="4" spans="1:24" ht="45" x14ac:dyDescent="0.25">
      <c r="A4" s="195"/>
      <c r="B4" s="100" t="s">
        <v>227</v>
      </c>
      <c r="C4" s="100" t="s">
        <v>228</v>
      </c>
      <c r="D4" s="100" t="s">
        <v>227</v>
      </c>
      <c r="E4" s="100" t="s">
        <v>229</v>
      </c>
      <c r="F4" s="100" t="s">
        <v>230</v>
      </c>
      <c r="G4" s="100" t="s">
        <v>227</v>
      </c>
      <c r="H4" s="100" t="s">
        <v>229</v>
      </c>
      <c r="I4" s="100" t="s">
        <v>230</v>
      </c>
      <c r="J4" s="100" t="s">
        <v>227</v>
      </c>
      <c r="K4" s="100" t="s">
        <v>228</v>
      </c>
      <c r="L4" s="100" t="s">
        <v>227</v>
      </c>
      <c r="M4" s="100" t="s">
        <v>229</v>
      </c>
      <c r="N4" s="100" t="s">
        <v>230</v>
      </c>
      <c r="O4" s="100" t="s">
        <v>227</v>
      </c>
      <c r="P4" s="100" t="s">
        <v>229</v>
      </c>
      <c r="Q4" s="100" t="s">
        <v>230</v>
      </c>
      <c r="R4" s="198"/>
      <c r="S4" s="198"/>
      <c r="T4" s="198"/>
      <c r="X4" s="4"/>
    </row>
    <row r="5" spans="1:24" x14ac:dyDescent="0.25">
      <c r="A5" s="101" t="s">
        <v>231</v>
      </c>
      <c r="B5" s="102">
        <v>83509151</v>
      </c>
      <c r="C5" s="103">
        <v>1</v>
      </c>
      <c r="D5" s="102">
        <v>53177634</v>
      </c>
      <c r="E5" s="103">
        <v>1</v>
      </c>
      <c r="F5" s="103">
        <v>0.63678810481500403</v>
      </c>
      <c r="G5" s="102">
        <v>30331517</v>
      </c>
      <c r="H5" s="103">
        <v>1</v>
      </c>
      <c r="I5" s="103">
        <v>0.36321189518499603</v>
      </c>
      <c r="J5" s="102">
        <v>18935215</v>
      </c>
      <c r="K5" s="103">
        <v>1</v>
      </c>
      <c r="L5" s="102">
        <v>7271960</v>
      </c>
      <c r="M5" s="103">
        <v>1</v>
      </c>
      <c r="N5" s="103">
        <v>0.38404422659050902</v>
      </c>
      <c r="O5" s="102">
        <v>11663255</v>
      </c>
      <c r="P5" s="103">
        <v>1</v>
      </c>
      <c r="Q5" s="103">
        <v>0.61595577340949104</v>
      </c>
      <c r="R5" s="104">
        <v>-77.325580761801803</v>
      </c>
      <c r="S5" s="104">
        <v>-86.325153164956504</v>
      </c>
      <c r="T5" s="104">
        <v>-61.547406283701498</v>
      </c>
      <c r="X5" s="4"/>
    </row>
    <row r="6" spans="1:24" x14ac:dyDescent="0.25">
      <c r="A6" s="112" t="s">
        <v>232</v>
      </c>
      <c r="B6" s="106">
        <v>13679781</v>
      </c>
      <c r="C6" s="107">
        <v>0.16381175998304701</v>
      </c>
      <c r="D6" s="106">
        <v>11598578</v>
      </c>
      <c r="E6" s="107">
        <v>0.218110079888097</v>
      </c>
      <c r="F6" s="107">
        <v>0.847862842248717</v>
      </c>
      <c r="G6" s="106">
        <v>2081203</v>
      </c>
      <c r="H6" s="107">
        <v>6.8615196529735106E-2</v>
      </c>
      <c r="I6" s="107">
        <v>0.152137157751283</v>
      </c>
      <c r="J6" s="106">
        <v>1721320</v>
      </c>
      <c r="K6" s="107">
        <v>9.0905754172846701E-2</v>
      </c>
      <c r="L6" s="106">
        <v>1274025</v>
      </c>
      <c r="M6" s="107">
        <v>0.17519692077514201</v>
      </c>
      <c r="N6" s="107">
        <v>0.74014419166685996</v>
      </c>
      <c r="O6" s="106">
        <v>447295</v>
      </c>
      <c r="P6" s="107">
        <v>3.8350786294220597E-2</v>
      </c>
      <c r="Q6" s="107">
        <v>0.25985580833313998</v>
      </c>
      <c r="R6" s="108">
        <v>-87.417050024411907</v>
      </c>
      <c r="S6" s="108">
        <v>-89.015679335863396</v>
      </c>
      <c r="T6" s="108">
        <v>-78.507863000389705</v>
      </c>
      <c r="X6" s="4"/>
    </row>
    <row r="7" spans="1:24" x14ac:dyDescent="0.25">
      <c r="A7" s="112" t="s">
        <v>233</v>
      </c>
      <c r="B7" s="106">
        <v>12023153</v>
      </c>
      <c r="C7" s="107">
        <v>0.14397407776304699</v>
      </c>
      <c r="D7" s="106">
        <v>7674962</v>
      </c>
      <c r="E7" s="107">
        <v>0.14432687998115901</v>
      </c>
      <c r="F7" s="107">
        <v>0.63834852638072603</v>
      </c>
      <c r="G7" s="106">
        <v>4348191</v>
      </c>
      <c r="H7" s="107">
        <v>0.14335554004766701</v>
      </c>
      <c r="I7" s="107">
        <v>0.36165147361927402</v>
      </c>
      <c r="J7" s="106">
        <v>2700851</v>
      </c>
      <c r="K7" s="107">
        <v>0.14263640523754301</v>
      </c>
      <c r="L7" s="106">
        <v>1060611</v>
      </c>
      <c r="M7" s="107">
        <v>0.14584939961165899</v>
      </c>
      <c r="N7" s="107">
        <v>0.39269511720565098</v>
      </c>
      <c r="O7" s="106">
        <v>1640240</v>
      </c>
      <c r="P7" s="107">
        <v>0.14063312514388099</v>
      </c>
      <c r="Q7" s="107">
        <v>0.60730488279434902</v>
      </c>
      <c r="R7" s="108">
        <v>-77.536250266465004</v>
      </c>
      <c r="S7" s="108">
        <v>-86.180895749060397</v>
      </c>
      <c r="T7" s="108">
        <v>-62.277646037168097</v>
      </c>
      <c r="X7" s="4"/>
    </row>
    <row r="8" spans="1:24" x14ac:dyDescent="0.25">
      <c r="A8" s="112" t="s">
        <v>234</v>
      </c>
      <c r="B8" s="106">
        <v>13146862</v>
      </c>
      <c r="C8" s="107">
        <v>0.157430195883562</v>
      </c>
      <c r="D8" s="106">
        <v>5988237</v>
      </c>
      <c r="E8" s="107">
        <v>0.11260818787086301</v>
      </c>
      <c r="F8" s="107">
        <v>0.45548793316610497</v>
      </c>
      <c r="G8" s="106">
        <v>7158625</v>
      </c>
      <c r="H8" s="107">
        <v>0.23601275861012799</v>
      </c>
      <c r="I8" s="107">
        <v>0.54451206683389497</v>
      </c>
      <c r="J8" s="106">
        <v>3786623</v>
      </c>
      <c r="K8" s="107">
        <v>0.19997781910583001</v>
      </c>
      <c r="L8" s="106">
        <v>687949</v>
      </c>
      <c r="M8" s="107">
        <v>9.4602968113135899E-2</v>
      </c>
      <c r="N8" s="107">
        <v>0.18167876759846399</v>
      </c>
      <c r="O8" s="106">
        <v>3098674</v>
      </c>
      <c r="P8" s="107">
        <v>0.26567832050315299</v>
      </c>
      <c r="Q8" s="107">
        <v>0.81832123240153598</v>
      </c>
      <c r="R8" s="108">
        <v>-71.197514661673594</v>
      </c>
      <c r="S8" s="108">
        <v>-88.511660443633104</v>
      </c>
      <c r="T8" s="108">
        <v>-56.714117585430202</v>
      </c>
      <c r="X8" s="4"/>
    </row>
    <row r="9" spans="1:24" x14ac:dyDescent="0.25">
      <c r="A9" s="112" t="s">
        <v>235</v>
      </c>
      <c r="B9" s="106">
        <v>19375153</v>
      </c>
      <c r="C9" s="107">
        <v>0.23201233359443399</v>
      </c>
      <c r="D9" s="106">
        <v>12441913</v>
      </c>
      <c r="E9" s="107">
        <v>0.23396890880854199</v>
      </c>
      <c r="F9" s="107">
        <v>0.64215818063475405</v>
      </c>
      <c r="G9" s="106">
        <v>6933240</v>
      </c>
      <c r="H9" s="107">
        <v>0.22858203893989201</v>
      </c>
      <c r="I9" s="107">
        <v>0.35784181936524601</v>
      </c>
      <c r="J9" s="106">
        <v>3871043</v>
      </c>
      <c r="K9" s="107">
        <v>0.20443617883398699</v>
      </c>
      <c r="L9" s="106">
        <v>1479291</v>
      </c>
      <c r="M9" s="107">
        <v>0.20342397372922799</v>
      </c>
      <c r="N9" s="107">
        <v>0.38214274550812299</v>
      </c>
      <c r="O9" s="106">
        <v>2391752</v>
      </c>
      <c r="P9" s="107">
        <v>0.205067281817983</v>
      </c>
      <c r="Q9" s="107">
        <v>0.61785725449187701</v>
      </c>
      <c r="R9" s="108">
        <v>-80.020580998766803</v>
      </c>
      <c r="S9" s="108">
        <v>-88.110421604780598</v>
      </c>
      <c r="T9" s="108">
        <v>-65.503112541899597</v>
      </c>
      <c r="X9" s="4"/>
    </row>
    <row r="10" spans="1:24" x14ac:dyDescent="0.25">
      <c r="A10" s="112" t="s">
        <v>236</v>
      </c>
      <c r="B10" s="106">
        <v>9535495</v>
      </c>
      <c r="C10" s="107">
        <v>0.114185031051268</v>
      </c>
      <c r="D10" s="106">
        <v>6192372</v>
      </c>
      <c r="E10" s="107">
        <v>0.116446925788387</v>
      </c>
      <c r="F10" s="107">
        <v>0.64940225966245102</v>
      </c>
      <c r="G10" s="106">
        <v>3343123</v>
      </c>
      <c r="H10" s="107">
        <v>0.110219445997376</v>
      </c>
      <c r="I10" s="107">
        <v>0.35059774033754898</v>
      </c>
      <c r="J10" s="106">
        <v>2542874</v>
      </c>
      <c r="K10" s="107">
        <v>0.13429337876543801</v>
      </c>
      <c r="L10" s="106">
        <v>1206819</v>
      </c>
      <c r="M10" s="107">
        <v>0.16595512076524099</v>
      </c>
      <c r="N10" s="107">
        <v>0.47458859542391801</v>
      </c>
      <c r="O10" s="106">
        <v>1336055</v>
      </c>
      <c r="P10" s="107">
        <v>0.114552498423468</v>
      </c>
      <c r="Q10" s="107">
        <v>0.52541140457608204</v>
      </c>
      <c r="R10" s="108">
        <v>-73.332543302681202</v>
      </c>
      <c r="S10" s="108">
        <v>-80.511199908532603</v>
      </c>
      <c r="T10" s="108">
        <v>-60.0357210907286</v>
      </c>
      <c r="X10" s="4"/>
    </row>
    <row r="11" spans="1:24" x14ac:dyDescent="0.25">
      <c r="A11" s="112" t="s">
        <v>237</v>
      </c>
      <c r="B11" s="106">
        <v>15748707</v>
      </c>
      <c r="C11" s="107">
        <v>0.18858660172464201</v>
      </c>
      <c r="D11" s="106">
        <v>9281571</v>
      </c>
      <c r="E11" s="107">
        <v>0.17453899885805399</v>
      </c>
      <c r="F11" s="107">
        <v>0.58935447843432498</v>
      </c>
      <c r="G11" s="106">
        <v>6467136</v>
      </c>
      <c r="H11" s="107">
        <v>0.213215052844208</v>
      </c>
      <c r="I11" s="107">
        <v>0.41064552156567502</v>
      </c>
      <c r="J11" s="106">
        <v>4312501</v>
      </c>
      <c r="K11" s="107">
        <v>0.22775030544939701</v>
      </c>
      <c r="L11" s="106">
        <v>1563265</v>
      </c>
      <c r="M11" s="107">
        <v>0.214971617005594</v>
      </c>
      <c r="N11" s="107">
        <v>0.36249614782697998</v>
      </c>
      <c r="O11" s="106">
        <v>2749236</v>
      </c>
      <c r="P11" s="107">
        <v>0.23571773059921999</v>
      </c>
      <c r="Q11" s="107">
        <v>0.63750385217301997</v>
      </c>
      <c r="R11" s="108">
        <v>-72.616793238962401</v>
      </c>
      <c r="S11" s="108">
        <v>-83.157323259176707</v>
      </c>
      <c r="T11" s="108">
        <v>-57.489126562360802</v>
      </c>
      <c r="X11" s="4"/>
    </row>
    <row r="12" spans="1:24" x14ac:dyDescent="0.25">
      <c r="A12" s="193" t="s">
        <v>238</v>
      </c>
      <c r="B12" s="193"/>
      <c r="C12" s="193"/>
      <c r="D12" s="193"/>
      <c r="E12" s="193"/>
      <c r="F12" s="193"/>
      <c r="G12" s="193"/>
      <c r="H12" s="193"/>
      <c r="I12" s="193"/>
      <c r="J12" s="193"/>
      <c r="K12" s="193"/>
      <c r="L12" s="193"/>
      <c r="M12" s="193"/>
      <c r="N12" s="193"/>
      <c r="O12" s="193"/>
      <c r="P12" s="193"/>
      <c r="Q12" s="193"/>
      <c r="R12" s="193"/>
      <c r="S12" s="193"/>
      <c r="T12" s="193"/>
    </row>
    <row r="14" spans="1:24" x14ac:dyDescent="0.25">
      <c r="B14" s="8" t="s">
        <v>224</v>
      </c>
    </row>
    <row r="15" spans="1:24" x14ac:dyDescent="0.25">
      <c r="A15" s="9" t="s">
        <v>232</v>
      </c>
      <c r="B15" s="10">
        <v>-10.115949640313399</v>
      </c>
      <c r="C15" s="11"/>
      <c r="D15" s="11"/>
    </row>
    <row r="16" spans="1:24" x14ac:dyDescent="0.25">
      <c r="A16" s="9" t="s">
        <v>233</v>
      </c>
      <c r="B16" s="10">
        <v>-0.20688278660880099</v>
      </c>
      <c r="C16" s="11"/>
      <c r="D16" s="11"/>
    </row>
    <row r="17" spans="1:10" x14ac:dyDescent="0.25">
      <c r="A17" s="9" t="s">
        <v>234</v>
      </c>
      <c r="B17" s="10">
        <v>6.1072902141030303</v>
      </c>
      <c r="C17" s="11"/>
      <c r="D17" s="11"/>
    </row>
    <row r="18" spans="1:10" x14ac:dyDescent="0.25">
      <c r="A18" s="9" t="s">
        <v>235</v>
      </c>
      <c r="B18" s="10">
        <v>-2.6968014678761598</v>
      </c>
      <c r="C18" s="11"/>
      <c r="D18" s="11"/>
    </row>
    <row r="19" spans="1:10" x14ac:dyDescent="0.25">
      <c r="A19" s="9" t="s">
        <v>236</v>
      </c>
      <c r="B19" s="10">
        <v>4.0300962244176999</v>
      </c>
    </row>
    <row r="20" spans="1:10" x14ac:dyDescent="0.25">
      <c r="A20" s="9" t="s">
        <v>237</v>
      </c>
      <c r="B20" s="10">
        <v>4.7243075953783604</v>
      </c>
    </row>
    <row r="23" spans="1:10" x14ac:dyDescent="0.25">
      <c r="A23" s="12"/>
      <c r="B23" s="13"/>
    </row>
    <row r="24" spans="1:10" x14ac:dyDescent="0.25">
      <c r="B24" s="8" t="s">
        <v>239</v>
      </c>
      <c r="C24" s="14"/>
    </row>
    <row r="25" spans="1:10" x14ac:dyDescent="0.25">
      <c r="A25" s="9" t="s">
        <v>231</v>
      </c>
      <c r="B25" s="15">
        <v>25.200825418210499</v>
      </c>
      <c r="C25" s="16"/>
    </row>
    <row r="26" spans="1:10" x14ac:dyDescent="0.25">
      <c r="A26" s="9" t="s">
        <v>232</v>
      </c>
      <c r="B26" s="15">
        <v>10.766431522859699</v>
      </c>
      <c r="C26" s="16"/>
    </row>
    <row r="27" spans="1:10" x14ac:dyDescent="0.25">
      <c r="A27" s="9" t="s">
        <v>233</v>
      </c>
      <c r="B27" s="15">
        <v>24.481921335970899</v>
      </c>
      <c r="C27" s="16"/>
    </row>
    <row r="28" spans="1:10" x14ac:dyDescent="0.25">
      <c r="A28" s="9" t="s">
        <v>234</v>
      </c>
      <c r="B28" s="15">
        <v>27.3629186820272</v>
      </c>
      <c r="C28" s="16"/>
    </row>
    <row r="29" spans="1:10" x14ac:dyDescent="0.25">
      <c r="A29" s="9" t="s">
        <v>235</v>
      </c>
      <c r="B29" s="15">
        <v>25.9233697921239</v>
      </c>
      <c r="C29" s="16"/>
    </row>
    <row r="30" spans="1:10" x14ac:dyDescent="0.25">
      <c r="A30" s="9" t="s">
        <v>236</v>
      </c>
      <c r="B30" s="15">
        <v>17.3552384829527</v>
      </c>
      <c r="C30" s="16"/>
      <c r="E30" s="12"/>
      <c r="F30" s="12"/>
      <c r="G30" s="12"/>
      <c r="H30" s="12"/>
      <c r="I30" s="12"/>
      <c r="J30" s="12"/>
    </row>
    <row r="31" spans="1:10" x14ac:dyDescent="0.25">
      <c r="A31" s="9" t="s">
        <v>237</v>
      </c>
      <c r="B31" s="15">
        <v>22.586736329882001</v>
      </c>
      <c r="C31" s="16"/>
    </row>
  </sheetData>
  <mergeCells count="15">
    <mergeCell ref="A12:T12"/>
    <mergeCell ref="A1:T1"/>
    <mergeCell ref="A2:A4"/>
    <mergeCell ref="B2:I2"/>
    <mergeCell ref="J2:Q2"/>
    <mergeCell ref="R2:T2"/>
    <mergeCell ref="B3:C3"/>
    <mergeCell ref="D3:F3"/>
    <mergeCell ref="G3:I3"/>
    <mergeCell ref="J3:K3"/>
    <mergeCell ref="L3:N3"/>
    <mergeCell ref="O3:Q3"/>
    <mergeCell ref="R3:R4"/>
    <mergeCell ref="S3:S4"/>
    <mergeCell ref="T3:T4"/>
  </mergeCells>
  <pageMargins left="0.70000000000000007" right="0.70000000000000007" top="1.1437007874015745" bottom="1.1437007874015745" header="0.74999999999999989" footer="0.74999999999999989"/>
  <pageSetup paperSize="9" fitToWidth="0" fitToHeight="0"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AMJ11"/>
  <sheetViews>
    <sheetView workbookViewId="0"/>
  </sheetViews>
  <sheetFormatPr baseColWidth="10" defaultRowHeight="14.25" x14ac:dyDescent="0.2"/>
  <cols>
    <col min="1" max="1" width="10.125" style="23" customWidth="1"/>
    <col min="2" max="16" width="8.375" style="23" customWidth="1"/>
    <col min="17" max="1024" width="10.125" style="23" customWidth="1"/>
  </cols>
  <sheetData>
    <row r="1" spans="1:24" s="9" customFormat="1" ht="11.25" x14ac:dyDescent="0.2">
      <c r="A1" s="204" t="s">
        <v>292</v>
      </c>
      <c r="B1" s="204"/>
      <c r="C1" s="204"/>
      <c r="D1" s="204"/>
      <c r="E1" s="204"/>
      <c r="F1" s="204"/>
      <c r="G1" s="204"/>
      <c r="H1" s="204"/>
      <c r="I1" s="204"/>
      <c r="J1" s="204"/>
      <c r="K1" s="204"/>
      <c r="L1" s="204"/>
      <c r="M1" s="204"/>
      <c r="N1" s="204"/>
      <c r="O1" s="204"/>
      <c r="P1" s="204"/>
    </row>
    <row r="2" spans="1:24" x14ac:dyDescent="0.2">
      <c r="A2" s="195"/>
      <c r="B2" s="196">
        <v>2019</v>
      </c>
      <c r="C2" s="196"/>
      <c r="D2" s="196"/>
      <c r="E2" s="196"/>
      <c r="F2" s="196"/>
      <c r="G2" s="196"/>
      <c r="H2" s="196">
        <v>2020</v>
      </c>
      <c r="I2" s="196"/>
      <c r="J2" s="196"/>
      <c r="K2" s="196"/>
      <c r="L2" s="196"/>
      <c r="M2" s="196"/>
      <c r="N2" s="196" t="s">
        <v>223</v>
      </c>
      <c r="O2" s="196"/>
      <c r="P2" s="196"/>
    </row>
    <row r="3" spans="1:24" ht="33.75" x14ac:dyDescent="0.2">
      <c r="A3" s="195"/>
      <c r="B3" s="111" t="s">
        <v>224</v>
      </c>
      <c r="C3" s="111" t="s">
        <v>228</v>
      </c>
      <c r="D3" s="111" t="s">
        <v>225</v>
      </c>
      <c r="E3" s="111" t="s">
        <v>242</v>
      </c>
      <c r="F3" s="111" t="s">
        <v>226</v>
      </c>
      <c r="G3" s="111" t="s">
        <v>243</v>
      </c>
      <c r="H3" s="111" t="s">
        <v>224</v>
      </c>
      <c r="I3" s="111" t="s">
        <v>228</v>
      </c>
      <c r="J3" s="111" t="s">
        <v>225</v>
      </c>
      <c r="K3" s="111" t="s">
        <v>242</v>
      </c>
      <c r="L3" s="111" t="s">
        <v>226</v>
      </c>
      <c r="M3" s="111" t="s">
        <v>243</v>
      </c>
      <c r="N3" s="111" t="s">
        <v>224</v>
      </c>
      <c r="O3" s="111" t="s">
        <v>225</v>
      </c>
      <c r="P3" s="111" t="s">
        <v>226</v>
      </c>
      <c r="X3" s="4"/>
    </row>
    <row r="4" spans="1:24" x14ac:dyDescent="0.2">
      <c r="A4" s="101" t="s">
        <v>224</v>
      </c>
      <c r="B4" s="102">
        <v>1675616</v>
      </c>
      <c r="C4" s="103">
        <v>1</v>
      </c>
      <c r="D4" s="102">
        <v>1439042</v>
      </c>
      <c r="E4" s="103">
        <v>1</v>
      </c>
      <c r="F4" s="102">
        <v>236574</v>
      </c>
      <c r="G4" s="103">
        <v>1</v>
      </c>
      <c r="H4" s="102">
        <v>56709</v>
      </c>
      <c r="I4" s="103">
        <v>1</v>
      </c>
      <c r="J4" s="102">
        <v>0</v>
      </c>
      <c r="K4" s="125" t="s">
        <v>293</v>
      </c>
      <c r="L4" s="102">
        <v>56709</v>
      </c>
      <c r="M4" s="103">
        <v>1</v>
      </c>
      <c r="N4" s="104">
        <v>-96.615632698661301</v>
      </c>
      <c r="O4" s="104">
        <v>-100</v>
      </c>
      <c r="P4" s="104">
        <v>-76.029064901468502</v>
      </c>
      <c r="X4" s="4"/>
    </row>
    <row r="5" spans="1:24" x14ac:dyDescent="0.2">
      <c r="A5" s="112" t="s">
        <v>294</v>
      </c>
      <c r="B5" s="106">
        <v>1236201</v>
      </c>
      <c r="C5" s="107">
        <v>0.73775912858315995</v>
      </c>
      <c r="D5" s="106">
        <v>1026825</v>
      </c>
      <c r="E5" s="107">
        <v>0.71354762404432903</v>
      </c>
      <c r="F5" s="106">
        <v>209376</v>
      </c>
      <c r="G5" s="107">
        <v>0.88503385832762704</v>
      </c>
      <c r="H5" s="106">
        <v>56709</v>
      </c>
      <c r="I5" s="107">
        <v>1</v>
      </c>
      <c r="J5" s="106">
        <v>0</v>
      </c>
      <c r="K5" s="132" t="s">
        <v>293</v>
      </c>
      <c r="L5" s="106">
        <v>56709</v>
      </c>
      <c r="M5" s="107">
        <v>1</v>
      </c>
      <c r="N5" s="108">
        <v>-95.412639206730901</v>
      </c>
      <c r="O5" s="108">
        <v>-100</v>
      </c>
      <c r="P5" s="108">
        <v>-72.915233837689101</v>
      </c>
      <c r="X5" s="4"/>
    </row>
    <row r="6" spans="1:24" x14ac:dyDescent="0.2">
      <c r="A6" s="112" t="s">
        <v>295</v>
      </c>
      <c r="B6" s="106">
        <v>668</v>
      </c>
      <c r="C6" s="107">
        <v>3.9865935870748401E-4</v>
      </c>
      <c r="D6" s="106">
        <v>668</v>
      </c>
      <c r="E6" s="107">
        <v>4.6419770930938799E-4</v>
      </c>
      <c r="F6" s="106">
        <v>0</v>
      </c>
      <c r="G6" s="107">
        <v>0</v>
      </c>
      <c r="H6" s="106">
        <v>0</v>
      </c>
      <c r="I6" s="107">
        <v>0</v>
      </c>
      <c r="J6" s="106">
        <v>0</v>
      </c>
      <c r="K6" s="132" t="s">
        <v>293</v>
      </c>
      <c r="L6" s="106">
        <v>0</v>
      </c>
      <c r="M6" s="107">
        <v>0</v>
      </c>
      <c r="N6" s="108">
        <v>-100</v>
      </c>
      <c r="O6" s="108">
        <v>-100</v>
      </c>
      <c r="P6" s="132" t="s">
        <v>293</v>
      </c>
      <c r="R6" s="37" t="s">
        <v>293</v>
      </c>
      <c r="X6" s="4"/>
    </row>
    <row r="7" spans="1:24" x14ac:dyDescent="0.2">
      <c r="A7" s="112" t="s">
        <v>296</v>
      </c>
      <c r="B7" s="106">
        <v>43512</v>
      </c>
      <c r="C7" s="107">
        <v>2.59677634971258E-2</v>
      </c>
      <c r="D7" s="106">
        <v>38045</v>
      </c>
      <c r="E7" s="107">
        <v>2.6437727321370699E-2</v>
      </c>
      <c r="F7" s="106">
        <v>5467</v>
      </c>
      <c r="G7" s="107">
        <v>2.3109048331600299E-2</v>
      </c>
      <c r="H7" s="106">
        <v>0</v>
      </c>
      <c r="I7" s="107">
        <v>0</v>
      </c>
      <c r="J7" s="106">
        <v>0</v>
      </c>
      <c r="K7" s="132" t="s">
        <v>293</v>
      </c>
      <c r="L7" s="106">
        <v>0</v>
      </c>
      <c r="M7" s="107">
        <v>0</v>
      </c>
      <c r="N7" s="108">
        <v>-100</v>
      </c>
      <c r="O7" s="108">
        <v>-100</v>
      </c>
      <c r="P7" s="108">
        <v>-100</v>
      </c>
      <c r="X7" s="4"/>
    </row>
    <row r="8" spans="1:24" x14ac:dyDescent="0.2">
      <c r="A8" s="112" t="s">
        <v>297</v>
      </c>
      <c r="B8" s="106">
        <v>395235</v>
      </c>
      <c r="C8" s="107">
        <v>0.23587444856100701</v>
      </c>
      <c r="D8" s="106">
        <v>373504</v>
      </c>
      <c r="E8" s="107">
        <v>0.25955045092499002</v>
      </c>
      <c r="F8" s="106">
        <v>21731</v>
      </c>
      <c r="G8" s="107">
        <v>9.1857093340772897E-2</v>
      </c>
      <c r="H8" s="106">
        <v>0</v>
      </c>
      <c r="I8" s="107">
        <v>0</v>
      </c>
      <c r="J8" s="106">
        <v>0</v>
      </c>
      <c r="K8" s="132" t="s">
        <v>293</v>
      </c>
      <c r="L8" s="106">
        <v>0</v>
      </c>
      <c r="M8" s="107">
        <v>0</v>
      </c>
      <c r="N8" s="108">
        <v>-100</v>
      </c>
      <c r="O8" s="108">
        <v>-100</v>
      </c>
      <c r="P8" s="108">
        <v>-100</v>
      </c>
      <c r="X8" s="4"/>
    </row>
    <row r="9" spans="1:24" x14ac:dyDescent="0.2">
      <c r="A9" s="112" t="s">
        <v>298</v>
      </c>
      <c r="B9" s="106">
        <v>0</v>
      </c>
      <c r="C9" s="107">
        <v>0</v>
      </c>
      <c r="D9" s="106">
        <v>0</v>
      </c>
      <c r="E9" s="107">
        <v>0</v>
      </c>
      <c r="F9" s="106">
        <v>0</v>
      </c>
      <c r="G9" s="107">
        <v>0</v>
      </c>
      <c r="H9" s="106">
        <v>0</v>
      </c>
      <c r="I9" s="107">
        <v>0</v>
      </c>
      <c r="J9" s="106">
        <v>0</v>
      </c>
      <c r="K9" s="132" t="s">
        <v>293</v>
      </c>
      <c r="L9" s="106">
        <v>0</v>
      </c>
      <c r="M9" s="107">
        <v>0</v>
      </c>
      <c r="N9" s="132" t="s">
        <v>293</v>
      </c>
      <c r="O9" s="132" t="s">
        <v>293</v>
      </c>
      <c r="P9" s="132" t="s">
        <v>293</v>
      </c>
      <c r="X9" s="4"/>
    </row>
    <row r="10" spans="1:24" x14ac:dyDescent="0.2">
      <c r="A10" s="193" t="s">
        <v>299</v>
      </c>
      <c r="B10" s="193"/>
      <c r="C10" s="193"/>
      <c r="D10" s="193"/>
      <c r="E10" s="193"/>
      <c r="F10" s="193"/>
      <c r="G10" s="193"/>
      <c r="H10" s="193"/>
      <c r="I10" s="193"/>
      <c r="J10" s="193"/>
      <c r="K10" s="193"/>
      <c r="L10" s="193"/>
      <c r="M10" s="193"/>
      <c r="N10" s="193"/>
      <c r="O10" s="193"/>
      <c r="P10" s="193"/>
      <c r="R10" s="4"/>
    </row>
    <row r="11" spans="1:24" x14ac:dyDescent="0.2">
      <c r="A11" s="133"/>
      <c r="B11" s="133"/>
      <c r="C11" s="133"/>
      <c r="D11" s="133"/>
      <c r="E11" s="133"/>
      <c r="F11" s="133"/>
      <c r="G11" s="133"/>
      <c r="H11" s="133"/>
      <c r="I11" s="133"/>
      <c r="J11" s="133"/>
      <c r="K11" s="133"/>
      <c r="L11" s="133"/>
      <c r="M11" s="133"/>
      <c r="N11" s="133"/>
      <c r="O11" s="133"/>
      <c r="P11" s="133"/>
    </row>
  </sheetData>
  <mergeCells count="6">
    <mergeCell ref="A10:P10"/>
    <mergeCell ref="A1:P1"/>
    <mergeCell ref="A2:A3"/>
    <mergeCell ref="B2:G2"/>
    <mergeCell ref="H2:M2"/>
    <mergeCell ref="N2:P2"/>
  </mergeCells>
  <pageMargins left="0.74999999999999989" right="0.74999999999999989" top="1.393700787401575" bottom="1.393700787401575" header="1" footer="1"/>
  <pageSetup paperSize="0" fitToWidth="0" fitToHeight="0" orientation="portrait" horizontalDpi="0" verticalDpi="0" copies="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sheetPr>
  <dimension ref="A1:AMJ12"/>
  <sheetViews>
    <sheetView workbookViewId="0"/>
  </sheetViews>
  <sheetFormatPr baseColWidth="10" defaultRowHeight="14.25" x14ac:dyDescent="0.2"/>
  <cols>
    <col min="1" max="1" width="14.625" style="23" customWidth="1"/>
    <col min="2" max="10" width="8.75" style="23" customWidth="1"/>
    <col min="11" max="1024" width="10.125" style="23" customWidth="1"/>
  </cols>
  <sheetData>
    <row r="1" spans="1:10" x14ac:dyDescent="0.2">
      <c r="A1" s="208" t="s">
        <v>300</v>
      </c>
      <c r="B1" s="208"/>
      <c r="C1" s="208"/>
      <c r="D1" s="208"/>
      <c r="E1" s="208"/>
      <c r="F1" s="208"/>
      <c r="G1" s="208"/>
      <c r="H1" s="208"/>
      <c r="I1" s="208"/>
      <c r="J1" s="208"/>
    </row>
    <row r="2" spans="1:10" x14ac:dyDescent="0.2">
      <c r="A2" s="209"/>
      <c r="B2" s="210" t="s">
        <v>301</v>
      </c>
      <c r="C2" s="210"/>
      <c r="D2" s="210"/>
      <c r="E2" s="210" t="s">
        <v>302</v>
      </c>
      <c r="F2" s="210"/>
      <c r="G2" s="210"/>
      <c r="H2" s="210" t="s">
        <v>303</v>
      </c>
      <c r="I2" s="210"/>
      <c r="J2" s="210"/>
    </row>
    <row r="3" spans="1:10" x14ac:dyDescent="0.2">
      <c r="A3" s="209"/>
      <c r="B3" s="39">
        <v>2019</v>
      </c>
      <c r="C3" s="39">
        <v>2020</v>
      </c>
      <c r="D3" s="39" t="s">
        <v>304</v>
      </c>
      <c r="E3" s="39">
        <v>2019</v>
      </c>
      <c r="F3" s="39">
        <v>2020</v>
      </c>
      <c r="G3" s="39" t="s">
        <v>304</v>
      </c>
      <c r="H3" s="39">
        <v>2019</v>
      </c>
      <c r="I3" s="39">
        <v>2020</v>
      </c>
      <c r="J3" s="39" t="s">
        <v>304</v>
      </c>
    </row>
    <row r="4" spans="1:10" x14ac:dyDescent="0.2">
      <c r="A4" s="40" t="s">
        <v>224</v>
      </c>
      <c r="B4" s="41">
        <v>94478446</v>
      </c>
      <c r="C4" s="41">
        <v>20592050</v>
      </c>
      <c r="D4" s="42">
        <v>-78.2044996802763</v>
      </c>
      <c r="E4" s="41">
        <v>40913509</v>
      </c>
      <c r="F4" s="41">
        <v>9244254</v>
      </c>
      <c r="G4" s="42">
        <v>-77.405374835974101</v>
      </c>
      <c r="H4" s="41">
        <v>53564937</v>
      </c>
      <c r="I4" s="41">
        <v>11347796</v>
      </c>
      <c r="J4" s="42">
        <v>-78.814880338606599</v>
      </c>
    </row>
    <row r="5" spans="1:10" x14ac:dyDescent="0.2">
      <c r="A5" s="38" t="s">
        <v>305</v>
      </c>
      <c r="B5" s="25">
        <v>22544434</v>
      </c>
      <c r="C5" s="25">
        <v>5503997</v>
      </c>
      <c r="D5" s="43">
        <v>-75.586004953595193</v>
      </c>
      <c r="E5" s="25">
        <v>16906221</v>
      </c>
      <c r="F5" s="25">
        <v>4305076</v>
      </c>
      <c r="G5" s="43">
        <v>-74.535551144161701</v>
      </c>
      <c r="H5" s="25">
        <v>5638213</v>
      </c>
      <c r="I5" s="25">
        <v>1198921</v>
      </c>
      <c r="J5" s="43">
        <v>-78.7357980267861</v>
      </c>
    </row>
    <row r="6" spans="1:10" x14ac:dyDescent="0.2">
      <c r="A6" s="38" t="s">
        <v>235</v>
      </c>
      <c r="B6" s="25">
        <v>20769861</v>
      </c>
      <c r="C6" s="25">
        <v>4003786</v>
      </c>
      <c r="D6" s="43">
        <v>-80.723096798770101</v>
      </c>
      <c r="E6" s="25">
        <v>6788254</v>
      </c>
      <c r="F6" s="25">
        <v>1302158</v>
      </c>
      <c r="G6" s="43">
        <v>-80.817482669328498</v>
      </c>
      <c r="H6" s="25">
        <v>13981607</v>
      </c>
      <c r="I6" s="25">
        <v>2701628</v>
      </c>
      <c r="J6" s="43">
        <v>-80.677271217822096</v>
      </c>
    </row>
    <row r="7" spans="1:10" x14ac:dyDescent="0.2">
      <c r="A7" s="38" t="s">
        <v>234</v>
      </c>
      <c r="B7" s="25">
        <v>13258093</v>
      </c>
      <c r="C7" s="25">
        <v>3875459</v>
      </c>
      <c r="D7" s="43">
        <v>-70.769106839120795</v>
      </c>
      <c r="E7" s="25">
        <v>6657669</v>
      </c>
      <c r="F7" s="25">
        <v>1819981</v>
      </c>
      <c r="G7" s="43">
        <v>-72.663390144508497</v>
      </c>
      <c r="H7" s="25">
        <v>6600424</v>
      </c>
      <c r="I7" s="25">
        <v>2055478</v>
      </c>
      <c r="J7" s="43">
        <v>-68.858394551622794</v>
      </c>
    </row>
    <row r="8" spans="1:10" x14ac:dyDescent="0.2">
      <c r="A8" s="40" t="s">
        <v>232</v>
      </c>
      <c r="B8" s="41">
        <v>14369595</v>
      </c>
      <c r="C8" s="41">
        <v>1887874</v>
      </c>
      <c r="D8" s="42">
        <v>-86.862023599134105</v>
      </c>
      <c r="E8" s="41">
        <v>4654912</v>
      </c>
      <c r="F8" s="41">
        <v>533973</v>
      </c>
      <c r="G8" s="42">
        <v>-88.528827182984301</v>
      </c>
      <c r="H8" s="41">
        <v>9714683</v>
      </c>
      <c r="I8" s="41">
        <v>1353901</v>
      </c>
      <c r="J8" s="42">
        <v>-86.063353791369195</v>
      </c>
    </row>
    <row r="9" spans="1:10" x14ac:dyDescent="0.2">
      <c r="A9" s="38" t="s">
        <v>233</v>
      </c>
      <c r="B9" s="25">
        <v>11017235</v>
      </c>
      <c r="C9" s="25">
        <v>2481055</v>
      </c>
      <c r="D9" s="43">
        <v>-77.4802389165703</v>
      </c>
      <c r="E9" s="25">
        <v>2937917</v>
      </c>
      <c r="F9" s="25">
        <v>638079</v>
      </c>
      <c r="G9" s="43">
        <v>-78.2812448411579</v>
      </c>
      <c r="H9" s="25">
        <v>8079318</v>
      </c>
      <c r="I9" s="25">
        <v>1842976</v>
      </c>
      <c r="J9" s="43">
        <v>-77.188965702303094</v>
      </c>
    </row>
    <row r="10" spans="1:10" x14ac:dyDescent="0.2">
      <c r="A10" s="38" t="s">
        <v>306</v>
      </c>
      <c r="B10" s="25">
        <v>9795063</v>
      </c>
      <c r="C10" s="25">
        <v>2327965</v>
      </c>
      <c r="D10" s="43">
        <v>-76.233282011560306</v>
      </c>
      <c r="E10" s="25">
        <v>2024938</v>
      </c>
      <c r="F10" s="25">
        <v>463233</v>
      </c>
      <c r="G10" s="43">
        <v>-77.123595882935703</v>
      </c>
      <c r="H10" s="25">
        <v>7770125</v>
      </c>
      <c r="I10" s="25">
        <v>1864732</v>
      </c>
      <c r="J10" s="43">
        <v>-76.001261240971004</v>
      </c>
    </row>
    <row r="11" spans="1:10" x14ac:dyDescent="0.2">
      <c r="A11" s="38" t="s">
        <v>237</v>
      </c>
      <c r="B11" s="25">
        <v>2724165</v>
      </c>
      <c r="C11" s="25">
        <v>511914</v>
      </c>
      <c r="D11" s="43">
        <v>-81.208406979753406</v>
      </c>
      <c r="E11" s="25">
        <v>943598</v>
      </c>
      <c r="F11" s="25">
        <v>181754</v>
      </c>
      <c r="G11" s="43">
        <v>-80.738195714700495</v>
      </c>
      <c r="H11" s="25">
        <v>1780567</v>
      </c>
      <c r="I11" s="25">
        <v>330160</v>
      </c>
      <c r="J11" s="43">
        <v>-81.457591879440699</v>
      </c>
    </row>
    <row r="12" spans="1:10" x14ac:dyDescent="0.2">
      <c r="A12" s="207" t="s">
        <v>307</v>
      </c>
      <c r="B12" s="207"/>
      <c r="C12" s="207"/>
      <c r="D12" s="207"/>
      <c r="E12" s="207"/>
      <c r="F12" s="207"/>
      <c r="G12" s="207"/>
      <c r="H12" s="207"/>
      <c r="I12" s="207"/>
      <c r="J12" s="207"/>
    </row>
  </sheetData>
  <mergeCells count="6">
    <mergeCell ref="A12:J12"/>
    <mergeCell ref="A1:J1"/>
    <mergeCell ref="A2:A3"/>
    <mergeCell ref="B2:D2"/>
    <mergeCell ref="E2:G2"/>
    <mergeCell ref="H2:J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AMJ32"/>
  <sheetViews>
    <sheetView topLeftCell="I1" workbookViewId="0"/>
  </sheetViews>
  <sheetFormatPr baseColWidth="10" defaultRowHeight="15" x14ac:dyDescent="0.25"/>
  <cols>
    <col min="1" max="1" width="10.125" style="3" customWidth="1"/>
    <col min="2" max="2" width="13.5" style="3" customWidth="1"/>
    <col min="3" max="11" width="8.625" style="3" customWidth="1"/>
    <col min="12" max="12" width="5.75" style="3" customWidth="1"/>
    <col min="13" max="13" width="7.875" style="3" customWidth="1"/>
    <col min="14" max="14" width="5.75" style="3" customWidth="1"/>
    <col min="15" max="17" width="7.625" style="3" customWidth="1"/>
    <col min="18" max="26" width="8.875" style="3" customWidth="1"/>
    <col min="27" max="1024" width="10.125" style="3" customWidth="1"/>
  </cols>
  <sheetData>
    <row r="1" spans="1:30" x14ac:dyDescent="0.25">
      <c r="A1" s="194" t="s">
        <v>308</v>
      </c>
      <c r="B1" s="194"/>
      <c r="C1" s="194"/>
      <c r="D1" s="194"/>
      <c r="E1" s="194"/>
      <c r="F1" s="194"/>
      <c r="G1" s="194"/>
      <c r="H1" s="194"/>
      <c r="I1" s="194"/>
      <c r="J1" s="194"/>
      <c r="K1" s="194"/>
    </row>
    <row r="2" spans="1:30" x14ac:dyDescent="0.25">
      <c r="A2" s="195"/>
      <c r="B2" s="195"/>
      <c r="C2" s="196">
        <v>2019</v>
      </c>
      <c r="D2" s="196"/>
      <c r="E2" s="196"/>
      <c r="F2" s="196">
        <v>2020</v>
      </c>
      <c r="G2" s="196"/>
      <c r="H2" s="196"/>
      <c r="I2" s="196" t="s">
        <v>223</v>
      </c>
      <c r="J2" s="196"/>
      <c r="K2" s="196"/>
      <c r="N2" s="194" t="s">
        <v>308</v>
      </c>
      <c r="O2" s="194"/>
      <c r="P2" s="194"/>
      <c r="Q2" s="194"/>
      <c r="R2" s="194"/>
      <c r="S2" s="194"/>
      <c r="T2" s="194"/>
      <c r="U2" s="194"/>
      <c r="V2" s="194"/>
      <c r="W2" s="194"/>
      <c r="X2" s="194"/>
      <c r="Y2" s="135"/>
      <c r="Z2" s="135"/>
      <c r="AA2" s="115"/>
      <c r="AC2"/>
      <c r="AD2"/>
    </row>
    <row r="3" spans="1:30" ht="22.5" x14ac:dyDescent="0.25">
      <c r="A3" s="195"/>
      <c r="B3" s="195"/>
      <c r="C3" s="111" t="s">
        <v>224</v>
      </c>
      <c r="D3" s="111" t="s">
        <v>225</v>
      </c>
      <c r="E3" s="111" t="s">
        <v>226</v>
      </c>
      <c r="F3" s="111" t="s">
        <v>224</v>
      </c>
      <c r="G3" s="111" t="s">
        <v>225</v>
      </c>
      <c r="H3" s="111" t="s">
        <v>226</v>
      </c>
      <c r="I3" s="111" t="s">
        <v>224</v>
      </c>
      <c r="J3" s="111" t="s">
        <v>225</v>
      </c>
      <c r="K3" s="111" t="s">
        <v>226</v>
      </c>
      <c r="L3" s="4"/>
      <c r="N3" s="195"/>
      <c r="O3" s="195"/>
      <c r="P3" s="196">
        <v>2019</v>
      </c>
      <c r="Q3" s="196"/>
      <c r="R3" s="196"/>
      <c r="S3" s="196">
        <v>2020</v>
      </c>
      <c r="T3" s="196"/>
      <c r="U3" s="196"/>
      <c r="V3" s="196" t="s">
        <v>223</v>
      </c>
      <c r="W3" s="196"/>
      <c r="X3" s="196"/>
      <c r="Y3" s="135"/>
      <c r="Z3" s="135"/>
      <c r="AA3" s="115"/>
      <c r="AC3"/>
      <c r="AD3"/>
    </row>
    <row r="4" spans="1:30" ht="11.25" customHeight="1" x14ac:dyDescent="0.25">
      <c r="A4" s="212" t="s">
        <v>232</v>
      </c>
      <c r="B4" s="112" t="s">
        <v>309</v>
      </c>
      <c r="C4" s="106">
        <v>16489.02</v>
      </c>
      <c r="D4" s="106">
        <v>14143.61</v>
      </c>
      <c r="E4" s="106">
        <v>2345.41</v>
      </c>
      <c r="F4" s="106">
        <v>2657.2</v>
      </c>
      <c r="G4" s="106">
        <v>2051.2199999999998</v>
      </c>
      <c r="H4" s="106">
        <v>605.98</v>
      </c>
      <c r="I4" s="108">
        <v>-83.885033798248799</v>
      </c>
      <c r="J4" s="108">
        <v>-85.497196260360695</v>
      </c>
      <c r="K4" s="108">
        <v>-74.163152711039899</v>
      </c>
      <c r="M4" s="44"/>
      <c r="N4" s="195"/>
      <c r="O4" s="195"/>
      <c r="P4" s="111" t="s">
        <v>224</v>
      </c>
      <c r="Q4" s="111" t="s">
        <v>225</v>
      </c>
      <c r="R4" s="111" t="s">
        <v>226</v>
      </c>
      <c r="S4" s="111" t="s">
        <v>224</v>
      </c>
      <c r="T4" s="111" t="s">
        <v>225</v>
      </c>
      <c r="U4" s="111" t="s">
        <v>226</v>
      </c>
      <c r="V4" s="111" t="s">
        <v>224</v>
      </c>
      <c r="W4" s="111" t="s">
        <v>225</v>
      </c>
      <c r="X4" s="111" t="s">
        <v>226</v>
      </c>
      <c r="Y4" s="116"/>
      <c r="Z4" s="135"/>
      <c r="AA4" s="115"/>
      <c r="AC4"/>
      <c r="AD4"/>
    </row>
    <row r="5" spans="1:30" x14ac:dyDescent="0.25">
      <c r="A5" s="212"/>
      <c r="B5" s="112" t="s">
        <v>310</v>
      </c>
      <c r="C5" s="106">
        <v>1002.69052024123</v>
      </c>
      <c r="D5" s="106">
        <v>1047.15286728563</v>
      </c>
      <c r="E5" s="106">
        <v>798.28906695130001</v>
      </c>
      <c r="F5" s="106">
        <v>865.00070802970799</v>
      </c>
      <c r="G5" s="106">
        <v>920.00452103897806</v>
      </c>
      <c r="H5" s="106">
        <v>719.41011172594096</v>
      </c>
      <c r="I5" s="108">
        <v>-13.732034903291799</v>
      </c>
      <c r="J5" s="108">
        <v>-12.1422907981182</v>
      </c>
      <c r="K5" s="108">
        <v>-9.8810015683418602</v>
      </c>
      <c r="N5" s="212" t="s">
        <v>232</v>
      </c>
      <c r="O5" s="112" t="s">
        <v>309</v>
      </c>
      <c r="P5" s="106">
        <v>16489.02</v>
      </c>
      <c r="Q5" s="106">
        <v>14143.61</v>
      </c>
      <c r="R5" s="106">
        <v>2345.41</v>
      </c>
      <c r="S5" s="106">
        <v>2657.2</v>
      </c>
      <c r="T5" s="106">
        <v>2051.2199999999998</v>
      </c>
      <c r="U5" s="106">
        <v>605.98</v>
      </c>
      <c r="V5" s="108">
        <v>-83.885033798248799</v>
      </c>
      <c r="W5" s="108">
        <v>-85.497196260360695</v>
      </c>
      <c r="X5" s="108">
        <v>-74.163152711039899</v>
      </c>
      <c r="Y5" s="135"/>
      <c r="Z5" s="136"/>
      <c r="AA5" s="115"/>
      <c r="AC5" s="20"/>
      <c r="AD5" s="20"/>
    </row>
    <row r="6" spans="1:30" x14ac:dyDescent="0.25">
      <c r="A6" s="212"/>
      <c r="B6" s="134" t="s">
        <v>311</v>
      </c>
      <c r="C6" s="102">
        <v>150.94905959234401</v>
      </c>
      <c r="D6" s="102">
        <v>155.07980914964699</v>
      </c>
      <c r="E6" s="102">
        <v>130.05834356705299</v>
      </c>
      <c r="F6" s="102">
        <v>113.54407983979399</v>
      </c>
      <c r="G6" s="102">
        <v>115.001551597557</v>
      </c>
      <c r="H6" s="102">
        <v>108.873481604985</v>
      </c>
      <c r="I6" s="113">
        <v>-24.779869350340402</v>
      </c>
      <c r="J6" s="113">
        <v>-25.843633527699499</v>
      </c>
      <c r="K6" s="113">
        <v>-16.288737332061999</v>
      </c>
      <c r="N6" s="212"/>
      <c r="O6" s="112" t="s">
        <v>310</v>
      </c>
      <c r="P6" s="106">
        <v>1002.69052024123</v>
      </c>
      <c r="Q6" s="106">
        <v>1047.15286728563</v>
      </c>
      <c r="R6" s="106">
        <v>798.28906695130001</v>
      </c>
      <c r="S6" s="106">
        <v>865.00070802970799</v>
      </c>
      <c r="T6" s="106">
        <v>920.00452103897806</v>
      </c>
      <c r="U6" s="106">
        <v>719.41011172594096</v>
      </c>
      <c r="V6" s="108">
        <v>-13.732034903291799</v>
      </c>
      <c r="W6" s="108">
        <v>-12.1422907981182</v>
      </c>
      <c r="X6" s="108">
        <v>-9.8810015683418602</v>
      </c>
      <c r="Y6" s="135"/>
      <c r="Z6" s="135"/>
      <c r="AA6" s="115"/>
      <c r="AC6" s="20"/>
      <c r="AD6" s="20"/>
    </row>
    <row r="7" spans="1:30" ht="11.25" customHeight="1" x14ac:dyDescent="0.25">
      <c r="A7" s="212" t="s">
        <v>246</v>
      </c>
      <c r="B7" s="112" t="s">
        <v>309</v>
      </c>
      <c r="C7" s="106">
        <v>11885.47</v>
      </c>
      <c r="D7" s="106">
        <v>9839.5400000000009</v>
      </c>
      <c r="E7" s="106">
        <v>2045.93</v>
      </c>
      <c r="F7" s="106">
        <v>1808.02</v>
      </c>
      <c r="G7" s="106">
        <v>1273.73</v>
      </c>
      <c r="H7" s="106">
        <v>534.29</v>
      </c>
      <c r="I7" s="108">
        <v>-84.787980618351597</v>
      </c>
      <c r="J7" s="108">
        <v>-87.054984277720294</v>
      </c>
      <c r="K7" s="108">
        <v>-73.885225789738698</v>
      </c>
      <c r="M7" s="44"/>
      <c r="N7" s="212"/>
      <c r="O7" s="134" t="s">
        <v>311</v>
      </c>
      <c r="P7" s="102">
        <v>150.94905959234401</v>
      </c>
      <c r="Q7" s="102">
        <v>155.07980914964699</v>
      </c>
      <c r="R7" s="102">
        <v>130.05834356705299</v>
      </c>
      <c r="S7" s="102">
        <v>113.54407983979399</v>
      </c>
      <c r="T7" s="102">
        <v>115.001551597557</v>
      </c>
      <c r="U7" s="102">
        <v>108.873481604985</v>
      </c>
      <c r="V7" s="113">
        <v>-24.779869350340402</v>
      </c>
      <c r="W7" s="113">
        <v>-25.843633527699499</v>
      </c>
      <c r="X7" s="113">
        <v>-16.288737332061999</v>
      </c>
      <c r="Y7" s="135"/>
      <c r="Z7" s="135"/>
      <c r="AA7" s="115"/>
      <c r="AC7" s="20"/>
      <c r="AD7" s="20"/>
    </row>
    <row r="8" spans="1:30" x14ac:dyDescent="0.25">
      <c r="A8" s="212"/>
      <c r="B8" s="112" t="s">
        <v>310</v>
      </c>
      <c r="C8" s="106">
        <v>1001.59760509238</v>
      </c>
      <c r="D8" s="106">
        <v>1043.2628680933899</v>
      </c>
      <c r="E8" s="106">
        <v>840.21558879115696</v>
      </c>
      <c r="F8" s="106">
        <v>890.82709523122105</v>
      </c>
      <c r="G8" s="106">
        <v>958.19171808447402</v>
      </c>
      <c r="H8" s="106">
        <v>762.95425758720296</v>
      </c>
      <c r="I8" s="108">
        <v>-11.0593824603787</v>
      </c>
      <c r="J8" s="108">
        <v>-8.1543350780216493</v>
      </c>
      <c r="K8" s="108">
        <v>-9.1954174898268803</v>
      </c>
      <c r="N8" s="212" t="s">
        <v>246</v>
      </c>
      <c r="O8" s="112" t="s">
        <v>309</v>
      </c>
      <c r="P8" s="106">
        <v>11885.47</v>
      </c>
      <c r="Q8" s="106">
        <v>9839.5400000000009</v>
      </c>
      <c r="R8" s="106">
        <v>2045.93</v>
      </c>
      <c r="S8" s="106">
        <v>1808.02</v>
      </c>
      <c r="T8" s="106">
        <v>1273.73</v>
      </c>
      <c r="U8" s="106">
        <v>534.29</v>
      </c>
      <c r="V8" s="108">
        <v>-84.787980618351597</v>
      </c>
      <c r="W8" s="108">
        <v>-87.054984277720294</v>
      </c>
      <c r="X8" s="108">
        <v>-73.885225789738698</v>
      </c>
      <c r="Y8" s="135"/>
      <c r="Z8" s="136"/>
      <c r="AA8" s="115"/>
      <c r="AC8" s="20"/>
      <c r="AD8" s="20"/>
    </row>
    <row r="9" spans="1:30" x14ac:dyDescent="0.25">
      <c r="A9" s="212"/>
      <c r="B9" s="134" t="s">
        <v>311</v>
      </c>
      <c r="C9" s="102">
        <v>150.91707479751199</v>
      </c>
      <c r="D9" s="102">
        <v>154.91198651321099</v>
      </c>
      <c r="E9" s="102">
        <v>134.26497778383299</v>
      </c>
      <c r="F9" s="102">
        <v>115.48197606892499</v>
      </c>
      <c r="G9" s="102">
        <v>116.18526520575401</v>
      </c>
      <c r="H9" s="102">
        <v>113.839212472733</v>
      </c>
      <c r="I9" s="113">
        <v>-23.479847310936599</v>
      </c>
      <c r="J9" s="113">
        <v>-24.999176744888999</v>
      </c>
      <c r="K9" s="113">
        <v>-15.2130255024401</v>
      </c>
      <c r="N9" s="212"/>
      <c r="O9" s="112" t="s">
        <v>310</v>
      </c>
      <c r="P9" s="106">
        <v>1001.59760509238</v>
      </c>
      <c r="Q9" s="106">
        <v>1043.2628680933899</v>
      </c>
      <c r="R9" s="106">
        <v>840.21558879115696</v>
      </c>
      <c r="S9" s="106">
        <v>890.82709523122105</v>
      </c>
      <c r="T9" s="106">
        <v>958.19171808447402</v>
      </c>
      <c r="U9" s="106">
        <v>762.95425758720296</v>
      </c>
      <c r="V9" s="108">
        <v>-11.0593824603787</v>
      </c>
      <c r="W9" s="108">
        <v>-8.1543350780216493</v>
      </c>
      <c r="X9" s="108">
        <v>-9.1954174898268803</v>
      </c>
      <c r="Y9" s="135"/>
      <c r="Z9" s="135"/>
      <c r="AA9" s="115"/>
      <c r="AC9" s="20"/>
      <c r="AD9" s="20"/>
    </row>
    <row r="10" spans="1:30" ht="11.25" customHeight="1" x14ac:dyDescent="0.25">
      <c r="A10" s="212" t="s">
        <v>247</v>
      </c>
      <c r="B10" s="112" t="s">
        <v>309</v>
      </c>
      <c r="C10" s="106">
        <v>1406.82</v>
      </c>
      <c r="D10" s="106">
        <v>1334.68</v>
      </c>
      <c r="E10" s="106">
        <v>72.139999999999802</v>
      </c>
      <c r="F10" s="106">
        <v>342.38</v>
      </c>
      <c r="G10" s="106">
        <v>316.2</v>
      </c>
      <c r="H10" s="106">
        <v>26.18</v>
      </c>
      <c r="I10" s="108">
        <v>-75.662842438975801</v>
      </c>
      <c r="J10" s="108">
        <v>-76.308927982737401</v>
      </c>
      <c r="K10" s="108">
        <v>-63.709453839756002</v>
      </c>
      <c r="M10" s="44"/>
      <c r="N10" s="212"/>
      <c r="O10" s="134" t="s">
        <v>311</v>
      </c>
      <c r="P10" s="102">
        <v>150.91707479751199</v>
      </c>
      <c r="Q10" s="102">
        <v>154.91198651321099</v>
      </c>
      <c r="R10" s="102">
        <v>134.26497778383299</v>
      </c>
      <c r="S10" s="102">
        <v>115.48197606892499</v>
      </c>
      <c r="T10" s="102">
        <v>116.18526520575401</v>
      </c>
      <c r="U10" s="102">
        <v>113.839212472733</v>
      </c>
      <c r="V10" s="113">
        <v>-23.479847310936599</v>
      </c>
      <c r="W10" s="113">
        <v>-24.999176744888999</v>
      </c>
      <c r="X10" s="113">
        <v>-15.2130255024401</v>
      </c>
      <c r="Y10" s="135"/>
      <c r="Z10" s="135"/>
      <c r="AA10" s="115"/>
      <c r="AC10" s="20"/>
      <c r="AD10" s="20"/>
    </row>
    <row r="11" spans="1:30" x14ac:dyDescent="0.25">
      <c r="A11" s="212"/>
      <c r="B11" s="112" t="s">
        <v>310</v>
      </c>
      <c r="C11" s="106">
        <v>970.09758761646799</v>
      </c>
      <c r="D11" s="106">
        <v>1019.2201516443899</v>
      </c>
      <c r="E11" s="106">
        <v>512.82051282051202</v>
      </c>
      <c r="F11" s="106">
        <v>804.57204089833499</v>
      </c>
      <c r="G11" s="106">
        <v>851.17150486691401</v>
      </c>
      <c r="H11" s="106">
        <v>484.32152437332297</v>
      </c>
      <c r="I11" s="108">
        <v>-17.062772738650999</v>
      </c>
      <c r="J11" s="108">
        <v>-16.487963518612901</v>
      </c>
      <c r="K11" s="108">
        <v>-5.5573027472018</v>
      </c>
      <c r="N11" s="212" t="s">
        <v>247</v>
      </c>
      <c r="O11" s="112" t="s">
        <v>309</v>
      </c>
      <c r="P11" s="106">
        <v>1406.82</v>
      </c>
      <c r="Q11" s="106">
        <v>1334.68</v>
      </c>
      <c r="R11" s="106">
        <v>72.139999999999802</v>
      </c>
      <c r="S11" s="106">
        <v>342.38</v>
      </c>
      <c r="T11" s="106">
        <v>316.2</v>
      </c>
      <c r="U11" s="106">
        <v>26.18</v>
      </c>
      <c r="V11" s="108">
        <v>-75.662842438975801</v>
      </c>
      <c r="W11" s="108">
        <v>-76.308927982737401</v>
      </c>
      <c r="X11" s="108">
        <v>-63.709453839756002</v>
      </c>
      <c r="Y11" s="135"/>
      <c r="Z11" s="136"/>
      <c r="AA11" s="115"/>
      <c r="AC11" s="20"/>
      <c r="AD11" s="20"/>
    </row>
    <row r="12" spans="1:30" x14ac:dyDescent="0.25">
      <c r="A12" s="212"/>
      <c r="B12" s="134" t="s">
        <v>311</v>
      </c>
      <c r="C12" s="102">
        <v>130.979436297398</v>
      </c>
      <c r="D12" s="102">
        <v>134.41461492561399</v>
      </c>
      <c r="E12" s="102">
        <v>88.930528417951095</v>
      </c>
      <c r="F12" s="102">
        <v>89.392925483876596</v>
      </c>
      <c r="G12" s="102">
        <v>91.813499546159093</v>
      </c>
      <c r="H12" s="102">
        <v>67.802931220685807</v>
      </c>
      <c r="I12" s="113">
        <v>-31.750412117438099</v>
      </c>
      <c r="J12" s="113">
        <v>-31.693812018157701</v>
      </c>
      <c r="K12" s="113">
        <v>-23.7574178104182</v>
      </c>
      <c r="N12" s="212"/>
      <c r="O12" s="112" t="s">
        <v>310</v>
      </c>
      <c r="P12" s="106">
        <v>970.09758761646799</v>
      </c>
      <c r="Q12" s="106">
        <v>1019.2201516443899</v>
      </c>
      <c r="R12" s="106">
        <v>512.82051282051202</v>
      </c>
      <c r="S12" s="106">
        <v>804.57204089833499</v>
      </c>
      <c r="T12" s="106">
        <v>851.17150486691401</v>
      </c>
      <c r="U12" s="106">
        <v>484.32152437332297</v>
      </c>
      <c r="V12" s="108">
        <v>-17.062772738650999</v>
      </c>
      <c r="W12" s="108">
        <v>-16.487963518612901</v>
      </c>
      <c r="X12" s="108">
        <v>-5.5573027472018</v>
      </c>
      <c r="Y12" s="135"/>
      <c r="Z12" s="135"/>
      <c r="AA12" s="115"/>
      <c r="AC12" s="20"/>
      <c r="AD12" s="20"/>
    </row>
    <row r="13" spans="1:30" ht="11.25" customHeight="1" x14ac:dyDescent="0.25">
      <c r="A13" s="212" t="s">
        <v>248</v>
      </c>
      <c r="B13" s="112" t="s">
        <v>309</v>
      </c>
      <c r="C13" s="106">
        <v>3196.73</v>
      </c>
      <c r="D13" s="106">
        <v>2969.39</v>
      </c>
      <c r="E13" s="106">
        <v>227.34</v>
      </c>
      <c r="F13" s="106">
        <v>506.8</v>
      </c>
      <c r="G13" s="106">
        <v>461.28</v>
      </c>
      <c r="H13" s="106">
        <v>45.52</v>
      </c>
      <c r="I13" s="108">
        <v>-84.146299499801401</v>
      </c>
      <c r="J13" s="108">
        <v>-84.465496280380805</v>
      </c>
      <c r="K13" s="108">
        <v>-79.977126770475905</v>
      </c>
      <c r="M13" s="44"/>
      <c r="N13" s="212"/>
      <c r="O13" s="134" t="s">
        <v>311</v>
      </c>
      <c r="P13" s="102">
        <v>130.979436297398</v>
      </c>
      <c r="Q13" s="102">
        <v>134.41461492561399</v>
      </c>
      <c r="R13" s="102">
        <v>88.930528417951095</v>
      </c>
      <c r="S13" s="102">
        <v>89.392925483876596</v>
      </c>
      <c r="T13" s="102">
        <v>91.813499546159093</v>
      </c>
      <c r="U13" s="102">
        <v>67.802931220685807</v>
      </c>
      <c r="V13" s="113">
        <v>-31.750412117438099</v>
      </c>
      <c r="W13" s="113">
        <v>-31.693812018157701</v>
      </c>
      <c r="X13" s="113">
        <v>-23.7574178104182</v>
      </c>
      <c r="Y13" s="135"/>
      <c r="Z13" s="135"/>
      <c r="AA13" s="115"/>
      <c r="AC13" s="20"/>
      <c r="AD13" s="20"/>
    </row>
    <row r="14" spans="1:30" x14ac:dyDescent="0.25">
      <c r="A14" s="212"/>
      <c r="B14" s="112" t="s">
        <v>310</v>
      </c>
      <c r="C14" s="106">
        <v>1021.94800316489</v>
      </c>
      <c r="D14" s="106">
        <v>1073.6451304168299</v>
      </c>
      <c r="E14" s="106">
        <v>627.37674064343798</v>
      </c>
      <c r="F14" s="106">
        <v>821.70547663133198</v>
      </c>
      <c r="G14" s="106">
        <v>872.34601848402303</v>
      </c>
      <c r="H14" s="106">
        <v>517.36091379212405</v>
      </c>
      <c r="I14" s="108">
        <v>-19.594199109291299</v>
      </c>
      <c r="J14" s="108">
        <v>-18.749129133073499</v>
      </c>
      <c r="K14" s="108">
        <v>-17.5358472388507</v>
      </c>
      <c r="L14" s="4"/>
      <c r="N14" s="212" t="s">
        <v>248</v>
      </c>
      <c r="O14" s="112" t="s">
        <v>309</v>
      </c>
      <c r="P14" s="106">
        <v>3196.73</v>
      </c>
      <c r="Q14" s="106">
        <v>2969.39</v>
      </c>
      <c r="R14" s="106">
        <v>227.34</v>
      </c>
      <c r="S14" s="106">
        <v>506.8</v>
      </c>
      <c r="T14" s="106">
        <v>461.28</v>
      </c>
      <c r="U14" s="106">
        <v>45.52</v>
      </c>
      <c r="V14" s="108">
        <v>-84.146299499801401</v>
      </c>
      <c r="W14" s="108">
        <v>-84.465496280380805</v>
      </c>
      <c r="X14" s="108">
        <v>-79.977126770475905</v>
      </c>
      <c r="Y14" s="135"/>
      <c r="Z14" s="136"/>
      <c r="AA14" s="115"/>
      <c r="AC14" s="20"/>
      <c r="AD14" s="20"/>
    </row>
    <row r="15" spans="1:30" x14ac:dyDescent="0.25">
      <c r="A15" s="212"/>
      <c r="B15" s="134" t="s">
        <v>311</v>
      </c>
      <c r="C15" s="102">
        <v>161.942448178852</v>
      </c>
      <c r="D15" s="102">
        <v>167.236900196676</v>
      </c>
      <c r="E15" s="102">
        <v>114.56804159403499</v>
      </c>
      <c r="F15" s="102">
        <v>129.41737665768099</v>
      </c>
      <c r="G15" s="102">
        <v>134.49988540917701</v>
      </c>
      <c r="H15" s="102">
        <v>93.582063163781001</v>
      </c>
      <c r="I15" s="113">
        <v>-20.0843397681932</v>
      </c>
      <c r="J15" s="113">
        <v>-19.575234143301898</v>
      </c>
      <c r="K15" s="113">
        <v>-18.317480283565001</v>
      </c>
      <c r="L15" s="4"/>
      <c r="N15" s="212"/>
      <c r="O15" s="112" t="s">
        <v>310</v>
      </c>
      <c r="P15" s="106">
        <v>1021.94800316489</v>
      </c>
      <c r="Q15" s="106">
        <v>1073.6451304168299</v>
      </c>
      <c r="R15" s="106">
        <v>627.37674064343798</v>
      </c>
      <c r="S15" s="106">
        <v>821.70547663133198</v>
      </c>
      <c r="T15" s="106">
        <v>872.34601848402303</v>
      </c>
      <c r="U15" s="106">
        <v>517.36091379212405</v>
      </c>
      <c r="V15" s="108">
        <v>-19.594199109291299</v>
      </c>
      <c r="W15" s="108">
        <v>-18.749129133073499</v>
      </c>
      <c r="X15" s="108">
        <v>-17.5358472388507</v>
      </c>
      <c r="Y15" s="116"/>
      <c r="Z15" s="115"/>
      <c r="AA15" s="115"/>
      <c r="AC15" s="20"/>
      <c r="AD15" s="20"/>
    </row>
    <row r="16" spans="1:30" x14ac:dyDescent="0.25">
      <c r="A16" s="211" t="s">
        <v>249</v>
      </c>
      <c r="B16" s="211"/>
      <c r="C16" s="211"/>
      <c r="D16" s="211"/>
      <c r="E16" s="211"/>
      <c r="F16" s="211"/>
      <c r="G16" s="211"/>
      <c r="H16" s="211"/>
      <c r="I16" s="211"/>
      <c r="J16" s="211"/>
      <c r="K16" s="211"/>
      <c r="L16" s="4"/>
      <c r="N16" s="212"/>
      <c r="O16" s="134" t="s">
        <v>311</v>
      </c>
      <c r="P16" s="102">
        <v>161.942448178852</v>
      </c>
      <c r="Q16" s="102">
        <v>167.236900196676</v>
      </c>
      <c r="R16" s="102">
        <v>114.56804159403499</v>
      </c>
      <c r="S16" s="102">
        <v>129.41737665768099</v>
      </c>
      <c r="T16" s="102">
        <v>134.49988540917701</v>
      </c>
      <c r="U16" s="102">
        <v>93.582063163781001</v>
      </c>
      <c r="V16" s="113">
        <v>-20.0843397681932</v>
      </c>
      <c r="W16" s="113">
        <v>-19.575234143301898</v>
      </c>
      <c r="X16" s="113">
        <v>-18.317480283565001</v>
      </c>
      <c r="Y16" s="116"/>
      <c r="Z16" s="115"/>
      <c r="AA16" s="115"/>
      <c r="AC16" s="20"/>
      <c r="AD16" s="20"/>
    </row>
    <row r="17" spans="1:27" x14ac:dyDescent="0.25">
      <c r="B17" s="14"/>
      <c r="C17" s="14"/>
      <c r="D17" s="14"/>
      <c r="E17" s="14"/>
      <c r="F17" s="14"/>
      <c r="G17" s="14"/>
      <c r="H17" s="14"/>
      <c r="I17" s="14"/>
      <c r="J17" s="14"/>
      <c r="K17" s="14"/>
      <c r="L17" s="4"/>
      <c r="N17" s="211" t="s">
        <v>249</v>
      </c>
      <c r="O17" s="211"/>
      <c r="P17" s="211"/>
      <c r="Q17" s="211"/>
      <c r="R17" s="211"/>
      <c r="S17" s="211"/>
      <c r="T17" s="211"/>
      <c r="U17" s="211"/>
      <c r="V17" s="211"/>
      <c r="W17" s="211"/>
      <c r="X17" s="211"/>
      <c r="Y17" s="116"/>
      <c r="Z17" s="115"/>
      <c r="AA17" s="115"/>
    </row>
    <row r="18" spans="1:27" x14ac:dyDescent="0.25">
      <c r="N18" s="135"/>
      <c r="O18" s="130"/>
      <c r="P18" s="130"/>
      <c r="Q18" s="130"/>
      <c r="R18" s="130"/>
      <c r="S18" s="130"/>
      <c r="T18" s="130"/>
      <c r="U18" s="130"/>
      <c r="V18" s="130"/>
      <c r="W18" s="130"/>
      <c r="X18" s="130"/>
      <c r="Y18" s="116"/>
      <c r="Z18" s="115"/>
      <c r="AA18" s="115"/>
    </row>
    <row r="19" spans="1:27" x14ac:dyDescent="0.25">
      <c r="B19" s="9" t="s">
        <v>309</v>
      </c>
      <c r="C19" s="9" t="s">
        <v>310</v>
      </c>
      <c r="D19" s="9" t="s">
        <v>311</v>
      </c>
      <c r="N19" s="135"/>
      <c r="O19" s="135"/>
      <c r="P19" s="135"/>
      <c r="Q19" s="135"/>
      <c r="R19" s="135"/>
      <c r="S19" s="115"/>
      <c r="T19" s="115"/>
      <c r="U19" s="115"/>
      <c r="V19" s="115"/>
      <c r="W19" s="115"/>
      <c r="X19" s="115"/>
      <c r="Y19" s="115"/>
      <c r="Z19" s="115"/>
      <c r="AA19" s="115"/>
    </row>
    <row r="20" spans="1:27" x14ac:dyDescent="0.25">
      <c r="A20" s="9" t="s">
        <v>232</v>
      </c>
      <c r="B20" s="10"/>
      <c r="C20" s="10"/>
      <c r="D20" s="10"/>
      <c r="N20" s="135"/>
      <c r="O20" s="117" t="s">
        <v>309</v>
      </c>
      <c r="P20" s="117" t="s">
        <v>310</v>
      </c>
      <c r="Q20" s="117" t="s">
        <v>311</v>
      </c>
      <c r="R20" s="135"/>
      <c r="S20" s="115"/>
      <c r="T20" s="115"/>
      <c r="U20" s="115"/>
      <c r="V20" s="115"/>
      <c r="W20" s="115"/>
      <c r="X20" s="115"/>
      <c r="Y20" s="115"/>
      <c r="Z20" s="115"/>
      <c r="AA20" s="115"/>
    </row>
    <row r="21" spans="1:27" x14ac:dyDescent="0.25">
      <c r="A21" s="20" t="s">
        <v>246</v>
      </c>
      <c r="B21" s="10">
        <v>-0.90294682010286897</v>
      </c>
      <c r="C21" s="10">
        <v>2.6726524429130598</v>
      </c>
      <c r="D21" s="10">
        <v>1.30002203940381</v>
      </c>
      <c r="N21" s="117" t="s">
        <v>232</v>
      </c>
      <c r="O21" s="137"/>
      <c r="P21" s="137"/>
      <c r="Q21" s="137"/>
      <c r="R21" s="135"/>
      <c r="S21" s="115"/>
      <c r="T21" s="115"/>
      <c r="U21" s="115"/>
      <c r="V21" s="115"/>
      <c r="W21" s="115"/>
      <c r="X21" s="115"/>
      <c r="Y21" s="115"/>
      <c r="Z21" s="115"/>
      <c r="AA21" s="115"/>
    </row>
    <row r="22" spans="1:27" x14ac:dyDescent="0.25">
      <c r="A22" s="20" t="s">
        <v>247</v>
      </c>
      <c r="B22" s="10">
        <v>8.2221913592729301</v>
      </c>
      <c r="C22" s="10">
        <v>-3.3307378353591899</v>
      </c>
      <c r="D22" s="10">
        <v>-6.9705427670977196</v>
      </c>
      <c r="N22" s="138" t="s">
        <v>246</v>
      </c>
      <c r="O22" s="137">
        <v>-0.90294682010286897</v>
      </c>
      <c r="P22" s="137">
        <v>2.6726524429130598</v>
      </c>
      <c r="Q22" s="137">
        <v>1.30002203940381</v>
      </c>
      <c r="R22" s="135"/>
      <c r="S22" s="115"/>
      <c r="T22" s="115"/>
      <c r="U22" s="115"/>
      <c r="V22" s="115"/>
      <c r="W22" s="115"/>
      <c r="X22" s="115"/>
      <c r="Y22" s="115"/>
      <c r="Z22" s="115"/>
      <c r="AA22" s="115"/>
    </row>
    <row r="23" spans="1:27" x14ac:dyDescent="0.25">
      <c r="A23" s="9" t="s">
        <v>248</v>
      </c>
      <c r="B23" s="10">
        <v>-0.26126570155258799</v>
      </c>
      <c r="C23" s="10">
        <v>-5.8621642059994903</v>
      </c>
      <c r="D23" s="10">
        <v>4.6955295821471399</v>
      </c>
      <c r="E23" s="11"/>
      <c r="N23" s="138" t="s">
        <v>247</v>
      </c>
      <c r="O23" s="137">
        <v>8.2221913592729301</v>
      </c>
      <c r="P23" s="137">
        <v>-3.3307378353591899</v>
      </c>
      <c r="Q23" s="137">
        <v>-6.9705427670977196</v>
      </c>
      <c r="R23" s="135"/>
      <c r="S23" s="115"/>
      <c r="T23" s="115"/>
      <c r="U23" s="115"/>
      <c r="V23" s="115"/>
      <c r="W23" s="115"/>
      <c r="X23" s="115"/>
      <c r="Y23" s="115"/>
      <c r="Z23" s="115"/>
      <c r="AA23" s="115"/>
    </row>
    <row r="24" spans="1:27" x14ac:dyDescent="0.25">
      <c r="B24" s="20"/>
      <c r="C24" s="11"/>
      <c r="D24" s="11"/>
      <c r="E24" s="11"/>
      <c r="N24" s="117" t="s">
        <v>248</v>
      </c>
      <c r="O24" s="137">
        <v>-0.26126570155258799</v>
      </c>
      <c r="P24" s="137">
        <v>-5.8621642059994903</v>
      </c>
      <c r="Q24" s="137">
        <v>4.6955295821471399</v>
      </c>
      <c r="R24" s="139"/>
      <c r="S24" s="115"/>
      <c r="T24" s="115"/>
      <c r="U24" s="115"/>
      <c r="V24" s="115"/>
      <c r="W24" s="115"/>
      <c r="X24" s="115"/>
      <c r="Y24" s="115"/>
      <c r="Z24" s="115"/>
      <c r="AA24" s="115"/>
    </row>
    <row r="25" spans="1:27" x14ac:dyDescent="0.25">
      <c r="B25" s="20"/>
      <c r="C25" s="11"/>
      <c r="D25" s="11"/>
      <c r="E25" s="11"/>
      <c r="N25" s="135"/>
      <c r="O25" s="138"/>
      <c r="P25" s="139"/>
      <c r="Q25" s="139"/>
      <c r="R25" s="139"/>
      <c r="S25" s="115"/>
      <c r="T25" s="115"/>
      <c r="U25" s="115"/>
      <c r="V25" s="115"/>
      <c r="W25" s="115"/>
      <c r="X25" s="115"/>
      <c r="Y25" s="115"/>
      <c r="Z25" s="115"/>
      <c r="AA25" s="115"/>
    </row>
    <row r="26" spans="1:27" x14ac:dyDescent="0.25">
      <c r="B26" s="20"/>
      <c r="C26" s="11"/>
      <c r="D26" s="11"/>
      <c r="E26" s="11"/>
      <c r="N26" s="135"/>
      <c r="O26" s="138"/>
      <c r="P26" s="139"/>
      <c r="Q26" s="139"/>
      <c r="R26" s="139"/>
      <c r="S26" s="115"/>
      <c r="T26" s="115"/>
      <c r="U26" s="115"/>
      <c r="V26" s="115"/>
      <c r="W26" s="115"/>
      <c r="X26" s="115"/>
      <c r="Y26" s="115"/>
      <c r="Z26" s="115"/>
      <c r="AA26" s="115"/>
    </row>
    <row r="27" spans="1:27" x14ac:dyDescent="0.25">
      <c r="A27" s="12"/>
      <c r="B27" s="13"/>
      <c r="E27" s="12"/>
      <c r="N27" s="135"/>
      <c r="O27" s="138"/>
      <c r="P27" s="139"/>
      <c r="Q27" s="139"/>
      <c r="R27" s="139"/>
      <c r="S27" s="115"/>
      <c r="T27" s="115"/>
      <c r="U27" s="115"/>
      <c r="V27" s="115"/>
      <c r="W27" s="115"/>
      <c r="X27" s="115"/>
      <c r="Y27" s="115"/>
      <c r="Z27" s="115"/>
      <c r="AA27" s="115"/>
    </row>
    <row r="28" spans="1:27" x14ac:dyDescent="0.25">
      <c r="B28" s="14" t="s">
        <v>232</v>
      </c>
      <c r="C28" s="46" t="s">
        <v>246</v>
      </c>
      <c r="D28" s="20" t="s">
        <v>247</v>
      </c>
      <c r="E28" s="9" t="s">
        <v>248</v>
      </c>
      <c r="N28" s="12"/>
      <c r="O28" s="13"/>
      <c r="P28"/>
      <c r="Q28"/>
      <c r="R28" s="12"/>
    </row>
    <row r="29" spans="1:27" x14ac:dyDescent="0.25">
      <c r="A29" s="9" t="s">
        <v>309</v>
      </c>
      <c r="B29" s="15">
        <v>8.5811369564769908</v>
      </c>
      <c r="C29" s="15">
        <v>12.3374040035532</v>
      </c>
      <c r="D29" s="15">
        <v>2.51859762120369</v>
      </c>
      <c r="E29" s="15">
        <v>1.8702046730166599</v>
      </c>
      <c r="N29"/>
      <c r="O29" s="14" t="s">
        <v>232</v>
      </c>
      <c r="P29" s="46" t="s">
        <v>246</v>
      </c>
      <c r="Q29" s="20" t="s">
        <v>247</v>
      </c>
      <c r="R29" s="9" t="s">
        <v>248</v>
      </c>
    </row>
    <row r="30" spans="1:27" x14ac:dyDescent="0.25">
      <c r="A30" s="9" t="s">
        <v>310</v>
      </c>
      <c r="B30" s="15">
        <v>3.55402923860952</v>
      </c>
      <c r="C30" s="15">
        <v>1.75806554785113</v>
      </c>
      <c r="D30" s="15">
        <v>7.3333905745321903</v>
      </c>
      <c r="E30" s="15">
        <v>1.5715631991019401</v>
      </c>
      <c r="N30" s="9" t="s">
        <v>309</v>
      </c>
      <c r="O30" s="15">
        <v>8.5811369564769908</v>
      </c>
      <c r="P30" s="15">
        <v>12.3374040035532</v>
      </c>
      <c r="Q30" s="15">
        <v>2.51859762120369</v>
      </c>
      <c r="R30" s="15">
        <v>1.8702046730166599</v>
      </c>
    </row>
    <row r="31" spans="1:27" x14ac:dyDescent="0.25">
      <c r="A31" s="9" t="s">
        <v>311</v>
      </c>
      <c r="B31" s="15">
        <v>9.7261131259738995</v>
      </c>
      <c r="C31" s="15">
        <v>9.6114102325216404</v>
      </c>
      <c r="D31" s="15">
        <v>7.9516494567924498</v>
      </c>
      <c r="E31" s="15">
        <v>1.5641302285174199</v>
      </c>
      <c r="N31" s="9" t="s">
        <v>310</v>
      </c>
      <c r="O31" s="15">
        <v>3.55402923860952</v>
      </c>
      <c r="P31" s="15">
        <v>1.75806554785113</v>
      </c>
      <c r="Q31" s="15">
        <v>7.3333905745321903</v>
      </c>
      <c r="R31" s="15">
        <v>1.5715631991019401</v>
      </c>
    </row>
    <row r="32" spans="1:27" x14ac:dyDescent="0.25">
      <c r="N32" s="9" t="s">
        <v>311</v>
      </c>
      <c r="O32" s="15">
        <v>9.7261131259738995</v>
      </c>
      <c r="P32" s="15">
        <v>9.6114102325216404</v>
      </c>
      <c r="Q32" s="15">
        <v>7.9516494567924498</v>
      </c>
      <c r="R32" s="15">
        <v>1.5641302285174199</v>
      </c>
    </row>
  </sheetData>
  <mergeCells count="20">
    <mergeCell ref="N17:X17"/>
    <mergeCell ref="A4:A6"/>
    <mergeCell ref="N5:N7"/>
    <mergeCell ref="A7:A9"/>
    <mergeCell ref="N8:N10"/>
    <mergeCell ref="A10:A12"/>
    <mergeCell ref="N11:N13"/>
    <mergeCell ref="A13:A15"/>
    <mergeCell ref="N14:N16"/>
    <mergeCell ref="A16:K16"/>
    <mergeCell ref="A1:K1"/>
    <mergeCell ref="A2:B3"/>
    <mergeCell ref="C2:E2"/>
    <mergeCell ref="F2:H2"/>
    <mergeCell ref="I2:K2"/>
    <mergeCell ref="N2:X2"/>
    <mergeCell ref="N3:O4"/>
    <mergeCell ref="P3:R3"/>
    <mergeCell ref="S3:U3"/>
    <mergeCell ref="V3:X3"/>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AMJ16"/>
  <sheetViews>
    <sheetView workbookViewId="0"/>
  </sheetViews>
  <sheetFormatPr baseColWidth="10" defaultRowHeight="14.25" x14ac:dyDescent="0.2"/>
  <cols>
    <col min="1" max="1024" width="10.125" style="23" customWidth="1"/>
  </cols>
  <sheetData>
    <row r="1" spans="1:14" x14ac:dyDescent="0.2">
      <c r="A1" s="208" t="s">
        <v>312</v>
      </c>
      <c r="B1" s="208"/>
      <c r="C1" s="208"/>
      <c r="D1" s="208"/>
      <c r="E1" s="208"/>
      <c r="F1" s="208"/>
      <c r="G1" s="208"/>
      <c r="H1" s="208"/>
      <c r="I1" s="208"/>
      <c r="J1" s="208"/>
    </row>
    <row r="2" spans="1:14" x14ac:dyDescent="0.2">
      <c r="A2" s="209"/>
      <c r="B2" s="210">
        <v>2019</v>
      </c>
      <c r="C2" s="210"/>
      <c r="D2" s="210"/>
      <c r="E2" s="210">
        <v>2020</v>
      </c>
      <c r="F2" s="210"/>
      <c r="G2" s="210"/>
      <c r="H2" s="214" t="s">
        <v>223</v>
      </c>
      <c r="I2" s="214"/>
      <c r="J2" s="214"/>
    </row>
    <row r="3" spans="1:14" ht="33.75" x14ac:dyDescent="0.2">
      <c r="A3" s="209"/>
      <c r="B3" s="47" t="s">
        <v>313</v>
      </c>
      <c r="C3" s="47" t="s">
        <v>314</v>
      </c>
      <c r="D3" s="47" t="s">
        <v>315</v>
      </c>
      <c r="E3" s="47" t="s">
        <v>313</v>
      </c>
      <c r="F3" s="47" t="s">
        <v>314</v>
      </c>
      <c r="G3" s="47" t="s">
        <v>315</v>
      </c>
      <c r="H3" s="47" t="s">
        <v>313</v>
      </c>
      <c r="I3" s="47" t="s">
        <v>314</v>
      </c>
      <c r="J3" s="47" t="s">
        <v>315</v>
      </c>
    </row>
    <row r="4" spans="1:14" x14ac:dyDescent="0.2">
      <c r="A4" s="40" t="s">
        <v>224</v>
      </c>
      <c r="B4" s="41">
        <v>16489.02</v>
      </c>
      <c r="C4" s="41">
        <v>1002.69</v>
      </c>
      <c r="D4" s="41">
        <v>150.94999999999999</v>
      </c>
      <c r="E4" s="41">
        <v>2657.2</v>
      </c>
      <c r="F4" s="41">
        <v>865</v>
      </c>
      <c r="G4" s="41">
        <v>113.54</v>
      </c>
      <c r="H4" s="5">
        <v>-83.885033798248799</v>
      </c>
      <c r="I4" s="5">
        <v>-13.732060756564801</v>
      </c>
      <c r="J4" s="5">
        <v>-24.783040741967501</v>
      </c>
      <c r="L4" s="44"/>
      <c r="M4" s="44"/>
      <c r="N4" s="44"/>
    </row>
    <row r="5" spans="1:14" x14ac:dyDescent="0.2">
      <c r="A5" s="38" t="s">
        <v>244</v>
      </c>
      <c r="B5" s="25">
        <v>1645.64</v>
      </c>
      <c r="C5" s="25">
        <v>595.16999999999996</v>
      </c>
      <c r="D5" s="25">
        <v>93.11</v>
      </c>
      <c r="E5" s="25">
        <v>819.91</v>
      </c>
      <c r="F5" s="25">
        <v>607.07000000000005</v>
      </c>
      <c r="G5" s="25">
        <v>80.69</v>
      </c>
      <c r="H5" s="7">
        <v>-50.176830898616998</v>
      </c>
      <c r="I5" s="7">
        <v>1.9994287346472699</v>
      </c>
      <c r="J5" s="7">
        <v>-13.3390613253141</v>
      </c>
      <c r="L5" s="44"/>
      <c r="M5" s="44"/>
      <c r="N5" s="44"/>
    </row>
    <row r="6" spans="1:14" x14ac:dyDescent="0.2">
      <c r="A6" s="38" t="s">
        <v>245</v>
      </c>
      <c r="B6" s="25">
        <v>14843.39</v>
      </c>
      <c r="C6" s="25">
        <v>1085.06</v>
      </c>
      <c r="D6" s="25">
        <v>162.11000000000001</v>
      </c>
      <c r="E6" s="25">
        <v>1837.29</v>
      </c>
      <c r="F6" s="25">
        <v>1067.3699999999999</v>
      </c>
      <c r="G6" s="25">
        <v>138.76</v>
      </c>
      <c r="H6" s="7">
        <v>-87.622167173401806</v>
      </c>
      <c r="I6" s="7">
        <v>-1.6303245903452399</v>
      </c>
      <c r="J6" s="7">
        <v>-14.403799888964301</v>
      </c>
      <c r="L6" s="44"/>
      <c r="M6" s="44"/>
      <c r="N6" s="44"/>
    </row>
    <row r="7" spans="1:14" x14ac:dyDescent="0.2">
      <c r="A7" s="48" t="s">
        <v>277</v>
      </c>
      <c r="B7" s="25">
        <v>784.74</v>
      </c>
      <c r="C7" s="25">
        <v>1027.6400000000001</v>
      </c>
      <c r="D7" s="25">
        <v>150.03</v>
      </c>
      <c r="E7" s="25">
        <v>179</v>
      </c>
      <c r="F7" s="25">
        <v>984.96</v>
      </c>
      <c r="G7" s="25">
        <v>148.19999999999999</v>
      </c>
      <c r="H7" s="7">
        <v>-77.189897290822401</v>
      </c>
      <c r="I7" s="7">
        <v>-4.1532054026702001</v>
      </c>
      <c r="J7" s="7">
        <v>-1.2197560487902499</v>
      </c>
      <c r="L7" s="44"/>
      <c r="M7" s="44"/>
      <c r="N7" s="44"/>
    </row>
    <row r="8" spans="1:14" x14ac:dyDescent="0.2">
      <c r="A8" s="48" t="s">
        <v>278</v>
      </c>
      <c r="B8" s="25">
        <v>700</v>
      </c>
      <c r="C8" s="25">
        <v>961.28</v>
      </c>
      <c r="D8" s="25">
        <v>152.38</v>
      </c>
      <c r="E8" s="25">
        <v>110.63</v>
      </c>
      <c r="F8" s="25">
        <v>963.55</v>
      </c>
      <c r="G8" s="25">
        <v>128.69</v>
      </c>
      <c r="H8" s="7">
        <v>-84.195714285714303</v>
      </c>
      <c r="I8" s="7">
        <v>0.23614347536617999</v>
      </c>
      <c r="J8" s="7">
        <v>-15.546659666622901</v>
      </c>
      <c r="L8" s="44"/>
      <c r="M8" s="44"/>
      <c r="N8" s="44"/>
    </row>
    <row r="9" spans="1:14" x14ac:dyDescent="0.2">
      <c r="A9" s="48" t="s">
        <v>279</v>
      </c>
      <c r="B9" s="25">
        <v>3830.25</v>
      </c>
      <c r="C9" s="25">
        <v>1037.6099999999999</v>
      </c>
      <c r="D9" s="25">
        <v>153.84</v>
      </c>
      <c r="E9" s="25">
        <v>241.58</v>
      </c>
      <c r="F9" s="25">
        <v>1077.8499999999999</v>
      </c>
      <c r="G9" s="25">
        <v>121.68</v>
      </c>
      <c r="H9" s="7">
        <v>-93.692839892957394</v>
      </c>
      <c r="I9" s="7">
        <v>3.87814304025598</v>
      </c>
      <c r="J9" s="7">
        <v>-20.9048361934477</v>
      </c>
      <c r="L9" s="44"/>
      <c r="M9" s="44"/>
      <c r="N9" s="44"/>
    </row>
    <row r="10" spans="1:14" x14ac:dyDescent="0.2">
      <c r="A10" s="48" t="s">
        <v>280</v>
      </c>
      <c r="B10" s="25">
        <v>4552.7299999999996</v>
      </c>
      <c r="C10" s="25">
        <v>1005.73</v>
      </c>
      <c r="D10" s="25">
        <v>151.21</v>
      </c>
      <c r="E10" s="25">
        <v>723.17</v>
      </c>
      <c r="F10" s="25">
        <v>1008.42</v>
      </c>
      <c r="G10" s="25">
        <v>128.99</v>
      </c>
      <c r="H10" s="7">
        <v>-84.115684435492597</v>
      </c>
      <c r="I10" s="7">
        <v>0.26746741173078198</v>
      </c>
      <c r="J10" s="7">
        <v>-14.69479531777</v>
      </c>
      <c r="L10" s="44"/>
      <c r="M10" s="44"/>
      <c r="N10" s="44"/>
    </row>
    <row r="11" spans="1:14" x14ac:dyDescent="0.2">
      <c r="A11" s="48" t="s">
        <v>316</v>
      </c>
      <c r="B11" s="25">
        <v>512.97</v>
      </c>
      <c r="C11" s="25">
        <v>1090.06</v>
      </c>
      <c r="D11" s="25">
        <v>152.81</v>
      </c>
      <c r="E11" s="25">
        <v>74.48</v>
      </c>
      <c r="F11" s="25">
        <v>1183.1400000000001</v>
      </c>
      <c r="G11" s="25">
        <v>145.01</v>
      </c>
      <c r="H11" s="7">
        <v>-85.480632395656698</v>
      </c>
      <c r="I11" s="7">
        <v>8.5389795057152895</v>
      </c>
      <c r="J11" s="7">
        <v>-5.1043779857339198</v>
      </c>
      <c r="L11" s="44"/>
      <c r="M11" s="44"/>
      <c r="N11" s="44"/>
    </row>
    <row r="12" spans="1:14" x14ac:dyDescent="0.2">
      <c r="A12" s="48" t="s">
        <v>317</v>
      </c>
      <c r="B12" s="25">
        <v>1082.98</v>
      </c>
      <c r="C12" s="25">
        <v>1122.08</v>
      </c>
      <c r="D12" s="25">
        <v>171.99</v>
      </c>
      <c r="E12" s="25">
        <v>179.95</v>
      </c>
      <c r="F12" s="25">
        <v>1148.83</v>
      </c>
      <c r="G12" s="25">
        <v>170.09</v>
      </c>
      <c r="H12" s="7">
        <v>-83.383811335389396</v>
      </c>
      <c r="I12" s="7">
        <v>2.3839654926564902</v>
      </c>
      <c r="J12" s="7">
        <v>-1.10471539042968</v>
      </c>
      <c r="L12" s="44"/>
      <c r="M12" s="44"/>
      <c r="N12" s="44"/>
    </row>
    <row r="13" spans="1:14" x14ac:dyDescent="0.2">
      <c r="A13" s="48" t="s">
        <v>281</v>
      </c>
      <c r="B13" s="25">
        <v>938.38</v>
      </c>
      <c r="C13" s="25">
        <v>1205.0999999999999</v>
      </c>
      <c r="D13" s="25">
        <v>169.91</v>
      </c>
      <c r="E13" s="25">
        <v>78.790000000000006</v>
      </c>
      <c r="F13" s="25">
        <v>1226.6400000000001</v>
      </c>
      <c r="G13" s="25">
        <v>143.28</v>
      </c>
      <c r="H13" s="7">
        <v>-91.603614740297104</v>
      </c>
      <c r="I13" s="7">
        <v>1.7874035349763699</v>
      </c>
      <c r="J13" s="7">
        <v>-15.673003354717199</v>
      </c>
      <c r="L13" s="44"/>
      <c r="M13" s="44"/>
      <c r="N13" s="44"/>
    </row>
    <row r="14" spans="1:14" x14ac:dyDescent="0.2">
      <c r="A14" s="48" t="s">
        <v>282</v>
      </c>
      <c r="B14" s="25">
        <v>2441.33</v>
      </c>
      <c r="C14" s="25">
        <v>1390.84</v>
      </c>
      <c r="D14" s="25">
        <v>211.3</v>
      </c>
      <c r="E14" s="25">
        <v>249.7</v>
      </c>
      <c r="F14" s="25">
        <v>1250.42</v>
      </c>
      <c r="G14" s="25">
        <v>170.96</v>
      </c>
      <c r="H14" s="7">
        <v>-89.771968558121998</v>
      </c>
      <c r="I14" s="7">
        <v>-10.096057059043501</v>
      </c>
      <c r="J14" s="7">
        <v>-19.091339327969699</v>
      </c>
      <c r="L14" s="44"/>
      <c r="M14" s="44"/>
      <c r="N14" s="44"/>
    </row>
    <row r="15" spans="1:14" x14ac:dyDescent="0.2">
      <c r="A15" s="215" t="s">
        <v>249</v>
      </c>
      <c r="B15" s="215"/>
      <c r="C15" s="215"/>
      <c r="D15" s="215"/>
      <c r="E15" s="215"/>
      <c r="F15" s="215"/>
      <c r="G15" s="215"/>
      <c r="H15" s="215"/>
      <c r="I15" s="215"/>
      <c r="J15" s="215"/>
    </row>
    <row r="16" spans="1:14" x14ac:dyDescent="0.2">
      <c r="A16" s="213" t="s">
        <v>318</v>
      </c>
      <c r="B16" s="213"/>
      <c r="C16" s="213"/>
      <c r="D16" s="213"/>
      <c r="E16" s="213"/>
      <c r="F16" s="213"/>
      <c r="G16" s="213"/>
      <c r="H16" s="213"/>
      <c r="I16" s="213"/>
      <c r="J16" s="213"/>
    </row>
  </sheetData>
  <mergeCells count="7">
    <mergeCell ref="A16:J16"/>
    <mergeCell ref="A1:J1"/>
    <mergeCell ref="A2:A3"/>
    <mergeCell ref="B2:D2"/>
    <mergeCell ref="E2:G2"/>
    <mergeCell ref="H2:J2"/>
    <mergeCell ref="A15:J15"/>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A2:AMJ32"/>
  <sheetViews>
    <sheetView workbookViewId="0"/>
  </sheetViews>
  <sheetFormatPr baseColWidth="10" defaultRowHeight="14.25" x14ac:dyDescent="0.2"/>
  <cols>
    <col min="1" max="1" width="10.125" style="23" customWidth="1"/>
    <col min="2" max="10" width="9.375" style="23" customWidth="1"/>
    <col min="11" max="11" width="5" style="23" customWidth="1"/>
    <col min="12" max="1024" width="10.125" style="23" customWidth="1"/>
  </cols>
  <sheetData>
    <row r="2" spans="1:4" x14ac:dyDescent="0.2">
      <c r="B2" s="23" t="s">
        <v>313</v>
      </c>
      <c r="C2" s="23" t="s">
        <v>314</v>
      </c>
      <c r="D2" s="23" t="s">
        <v>315</v>
      </c>
    </row>
    <row r="3" spans="1:4" x14ac:dyDescent="0.2">
      <c r="A3" s="23" t="s">
        <v>244</v>
      </c>
      <c r="B3" s="29">
        <v>33.7082028996318</v>
      </c>
      <c r="C3" s="29">
        <v>15.7314894912121</v>
      </c>
      <c r="D3" s="29">
        <v>11.4439794166534</v>
      </c>
    </row>
    <row r="4" spans="1:4" x14ac:dyDescent="0.2">
      <c r="A4" s="23" t="s">
        <v>245</v>
      </c>
      <c r="B4" s="29">
        <v>-3.73713337515299</v>
      </c>
      <c r="C4" s="29">
        <v>12.101736166219601</v>
      </c>
      <c r="D4" s="29">
        <v>10.3792408530032</v>
      </c>
    </row>
    <row r="5" spans="1:4" x14ac:dyDescent="0.2">
      <c r="A5" s="23" t="s">
        <v>277</v>
      </c>
      <c r="B5" s="29">
        <v>6.69513650742633</v>
      </c>
      <c r="C5" s="29">
        <v>9.5788553538946406</v>
      </c>
      <c r="D5" s="29">
        <v>23.563284693177302</v>
      </c>
    </row>
    <row r="6" spans="1:4" x14ac:dyDescent="0.2">
      <c r="A6" s="23" t="s">
        <v>278</v>
      </c>
      <c r="B6" s="29">
        <v>-0.31068048746551802</v>
      </c>
      <c r="C6" s="29">
        <v>13.968204231931001</v>
      </c>
      <c r="D6" s="29">
        <v>9.2363810753446103</v>
      </c>
    </row>
    <row r="7" spans="1:4" x14ac:dyDescent="0.2">
      <c r="A7" s="23" t="s">
        <v>279</v>
      </c>
      <c r="B7" s="29">
        <v>-9.8078060947086101</v>
      </c>
      <c r="C7" s="29">
        <v>17.610203796820802</v>
      </c>
      <c r="D7" s="29">
        <v>3.8782045485197898</v>
      </c>
    </row>
    <row r="8" spans="1:4" x14ac:dyDescent="0.2">
      <c r="A8" s="23" t="s">
        <v>280</v>
      </c>
      <c r="B8" s="29">
        <v>-0.23065063724378401</v>
      </c>
      <c r="C8" s="29">
        <v>13.999528168295599</v>
      </c>
      <c r="D8" s="29">
        <v>10.0882454241976</v>
      </c>
    </row>
    <row r="9" spans="1:4" x14ac:dyDescent="0.2">
      <c r="A9" s="23" t="s">
        <v>316</v>
      </c>
      <c r="B9" s="29">
        <v>-1.5955985974079001</v>
      </c>
      <c r="C9" s="29">
        <v>22.271040262280099</v>
      </c>
      <c r="D9" s="29">
        <v>19.678662756233599</v>
      </c>
    </row>
    <row r="10" spans="1:4" x14ac:dyDescent="0.2">
      <c r="A10" s="23" t="s">
        <v>317</v>
      </c>
      <c r="B10" s="29">
        <v>0.501222462859374</v>
      </c>
      <c r="C10" s="29">
        <v>16.116026249221299</v>
      </c>
      <c r="D10" s="29">
        <v>23.6783253515379</v>
      </c>
    </row>
    <row r="11" spans="1:4" x14ac:dyDescent="0.2">
      <c r="A11" s="23" t="s">
        <v>281</v>
      </c>
      <c r="B11" s="29">
        <v>-7.7185809420483302</v>
      </c>
      <c r="C11" s="29">
        <v>15.519464291541199</v>
      </c>
      <c r="D11" s="29">
        <v>9.1100373872503404</v>
      </c>
    </row>
    <row r="12" spans="1:4" x14ac:dyDescent="0.2">
      <c r="A12" s="23" t="s">
        <v>282</v>
      </c>
      <c r="B12" s="29">
        <v>-5.88693475987324</v>
      </c>
      <c r="C12" s="29">
        <v>3.6360036975213901</v>
      </c>
      <c r="D12" s="29">
        <v>5.6917014139978201</v>
      </c>
    </row>
    <row r="18" spans="1:4" x14ac:dyDescent="0.2">
      <c r="A18" s="23" t="s">
        <v>249</v>
      </c>
    </row>
    <row r="32" spans="1:4" x14ac:dyDescent="0.2">
      <c r="D32" s="36"/>
    </row>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A1:AMJ47"/>
  <sheetViews>
    <sheetView topLeftCell="A25" workbookViewId="0"/>
  </sheetViews>
  <sheetFormatPr baseColWidth="10" defaultRowHeight="14.25" x14ac:dyDescent="0.2"/>
  <cols>
    <col min="1" max="1" width="13.25" style="23" customWidth="1"/>
    <col min="2" max="6" width="9.125" style="23" customWidth="1"/>
    <col min="7" max="7" width="10.625" style="23" customWidth="1"/>
    <col min="8" max="9" width="9.125" style="23" customWidth="1"/>
    <col min="10" max="10" width="13.375" style="23" customWidth="1"/>
    <col min="11" max="1024" width="10.125" style="23" customWidth="1"/>
  </cols>
  <sheetData>
    <row r="1" spans="1:16" x14ac:dyDescent="0.2">
      <c r="A1" s="208" t="s">
        <v>319</v>
      </c>
      <c r="B1" s="208"/>
      <c r="C1" s="208"/>
      <c r="D1" s="208"/>
      <c r="E1" s="208"/>
      <c r="F1" s="208"/>
      <c r="G1" s="208"/>
      <c r="H1" s="208"/>
      <c r="I1" s="208"/>
      <c r="J1" s="208"/>
    </row>
    <row r="2" spans="1:16" x14ac:dyDescent="0.2">
      <c r="A2" s="209"/>
      <c r="B2" s="210" t="s">
        <v>313</v>
      </c>
      <c r="C2" s="210"/>
      <c r="D2" s="210"/>
      <c r="E2" s="210" t="s">
        <v>320</v>
      </c>
      <c r="F2" s="210"/>
      <c r="G2" s="210"/>
      <c r="H2" s="210" t="s">
        <v>321</v>
      </c>
      <c r="I2" s="210"/>
      <c r="J2" s="210"/>
    </row>
    <row r="3" spans="1:16" x14ac:dyDescent="0.2">
      <c r="A3" s="209"/>
      <c r="B3" s="39">
        <v>2019</v>
      </c>
      <c r="C3" s="39">
        <v>2020</v>
      </c>
      <c r="D3" s="39" t="s">
        <v>304</v>
      </c>
      <c r="E3" s="39">
        <v>2019</v>
      </c>
      <c r="F3" s="39">
        <v>2020</v>
      </c>
      <c r="G3" s="39" t="s">
        <v>304</v>
      </c>
      <c r="H3" s="39">
        <v>2019</v>
      </c>
      <c r="I3" s="39">
        <v>2020</v>
      </c>
      <c r="J3" s="39" t="s">
        <v>304</v>
      </c>
    </row>
    <row r="4" spans="1:16" x14ac:dyDescent="0.2">
      <c r="A4" s="40" t="s">
        <v>231</v>
      </c>
      <c r="B4" s="41">
        <v>91911.97</v>
      </c>
      <c r="C4" s="41">
        <v>19739.919999999998</v>
      </c>
      <c r="D4" s="5">
        <v>-78.523015010993703</v>
      </c>
      <c r="E4" s="41">
        <v>1101</v>
      </c>
      <c r="F4" s="41">
        <v>1041</v>
      </c>
      <c r="G4" s="5">
        <v>-5.4495912806539497</v>
      </c>
      <c r="H4" s="41">
        <v>155</v>
      </c>
      <c r="I4" s="41">
        <v>133</v>
      </c>
      <c r="J4" s="5">
        <v>-14.193548387096801</v>
      </c>
      <c r="L4" s="23" t="s">
        <v>322</v>
      </c>
      <c r="M4" s="23">
        <v>2020</v>
      </c>
      <c r="O4" s="29">
        <f t="shared" ref="O4:O21" si="0">+D4-$D$4</f>
        <v>0</v>
      </c>
      <c r="P4" s="23">
        <f t="shared" ref="P4:P21" si="1">+C4/$C$4</f>
        <v>1</v>
      </c>
    </row>
    <row r="5" spans="1:16" x14ac:dyDescent="0.2">
      <c r="A5" s="38" t="s">
        <v>233</v>
      </c>
      <c r="B5" s="25">
        <v>12412.97</v>
      </c>
      <c r="C5" s="25">
        <v>2876.99</v>
      </c>
      <c r="D5" s="7">
        <v>-76.822710439161597</v>
      </c>
      <c r="E5" s="25">
        <v>1032</v>
      </c>
      <c r="F5" s="25">
        <v>1064</v>
      </c>
      <c r="G5" s="7">
        <v>3.10077519379846</v>
      </c>
      <c r="H5" s="25">
        <v>124</v>
      </c>
      <c r="I5" s="25">
        <v>112</v>
      </c>
      <c r="J5" s="7">
        <v>-9.67741935483871</v>
      </c>
      <c r="L5" s="49">
        <v>1.70030457183205</v>
      </c>
      <c r="M5" s="49">
        <v>14.5744764923059</v>
      </c>
      <c r="O5" s="29">
        <f t="shared" si="0"/>
        <v>1.7003045718321061</v>
      </c>
      <c r="P5" s="44">
        <f t="shared" si="1"/>
        <v>0.14574476492305946</v>
      </c>
    </row>
    <row r="6" spans="1:16" x14ac:dyDescent="0.2">
      <c r="A6" s="38" t="s">
        <v>323</v>
      </c>
      <c r="B6" s="25">
        <v>366.31</v>
      </c>
      <c r="C6" s="25">
        <v>96.67</v>
      </c>
      <c r="D6" s="7">
        <v>-73.609784062679196</v>
      </c>
      <c r="E6" s="25">
        <v>672</v>
      </c>
      <c r="F6" s="25">
        <v>557</v>
      </c>
      <c r="G6" s="7">
        <v>-17.113095238095202</v>
      </c>
      <c r="H6" s="25">
        <v>110</v>
      </c>
      <c r="I6" s="25">
        <v>96</v>
      </c>
      <c r="J6" s="7">
        <v>-12.7272727272727</v>
      </c>
      <c r="L6" s="49">
        <v>4.9132309483145198</v>
      </c>
      <c r="M6" s="49">
        <v>0.48971829673068601</v>
      </c>
      <c r="O6" s="29">
        <f t="shared" si="0"/>
        <v>4.9132309483145065</v>
      </c>
      <c r="P6" s="44">
        <f t="shared" si="1"/>
        <v>4.8971829673068587E-3</v>
      </c>
    </row>
    <row r="7" spans="1:16" x14ac:dyDescent="0.2">
      <c r="A7" s="38" t="s">
        <v>324</v>
      </c>
      <c r="B7" s="25">
        <v>302.57</v>
      </c>
      <c r="C7" s="25">
        <v>109.65</v>
      </c>
      <c r="D7" s="7">
        <v>-63.760452126780599</v>
      </c>
      <c r="E7" s="25">
        <v>952</v>
      </c>
      <c r="F7" s="25">
        <v>1180</v>
      </c>
      <c r="G7" s="7">
        <v>23.949579831932802</v>
      </c>
      <c r="H7" s="25">
        <v>102</v>
      </c>
      <c r="I7" s="25">
        <v>109</v>
      </c>
      <c r="J7" s="7">
        <v>6.86274509803921</v>
      </c>
      <c r="L7" s="49">
        <v>14.7625628842131</v>
      </c>
      <c r="M7" s="49">
        <v>0.55547337577862499</v>
      </c>
      <c r="O7" s="29">
        <f t="shared" si="0"/>
        <v>14.762562884213104</v>
      </c>
      <c r="P7" s="44">
        <f t="shared" si="1"/>
        <v>5.5547337577862531E-3</v>
      </c>
    </row>
    <row r="8" spans="1:16" x14ac:dyDescent="0.2">
      <c r="A8" s="40" t="s">
        <v>232</v>
      </c>
      <c r="B8" s="41">
        <v>14843.39</v>
      </c>
      <c r="C8" s="41">
        <v>1836.86</v>
      </c>
      <c r="D8" s="5">
        <v>-87.625064085764805</v>
      </c>
      <c r="E8" s="41">
        <v>1085</v>
      </c>
      <c r="F8" s="41">
        <v>1067</v>
      </c>
      <c r="G8" s="5">
        <v>-1.65898617511521</v>
      </c>
      <c r="H8" s="41">
        <v>162</v>
      </c>
      <c r="I8" s="41">
        <v>139</v>
      </c>
      <c r="J8" s="5">
        <v>-14.1975308641975</v>
      </c>
      <c r="L8" s="49">
        <v>-9.1020490747711005</v>
      </c>
      <c r="M8" s="49">
        <v>9.3053062018488397</v>
      </c>
      <c r="O8" s="29">
        <f t="shared" si="0"/>
        <v>-9.1020490747711023</v>
      </c>
      <c r="P8" s="44">
        <f t="shared" si="1"/>
        <v>9.3053062018488425E-2</v>
      </c>
    </row>
    <row r="9" spans="1:16" x14ac:dyDescent="0.2">
      <c r="A9" s="38" t="s">
        <v>234</v>
      </c>
      <c r="B9" s="25">
        <v>16854.32</v>
      </c>
      <c r="C9" s="25">
        <v>4815.93</v>
      </c>
      <c r="D9" s="7">
        <v>-71.426138817822405</v>
      </c>
      <c r="E9" s="25">
        <v>1282</v>
      </c>
      <c r="F9" s="25">
        <v>1272</v>
      </c>
      <c r="G9" s="7">
        <v>-0.78003120124805503</v>
      </c>
      <c r="H9" s="25">
        <v>150</v>
      </c>
      <c r="I9" s="25">
        <v>150</v>
      </c>
      <c r="J9" s="7">
        <v>0</v>
      </c>
      <c r="L9" s="49">
        <v>7.0968761931713003</v>
      </c>
      <c r="M9" s="49">
        <v>24.3969073836166</v>
      </c>
      <c r="O9" s="29">
        <f t="shared" si="0"/>
        <v>7.0968761931712976</v>
      </c>
      <c r="P9" s="44">
        <f t="shared" si="1"/>
        <v>0.24396907383616553</v>
      </c>
    </row>
    <row r="10" spans="1:16" x14ac:dyDescent="0.2">
      <c r="A10" s="38" t="s">
        <v>325</v>
      </c>
      <c r="B10" s="25">
        <v>348.16</v>
      </c>
      <c r="C10" s="25">
        <v>85.55</v>
      </c>
      <c r="D10" s="7">
        <v>-75.427964154411796</v>
      </c>
      <c r="E10" s="25">
        <v>887</v>
      </c>
      <c r="F10" s="25">
        <v>797</v>
      </c>
      <c r="G10" s="7">
        <v>-10.146561443066499</v>
      </c>
      <c r="H10" s="25">
        <v>117</v>
      </c>
      <c r="I10" s="25">
        <v>73</v>
      </c>
      <c r="J10" s="7">
        <v>-37.606837606837601</v>
      </c>
      <c r="L10" s="49">
        <v>3.0950508565819099</v>
      </c>
      <c r="M10" s="49">
        <v>0.43338574827051002</v>
      </c>
      <c r="O10" s="29">
        <f t="shared" si="0"/>
        <v>3.0950508565819064</v>
      </c>
      <c r="P10" s="44">
        <f t="shared" si="1"/>
        <v>4.3338574827050972E-3</v>
      </c>
    </row>
    <row r="11" spans="1:16" x14ac:dyDescent="0.2">
      <c r="A11" s="38" t="s">
        <v>326</v>
      </c>
      <c r="B11" s="25">
        <v>654.54999999999995</v>
      </c>
      <c r="C11" s="25">
        <v>221.36</v>
      </c>
      <c r="D11" s="7">
        <v>-66.181345962875298</v>
      </c>
      <c r="E11" s="25">
        <v>509</v>
      </c>
      <c r="F11" s="25">
        <v>510</v>
      </c>
      <c r="G11" s="7">
        <v>0.196463654223966</v>
      </c>
      <c r="H11" s="25">
        <v>120</v>
      </c>
      <c r="I11" s="25">
        <v>92</v>
      </c>
      <c r="J11" s="7">
        <v>-23.3333333333333</v>
      </c>
      <c r="L11" s="49">
        <v>12.341669048118399</v>
      </c>
      <c r="M11" s="49">
        <v>1.1213824574770299</v>
      </c>
      <c r="O11" s="29">
        <f t="shared" si="0"/>
        <v>12.341669048118405</v>
      </c>
      <c r="P11" s="44">
        <f t="shared" si="1"/>
        <v>1.1213824574770315E-2</v>
      </c>
    </row>
    <row r="12" spans="1:16" x14ac:dyDescent="0.2">
      <c r="A12" s="38" t="s">
        <v>327</v>
      </c>
      <c r="B12" s="25">
        <v>223.89</v>
      </c>
      <c r="C12" s="25">
        <v>69.92</v>
      </c>
      <c r="D12" s="7">
        <v>-68.770378310777602</v>
      </c>
      <c r="E12" s="25">
        <v>854</v>
      </c>
      <c r="F12" s="25">
        <v>723</v>
      </c>
      <c r="G12" s="7">
        <v>-15.3395784543325</v>
      </c>
      <c r="H12" s="25">
        <v>111</v>
      </c>
      <c r="I12" s="25">
        <v>89</v>
      </c>
      <c r="J12" s="7">
        <v>-19.819819819819799</v>
      </c>
      <c r="L12" s="49">
        <v>9.7526367002160601</v>
      </c>
      <c r="M12" s="49">
        <v>0.35420609607333797</v>
      </c>
      <c r="O12" s="29">
        <f t="shared" si="0"/>
        <v>9.752636700216101</v>
      </c>
      <c r="P12" s="44">
        <f t="shared" si="1"/>
        <v>3.5420609607333771E-3</v>
      </c>
    </row>
    <row r="13" spans="1:16" x14ac:dyDescent="0.2">
      <c r="A13" s="38" t="s">
        <v>235</v>
      </c>
      <c r="B13" s="25">
        <v>21318.75</v>
      </c>
      <c r="C13" s="25">
        <v>3640.39</v>
      </c>
      <c r="D13" s="7">
        <v>-82.923998827323402</v>
      </c>
      <c r="E13" s="25">
        <v>1100</v>
      </c>
      <c r="F13" s="25">
        <v>939</v>
      </c>
      <c r="G13" s="7">
        <v>-14.636363636363599</v>
      </c>
      <c r="H13" s="25">
        <v>197</v>
      </c>
      <c r="I13" s="25">
        <v>159</v>
      </c>
      <c r="J13" s="7">
        <v>-19.2893401015228</v>
      </c>
      <c r="L13" s="49">
        <v>-4.4009838163296804</v>
      </c>
      <c r="M13" s="49">
        <v>18.441766734617001</v>
      </c>
      <c r="O13" s="29">
        <f t="shared" si="0"/>
        <v>-4.400983816329699</v>
      </c>
      <c r="P13" s="44">
        <f t="shared" si="1"/>
        <v>0.1844176673461696</v>
      </c>
    </row>
    <row r="14" spans="1:16" x14ac:dyDescent="0.2">
      <c r="A14" s="38" t="s">
        <v>236</v>
      </c>
      <c r="B14" s="25">
        <v>9553.06</v>
      </c>
      <c r="C14" s="25">
        <v>2465.2399999999998</v>
      </c>
      <c r="D14" s="7">
        <v>-74.194237239167407</v>
      </c>
      <c r="E14" s="25">
        <v>1002</v>
      </c>
      <c r="F14" s="25">
        <v>967</v>
      </c>
      <c r="G14" s="7">
        <v>-3.4930139720558899</v>
      </c>
      <c r="H14" s="25">
        <v>108</v>
      </c>
      <c r="I14" s="25">
        <v>95</v>
      </c>
      <c r="J14" s="7">
        <v>-12.037037037037001</v>
      </c>
      <c r="L14" s="49">
        <v>4.3287777718263198</v>
      </c>
      <c r="M14" s="49">
        <v>12.4886017775148</v>
      </c>
      <c r="O14" s="29">
        <f t="shared" si="0"/>
        <v>4.3287777718262959</v>
      </c>
      <c r="P14" s="44">
        <f t="shared" si="1"/>
        <v>0.12488601777514803</v>
      </c>
    </row>
    <row r="15" spans="1:16" x14ac:dyDescent="0.2">
      <c r="A15" s="38" t="s">
        <v>328</v>
      </c>
      <c r="B15" s="25">
        <v>273.85000000000002</v>
      </c>
      <c r="C15" s="25">
        <v>53.18</v>
      </c>
      <c r="D15" s="7">
        <v>-80.580609822895696</v>
      </c>
      <c r="E15" s="25">
        <v>583</v>
      </c>
      <c r="F15" s="25">
        <v>337</v>
      </c>
      <c r="G15" s="7">
        <v>-42.195540308747901</v>
      </c>
      <c r="H15" s="25">
        <v>94</v>
      </c>
      <c r="I15" s="25">
        <v>79</v>
      </c>
      <c r="J15" s="7">
        <v>-15.9574468085106</v>
      </c>
      <c r="L15" s="49">
        <v>-2.0575948119020602</v>
      </c>
      <c r="M15" s="49">
        <v>0.26940332078346801</v>
      </c>
      <c r="O15" s="29">
        <f t="shared" si="0"/>
        <v>-2.0575948119019927</v>
      </c>
      <c r="P15" s="44">
        <f t="shared" si="1"/>
        <v>2.6940332078346824E-3</v>
      </c>
    </row>
    <row r="16" spans="1:16" x14ac:dyDescent="0.2">
      <c r="A16" s="38" t="s">
        <v>329</v>
      </c>
      <c r="B16" s="25">
        <v>1531.9</v>
      </c>
      <c r="C16" s="25">
        <v>412.68</v>
      </c>
      <c r="D16" s="7">
        <v>-73.060904758796298</v>
      </c>
      <c r="E16" s="25">
        <v>943</v>
      </c>
      <c r="F16" s="25">
        <v>758</v>
      </c>
      <c r="G16" s="7">
        <v>-19.618239660657501</v>
      </c>
      <c r="H16" s="25">
        <v>111</v>
      </c>
      <c r="I16" s="25">
        <v>87</v>
      </c>
      <c r="J16" s="7">
        <v>-21.6216216216216</v>
      </c>
      <c r="L16" s="49">
        <v>5.4621102521974096</v>
      </c>
      <c r="M16" s="49">
        <v>2.0905859800850299</v>
      </c>
      <c r="O16" s="29">
        <f t="shared" si="0"/>
        <v>5.4621102521974052</v>
      </c>
      <c r="P16" s="44">
        <f t="shared" si="1"/>
        <v>2.090585980085026E-2</v>
      </c>
    </row>
    <row r="17" spans="1:16" x14ac:dyDescent="0.2">
      <c r="A17" s="38" t="s">
        <v>305</v>
      </c>
      <c r="B17" s="25">
        <v>10453.73</v>
      </c>
      <c r="C17" s="25">
        <v>2287.4</v>
      </c>
      <c r="D17" s="7">
        <v>-78.118815006700999</v>
      </c>
      <c r="E17" s="25">
        <v>1368</v>
      </c>
      <c r="F17" s="25">
        <v>1340</v>
      </c>
      <c r="G17" s="7">
        <v>-2.0467836257309999</v>
      </c>
      <c r="H17" s="25">
        <v>271</v>
      </c>
      <c r="I17" s="25">
        <v>234</v>
      </c>
      <c r="J17" s="7">
        <v>-13.6531365313653</v>
      </c>
      <c r="L17" s="49">
        <v>0.40420000429271902</v>
      </c>
      <c r="M17" s="49">
        <v>11.587686272284801</v>
      </c>
      <c r="O17" s="29">
        <f t="shared" si="0"/>
        <v>0.40420000429270431</v>
      </c>
      <c r="P17" s="44">
        <f t="shared" si="1"/>
        <v>0.11587686272284793</v>
      </c>
    </row>
    <row r="18" spans="1:16" x14ac:dyDescent="0.2">
      <c r="A18" s="38" t="s">
        <v>330</v>
      </c>
      <c r="B18" s="25">
        <v>1113.8599999999999</v>
      </c>
      <c r="C18" s="25">
        <v>284.83999999999997</v>
      </c>
      <c r="D18" s="7">
        <v>-74.427665954428704</v>
      </c>
      <c r="E18" s="25">
        <v>1073</v>
      </c>
      <c r="F18" s="25">
        <v>1013</v>
      </c>
      <c r="G18" s="7">
        <v>-5.59179869524697</v>
      </c>
      <c r="H18" s="25">
        <v>93</v>
      </c>
      <c r="I18" s="25">
        <v>82</v>
      </c>
      <c r="J18" s="7">
        <v>-11.8279569892473</v>
      </c>
      <c r="L18" s="49">
        <v>4.0953490565649302</v>
      </c>
      <c r="M18" s="49">
        <v>1.4429643078594001</v>
      </c>
      <c r="O18" s="29">
        <f t="shared" si="0"/>
        <v>4.0953490565649986</v>
      </c>
      <c r="P18" s="44">
        <f t="shared" si="1"/>
        <v>1.4429643078594036E-2</v>
      </c>
    </row>
    <row r="19" spans="1:16" x14ac:dyDescent="0.2">
      <c r="A19" s="38" t="s">
        <v>331</v>
      </c>
      <c r="B19" s="25">
        <v>261.42</v>
      </c>
      <c r="C19" s="25">
        <v>97.93</v>
      </c>
      <c r="D19" s="7">
        <v>-62.539208935812098</v>
      </c>
      <c r="E19" s="25">
        <v>630</v>
      </c>
      <c r="F19" s="25">
        <v>668</v>
      </c>
      <c r="G19" s="7">
        <v>6.0317460317460299</v>
      </c>
      <c r="H19" s="25">
        <v>126</v>
      </c>
      <c r="I19" s="25">
        <v>131</v>
      </c>
      <c r="J19" s="7">
        <v>3.9682539682539799</v>
      </c>
      <c r="L19" s="49">
        <v>15.983806075181599</v>
      </c>
      <c r="M19" s="49">
        <v>0.49610130132239699</v>
      </c>
      <c r="O19" s="29">
        <f t="shared" si="0"/>
        <v>15.983806075181604</v>
      </c>
      <c r="P19" s="44">
        <f t="shared" si="1"/>
        <v>4.9610130132239656E-3</v>
      </c>
    </row>
    <row r="20" spans="1:16" x14ac:dyDescent="0.2">
      <c r="A20" s="38" t="s">
        <v>332</v>
      </c>
      <c r="B20" s="25">
        <v>1289.79</v>
      </c>
      <c r="C20" s="25">
        <v>362.21</v>
      </c>
      <c r="D20" s="7">
        <v>-71.917133796974696</v>
      </c>
      <c r="E20" s="25">
        <v>800</v>
      </c>
      <c r="F20" s="25">
        <v>682</v>
      </c>
      <c r="G20" s="7">
        <v>-14.75</v>
      </c>
      <c r="H20" s="25">
        <v>195</v>
      </c>
      <c r="I20" s="25">
        <v>170</v>
      </c>
      <c r="J20" s="7">
        <v>-12.8205128205128</v>
      </c>
      <c r="L20" s="49">
        <v>6.60588121401896</v>
      </c>
      <c r="M20" s="49">
        <v>1.8349111850504001</v>
      </c>
      <c r="O20" s="29">
        <f t="shared" si="0"/>
        <v>6.6058812140190071</v>
      </c>
      <c r="P20" s="44">
        <f t="shared" si="1"/>
        <v>1.8349111850503953E-2</v>
      </c>
    </row>
    <row r="21" spans="1:16" x14ac:dyDescent="0.2">
      <c r="A21" s="38" t="s">
        <v>333</v>
      </c>
      <c r="B21" s="25">
        <v>98.2</v>
      </c>
      <c r="C21" s="25" t="s">
        <v>293</v>
      </c>
      <c r="D21" s="7" t="s">
        <v>293</v>
      </c>
      <c r="E21" s="25">
        <v>704</v>
      </c>
      <c r="F21" s="25" t="s">
        <v>293</v>
      </c>
      <c r="G21" s="7" t="s">
        <v>293</v>
      </c>
      <c r="H21" s="25">
        <v>103</v>
      </c>
      <c r="I21" s="25" t="s">
        <v>293</v>
      </c>
      <c r="J21" s="7" t="s">
        <v>293</v>
      </c>
      <c r="L21" s="49"/>
      <c r="M21" s="49"/>
      <c r="O21" s="29" t="e">
        <f t="shared" si="0"/>
        <v>#VALUE!</v>
      </c>
      <c r="P21" s="44" t="e">
        <f t="shared" si="1"/>
        <v>#VALUE!</v>
      </c>
    </row>
    <row r="22" spans="1:16" x14ac:dyDescent="0.2">
      <c r="A22" s="216" t="s">
        <v>334</v>
      </c>
      <c r="B22" s="216"/>
      <c r="C22" s="216"/>
      <c r="D22" s="216"/>
      <c r="E22" s="216"/>
      <c r="F22" s="216"/>
      <c r="G22" s="216"/>
      <c r="H22" s="216"/>
      <c r="I22" s="216"/>
      <c r="J22" s="216"/>
    </row>
    <row r="47" spans="1:10" x14ac:dyDescent="0.2">
      <c r="A47" s="216" t="s">
        <v>334</v>
      </c>
      <c r="B47" s="216"/>
      <c r="C47" s="216"/>
      <c r="D47" s="216"/>
      <c r="E47" s="216"/>
      <c r="F47" s="216"/>
      <c r="G47" s="216"/>
      <c r="H47" s="216"/>
      <c r="I47" s="216"/>
      <c r="J47" s="216"/>
    </row>
  </sheetData>
  <mergeCells count="7">
    <mergeCell ref="A22:J22"/>
    <mergeCell ref="A47:J47"/>
    <mergeCell ref="A1:J1"/>
    <mergeCell ref="A2:A3"/>
    <mergeCell ref="B2:D2"/>
    <mergeCell ref="E2:G2"/>
    <mergeCell ref="H2:J2"/>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2:AMJ22"/>
  <sheetViews>
    <sheetView workbookViewId="0">
      <selection sqref="A1:P109"/>
    </sheetView>
  </sheetViews>
  <sheetFormatPr baseColWidth="10" defaultRowHeight="14.25" x14ac:dyDescent="0.2"/>
  <cols>
    <col min="1" max="15" width="7.25" style="23" customWidth="1"/>
    <col min="16" max="1024" width="10.125" style="23" customWidth="1"/>
  </cols>
  <sheetData>
    <row r="2" spans="1:4" x14ac:dyDescent="0.2">
      <c r="B2" s="23" t="s">
        <v>335</v>
      </c>
      <c r="C2" s="23" t="s">
        <v>336</v>
      </c>
    </row>
    <row r="3" spans="1:4" ht="11.25" customHeight="1" x14ac:dyDescent="0.2">
      <c r="A3" s="23">
        <v>2010</v>
      </c>
      <c r="B3" s="29">
        <v>64.400000000000006</v>
      </c>
      <c r="C3" s="29">
        <v>44.7</v>
      </c>
      <c r="D3" s="29"/>
    </row>
    <row r="4" spans="1:4" x14ac:dyDescent="0.2">
      <c r="A4" s="23">
        <v>2011</v>
      </c>
      <c r="B4" s="29">
        <v>66.5</v>
      </c>
      <c r="C4" s="29">
        <v>49.6</v>
      </c>
      <c r="D4" s="29"/>
    </row>
    <row r="5" spans="1:4" x14ac:dyDescent="0.2">
      <c r="A5" s="23">
        <v>2012</v>
      </c>
      <c r="B5" s="29">
        <v>71.599999999999994</v>
      </c>
      <c r="C5" s="29">
        <v>54.1</v>
      </c>
      <c r="D5" s="29"/>
    </row>
    <row r="6" spans="1:4" x14ac:dyDescent="0.2">
      <c r="A6" s="23">
        <v>2013</v>
      </c>
      <c r="B6" s="29">
        <v>74.599999999999994</v>
      </c>
      <c r="C6" s="29">
        <v>57.6</v>
      </c>
      <c r="D6" s="29"/>
    </row>
    <row r="7" spans="1:4" x14ac:dyDescent="0.2">
      <c r="A7" s="23">
        <v>2014</v>
      </c>
      <c r="B7" s="29">
        <v>78.599999999999994</v>
      </c>
      <c r="C7" s="29">
        <v>59.9</v>
      </c>
      <c r="D7" s="29"/>
    </row>
    <row r="8" spans="1:4" x14ac:dyDescent="0.2">
      <c r="A8" s="23">
        <v>2015</v>
      </c>
      <c r="B8" s="29">
        <v>86.7</v>
      </c>
      <c r="C8" s="29">
        <v>67.5</v>
      </c>
      <c r="D8" s="29"/>
    </row>
    <row r="9" spans="1:4" x14ac:dyDescent="0.2">
      <c r="A9" s="23">
        <v>2016</v>
      </c>
      <c r="B9" s="29">
        <v>91.8</v>
      </c>
      <c r="C9" s="29">
        <v>74.8</v>
      </c>
      <c r="D9" s="29"/>
    </row>
    <row r="10" spans="1:4" x14ac:dyDescent="0.2">
      <c r="A10" s="23">
        <v>2017</v>
      </c>
      <c r="B10" s="29">
        <v>98.7</v>
      </c>
      <c r="C10" s="29">
        <v>80.3</v>
      </c>
      <c r="D10" s="29"/>
    </row>
    <row r="11" spans="1:4" x14ac:dyDescent="0.2">
      <c r="A11" s="23">
        <v>2018</v>
      </c>
      <c r="B11" s="29">
        <v>104.1</v>
      </c>
      <c r="C11" s="29">
        <v>83</v>
      </c>
      <c r="D11" s="29"/>
    </row>
    <row r="12" spans="1:4" x14ac:dyDescent="0.2">
      <c r="A12" s="23">
        <v>2019</v>
      </c>
      <c r="B12" s="29">
        <v>106.6</v>
      </c>
      <c r="C12" s="29">
        <v>84.6</v>
      </c>
      <c r="D12" s="29"/>
    </row>
    <row r="13" spans="1:4" x14ac:dyDescent="0.2">
      <c r="A13" s="23">
        <v>2020</v>
      </c>
      <c r="B13" s="29">
        <v>108.3</v>
      </c>
      <c r="C13" s="29">
        <v>41.3</v>
      </c>
      <c r="D13" s="29"/>
    </row>
    <row r="15" spans="1:4" ht="11.25" customHeight="1" x14ac:dyDescent="0.2"/>
    <row r="18" spans="1:6" x14ac:dyDescent="0.2">
      <c r="A18" s="23" t="s">
        <v>337</v>
      </c>
    </row>
    <row r="22" spans="1:6" x14ac:dyDescent="0.2">
      <c r="F22" s="36"/>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sheetPr>
  <dimension ref="A1:AMJ32"/>
  <sheetViews>
    <sheetView topLeftCell="A13" workbookViewId="0">
      <selection sqref="A1:P109"/>
    </sheetView>
  </sheetViews>
  <sheetFormatPr baseColWidth="10" defaultRowHeight="14.25" x14ac:dyDescent="0.2"/>
  <cols>
    <col min="1" max="1" width="9.375" style="23" customWidth="1"/>
    <col min="2" max="2" width="23.5" style="23" customWidth="1"/>
    <col min="3" max="3" width="9.5" style="23" customWidth="1"/>
    <col min="4" max="4" width="8.75" style="23" customWidth="1"/>
    <col min="5" max="5" width="7.375" style="23" customWidth="1"/>
    <col min="6" max="6" width="8.625" style="23" customWidth="1"/>
    <col min="7" max="7" width="7.625" style="23" customWidth="1"/>
    <col min="8" max="11" width="7.375" style="23" customWidth="1"/>
    <col min="12" max="12" width="7.5" style="23" customWidth="1"/>
    <col min="13" max="26" width="6.25" style="23" customWidth="1"/>
    <col min="27" max="1024" width="10.125" style="23" customWidth="1"/>
  </cols>
  <sheetData>
    <row r="1" spans="1:22" x14ac:dyDescent="0.2">
      <c r="A1" s="204" t="s">
        <v>338</v>
      </c>
      <c r="B1" s="204"/>
      <c r="C1" s="204"/>
      <c r="D1" s="204"/>
      <c r="E1" s="204"/>
      <c r="F1" s="204"/>
      <c r="G1" s="204"/>
      <c r="H1" s="204"/>
      <c r="I1" s="204"/>
      <c r="J1" s="204"/>
      <c r="K1" s="204"/>
    </row>
    <row r="2" spans="1:22" x14ac:dyDescent="0.2">
      <c r="A2" s="195"/>
      <c r="B2" s="195"/>
      <c r="C2" s="196">
        <v>2019</v>
      </c>
      <c r="D2" s="196"/>
      <c r="E2" s="196"/>
      <c r="F2" s="196">
        <v>2020</v>
      </c>
      <c r="G2" s="196"/>
      <c r="H2" s="196"/>
      <c r="I2" s="196" t="s">
        <v>223</v>
      </c>
      <c r="J2" s="196"/>
      <c r="K2" s="196"/>
      <c r="L2" s="133"/>
      <c r="M2" s="133"/>
      <c r="R2" s="12"/>
      <c r="T2" s="13"/>
      <c r="U2" s="9"/>
      <c r="V2" s="9"/>
    </row>
    <row r="3" spans="1:22" ht="33.75" x14ac:dyDescent="0.2">
      <c r="A3" s="195"/>
      <c r="B3" s="195"/>
      <c r="C3" s="111" t="s">
        <v>224</v>
      </c>
      <c r="D3" s="111" t="s">
        <v>225</v>
      </c>
      <c r="E3" s="111" t="s">
        <v>226</v>
      </c>
      <c r="F3" s="111" t="s">
        <v>224</v>
      </c>
      <c r="G3" s="111" t="s">
        <v>339</v>
      </c>
      <c r="H3" s="111" t="s">
        <v>226</v>
      </c>
      <c r="I3" s="111" t="s">
        <v>224</v>
      </c>
      <c r="J3" s="111" t="s">
        <v>225</v>
      </c>
      <c r="K3" s="111" t="s">
        <v>226</v>
      </c>
      <c r="L3" s="133"/>
      <c r="M3" s="133"/>
      <c r="N3" s="23" t="s">
        <v>340</v>
      </c>
      <c r="O3" s="23" t="s">
        <v>341</v>
      </c>
      <c r="R3" s="9"/>
      <c r="T3" s="14"/>
      <c r="U3" s="14"/>
      <c r="V3" s="14"/>
    </row>
    <row r="4" spans="1:22" ht="11.25" customHeight="1" x14ac:dyDescent="0.2">
      <c r="A4" s="217" t="s">
        <v>232</v>
      </c>
      <c r="B4" s="140" t="s">
        <v>340</v>
      </c>
      <c r="C4" s="113">
        <v>106.6</v>
      </c>
      <c r="D4" s="113">
        <v>109.571274530018</v>
      </c>
      <c r="E4" s="113">
        <v>79.482170209756006</v>
      </c>
      <c r="F4" s="113">
        <v>108.3</v>
      </c>
      <c r="G4" s="113">
        <v>124.15678223599301</v>
      </c>
      <c r="H4" s="113">
        <v>73.297523237953399</v>
      </c>
      <c r="I4" s="104">
        <v>1.5947467166979501</v>
      </c>
      <c r="J4" s="104">
        <v>13.311433830204299</v>
      </c>
      <c r="K4" s="104">
        <v>-7.7811752692220804</v>
      </c>
      <c r="L4" s="133"/>
      <c r="M4" s="133" t="s">
        <v>246</v>
      </c>
      <c r="N4" s="29">
        <v>-5.6784120553433697</v>
      </c>
      <c r="O4" s="29">
        <v>-3.1143554460371701</v>
      </c>
      <c r="T4" s="50"/>
      <c r="U4" s="50"/>
      <c r="V4" s="50"/>
    </row>
    <row r="5" spans="1:22" x14ac:dyDescent="0.2">
      <c r="A5" s="217"/>
      <c r="B5" s="140" t="s">
        <v>341</v>
      </c>
      <c r="C5" s="113">
        <v>84.6</v>
      </c>
      <c r="D5" s="113">
        <v>90.159688013471495</v>
      </c>
      <c r="E5" s="113">
        <v>49.561540384940002</v>
      </c>
      <c r="F5" s="113">
        <v>41.3</v>
      </c>
      <c r="G5" s="113">
        <v>45.462531790959098</v>
      </c>
      <c r="H5" s="113">
        <v>33.262089291562098</v>
      </c>
      <c r="I5" s="104">
        <v>-51.182033096926702</v>
      </c>
      <c r="J5" s="104">
        <v>-49.575544467094701</v>
      </c>
      <c r="K5" s="104">
        <v>-32.887297220347797</v>
      </c>
      <c r="L5" s="133"/>
      <c r="M5" s="133" t="s">
        <v>247</v>
      </c>
      <c r="N5" s="29">
        <v>11.387379341627501</v>
      </c>
      <c r="O5" s="29">
        <v>9.7517001746085903</v>
      </c>
      <c r="Q5" s="29"/>
      <c r="T5" s="50"/>
      <c r="U5" s="50"/>
      <c r="V5" s="50"/>
    </row>
    <row r="6" spans="1:22" ht="11.25" customHeight="1" x14ac:dyDescent="0.2">
      <c r="A6" s="217" t="s">
        <v>246</v>
      </c>
      <c r="B6" s="140" t="s">
        <v>340</v>
      </c>
      <c r="C6" s="114">
        <v>100.4</v>
      </c>
      <c r="D6" s="114">
        <v>102.97263957205401</v>
      </c>
      <c r="E6" s="114">
        <v>80.540610435276704</v>
      </c>
      <c r="F6" s="114">
        <v>96.3</v>
      </c>
      <c r="G6" s="114">
        <v>110.881719378011</v>
      </c>
      <c r="H6" s="114">
        <v>74.916136009681907</v>
      </c>
      <c r="I6" s="108">
        <v>-4.0836653386454298</v>
      </c>
      <c r="J6" s="108">
        <v>7.6807585382163497</v>
      </c>
      <c r="K6" s="108">
        <v>-6.98340178351964</v>
      </c>
      <c r="L6" s="133"/>
      <c r="M6" s="133" t="s">
        <v>248</v>
      </c>
      <c r="N6" s="29">
        <v>10.0402342718952</v>
      </c>
      <c r="O6" s="29">
        <v>2.8534753127815402</v>
      </c>
      <c r="T6" s="50"/>
      <c r="U6" s="50"/>
      <c r="V6" s="50"/>
    </row>
    <row r="7" spans="1:22" ht="11.25" customHeight="1" x14ac:dyDescent="0.2">
      <c r="A7" s="217"/>
      <c r="B7" s="140" t="s">
        <v>341</v>
      </c>
      <c r="C7" s="114">
        <v>80.3</v>
      </c>
      <c r="D7" s="114">
        <v>85.5801537382644</v>
      </c>
      <c r="E7" s="114">
        <v>51.108764454005801</v>
      </c>
      <c r="F7" s="114">
        <v>36.700000000000003</v>
      </c>
      <c r="G7" s="114">
        <v>38.528733162072299</v>
      </c>
      <c r="H7" s="114">
        <v>34.759373904609099</v>
      </c>
      <c r="I7" s="108">
        <v>-54.296388542963903</v>
      </c>
      <c r="J7" s="108">
        <v>-54.979359724092902</v>
      </c>
      <c r="K7" s="108">
        <v>-31.9894067564673</v>
      </c>
      <c r="L7" s="133"/>
      <c r="M7" s="133"/>
      <c r="T7" s="50"/>
      <c r="U7" s="50"/>
      <c r="V7" s="50"/>
    </row>
    <row r="8" spans="1:22" ht="11.25" customHeight="1" x14ac:dyDescent="0.2">
      <c r="A8" s="217" t="s">
        <v>247</v>
      </c>
      <c r="B8" s="140" t="s">
        <v>340</v>
      </c>
      <c r="C8" s="114">
        <v>106.3</v>
      </c>
      <c r="D8" s="114">
        <v>108.325806702683</v>
      </c>
      <c r="E8" s="114">
        <v>61.190871435578799</v>
      </c>
      <c r="F8" s="114">
        <v>120.1</v>
      </c>
      <c r="G8" s="114">
        <v>128.27331755293901</v>
      </c>
      <c r="H8" s="114">
        <v>59.010918148665503</v>
      </c>
      <c r="I8" s="108">
        <v>12.9821260583255</v>
      </c>
      <c r="J8" s="108">
        <v>18.414366306087</v>
      </c>
      <c r="K8" s="108">
        <v>-3.5625465625348101</v>
      </c>
      <c r="L8" s="133"/>
      <c r="M8" s="133"/>
      <c r="N8" s="23" t="s">
        <v>340</v>
      </c>
      <c r="O8" s="23" t="s">
        <v>341</v>
      </c>
      <c r="R8" s="23" t="s">
        <v>340</v>
      </c>
      <c r="S8" s="23" t="s">
        <v>341</v>
      </c>
      <c r="T8" s="50"/>
      <c r="U8" s="50"/>
      <c r="V8" s="50"/>
    </row>
    <row r="9" spans="1:22" x14ac:dyDescent="0.2">
      <c r="A9" s="217"/>
      <c r="B9" s="140" t="s">
        <v>341</v>
      </c>
      <c r="C9" s="114">
        <v>81.099999999999994</v>
      </c>
      <c r="D9" s="114">
        <v>85.4686295156326</v>
      </c>
      <c r="E9" s="114">
        <v>28.782754807855799</v>
      </c>
      <c r="F9" s="114">
        <v>47.5</v>
      </c>
      <c r="G9" s="114">
        <v>53.262762343524599</v>
      </c>
      <c r="H9" s="114">
        <v>21.201110999328701</v>
      </c>
      <c r="I9" s="108">
        <v>-41.430332922318101</v>
      </c>
      <c r="J9" s="108">
        <v>-37.681506483285098</v>
      </c>
      <c r="K9" s="108">
        <v>-26.340924832037999</v>
      </c>
      <c r="L9" s="133"/>
      <c r="M9" s="133" t="s">
        <v>246</v>
      </c>
      <c r="N9" s="29">
        <v>-5.6306752919879504</v>
      </c>
      <c r="O9" s="29">
        <v>-5.4038152569982101</v>
      </c>
      <c r="Q9" s="23" t="s">
        <v>246</v>
      </c>
      <c r="R9" s="29">
        <v>0.79777348570244699</v>
      </c>
      <c r="S9" s="29">
        <v>0.89789046388044702</v>
      </c>
      <c r="T9" s="50"/>
      <c r="U9" s="50"/>
      <c r="V9" s="50"/>
    </row>
    <row r="10" spans="1:22" ht="11.25" customHeight="1" x14ac:dyDescent="0.2">
      <c r="A10" s="217" t="s">
        <v>248</v>
      </c>
      <c r="B10" s="140" t="s">
        <v>340</v>
      </c>
      <c r="C10" s="114">
        <v>131.5</v>
      </c>
      <c r="D10" s="114">
        <v>133.29889129267499</v>
      </c>
      <c r="E10" s="114">
        <v>70.214770266903599</v>
      </c>
      <c r="F10" s="114">
        <v>146.80000000000001</v>
      </c>
      <c r="G10" s="114">
        <v>157.056844519495</v>
      </c>
      <c r="H10" s="114">
        <v>67.684149908275003</v>
      </c>
      <c r="I10" s="108">
        <v>11.634980988593201</v>
      </c>
      <c r="J10" s="108">
        <v>17.823068891590701</v>
      </c>
      <c r="K10" s="108">
        <v>-3.60411399055933</v>
      </c>
      <c r="L10" s="133"/>
      <c r="M10" s="133" t="s">
        <v>247</v>
      </c>
      <c r="N10" s="29">
        <v>5.1029324758827403</v>
      </c>
      <c r="O10" s="29">
        <v>11.8940379838096</v>
      </c>
      <c r="Q10" s="23" t="s">
        <v>247</v>
      </c>
      <c r="R10" s="29">
        <v>4.2186287066872801</v>
      </c>
      <c r="S10" s="29">
        <v>6.5463723883098099</v>
      </c>
      <c r="T10" s="50"/>
      <c r="U10" s="50"/>
      <c r="V10" s="50"/>
    </row>
    <row r="11" spans="1:22" x14ac:dyDescent="0.2">
      <c r="A11" s="217"/>
      <c r="B11" s="140" t="s">
        <v>341</v>
      </c>
      <c r="C11" s="114">
        <v>104.7</v>
      </c>
      <c r="D11" s="114">
        <v>108.80364282436599</v>
      </c>
      <c r="E11" s="114">
        <v>38.852662347444699</v>
      </c>
      <c r="F11" s="114">
        <v>54.1</v>
      </c>
      <c r="G11" s="114">
        <v>59.388248859477599</v>
      </c>
      <c r="H11" s="114">
        <v>26.959981737030301</v>
      </c>
      <c r="I11" s="108">
        <v>-48.328557784145197</v>
      </c>
      <c r="J11" s="108">
        <v>-45.417039983354101</v>
      </c>
      <c r="K11" s="108">
        <v>-30.6096928546689</v>
      </c>
      <c r="L11" s="133"/>
      <c r="M11" s="133" t="s">
        <v>248</v>
      </c>
      <c r="N11" s="29">
        <v>4.5116350613863601</v>
      </c>
      <c r="O11" s="29">
        <v>4.1585044837405798</v>
      </c>
      <c r="Q11" s="23" t="s">
        <v>248</v>
      </c>
      <c r="R11" s="29">
        <v>4.1770612786627499</v>
      </c>
      <c r="S11" s="29">
        <v>2.2776043656789202</v>
      </c>
      <c r="T11" s="50"/>
      <c r="U11" s="50"/>
      <c r="V11" s="50"/>
    </row>
    <row r="12" spans="1:22" ht="12" customHeight="1" x14ac:dyDescent="0.2">
      <c r="A12" s="207" t="s">
        <v>337</v>
      </c>
      <c r="B12" s="207"/>
      <c r="C12" s="207"/>
      <c r="D12" s="207"/>
      <c r="E12" s="207"/>
      <c r="F12" s="207"/>
      <c r="G12" s="207"/>
      <c r="H12" s="207"/>
      <c r="I12" s="207"/>
      <c r="J12" s="207"/>
      <c r="K12" s="207"/>
    </row>
    <row r="13" spans="1:22" ht="12" customHeight="1" x14ac:dyDescent="0.2">
      <c r="A13" s="218" t="s">
        <v>342</v>
      </c>
      <c r="B13" s="218"/>
      <c r="C13" s="218"/>
      <c r="D13" s="218"/>
      <c r="E13" s="218"/>
      <c r="F13" s="218"/>
      <c r="G13" s="218"/>
      <c r="H13" s="218"/>
      <c r="I13" s="218"/>
      <c r="J13" s="218"/>
      <c r="K13" s="218"/>
    </row>
    <row r="17" spans="1:20" x14ac:dyDescent="0.2">
      <c r="S17" s="51"/>
      <c r="T17" s="51"/>
    </row>
    <row r="18" spans="1:20" x14ac:dyDescent="0.2">
      <c r="S18" s="51"/>
    </row>
    <row r="32" spans="1:20" x14ac:dyDescent="0.2">
      <c r="A32" s="207" t="s">
        <v>337</v>
      </c>
      <c r="B32" s="207"/>
      <c r="C32" s="207"/>
      <c r="D32" s="207"/>
      <c r="E32" s="207"/>
      <c r="F32" s="207"/>
      <c r="G32" s="207"/>
      <c r="H32" s="207"/>
      <c r="I32" s="207"/>
      <c r="J32" s="207"/>
      <c r="K32" s="207"/>
    </row>
  </sheetData>
  <mergeCells count="12">
    <mergeCell ref="A4:A5"/>
    <mergeCell ref="A32:K32"/>
    <mergeCell ref="A1:K1"/>
    <mergeCell ref="A2:B3"/>
    <mergeCell ref="C2:E2"/>
    <mergeCell ref="F2:H2"/>
    <mergeCell ref="I2:K2"/>
    <mergeCell ref="A6:A7"/>
    <mergeCell ref="A8:A9"/>
    <mergeCell ref="A10:A11"/>
    <mergeCell ref="A12:K12"/>
    <mergeCell ref="A13:K13"/>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sheetPr>
  <dimension ref="A1:AMJ28"/>
  <sheetViews>
    <sheetView workbookViewId="0">
      <selection sqref="A1:P109"/>
    </sheetView>
  </sheetViews>
  <sheetFormatPr baseColWidth="10" defaultRowHeight="14.25" x14ac:dyDescent="0.2"/>
  <cols>
    <col min="1" max="1" width="17.25" style="23" customWidth="1"/>
    <col min="2" max="1024" width="10.125" style="23" customWidth="1"/>
  </cols>
  <sheetData>
    <row r="1" spans="1:7" ht="30.75" customHeight="1" x14ac:dyDescent="0.2">
      <c r="A1" s="219" t="s">
        <v>343</v>
      </c>
      <c r="B1" s="219"/>
      <c r="C1" s="219"/>
      <c r="D1" s="219"/>
    </row>
    <row r="2" spans="1:7" x14ac:dyDescent="0.2">
      <c r="A2" s="141"/>
      <c r="B2" s="118">
        <v>2019</v>
      </c>
      <c r="C2" s="118">
        <v>2020</v>
      </c>
      <c r="D2" s="118" t="s">
        <v>344</v>
      </c>
      <c r="F2" s="52" t="s">
        <v>345</v>
      </c>
      <c r="G2" s="53">
        <v>100</v>
      </c>
    </row>
    <row r="3" spans="1:7" x14ac:dyDescent="0.2">
      <c r="A3" s="142" t="s">
        <v>231</v>
      </c>
      <c r="B3" s="113">
        <v>91.26</v>
      </c>
      <c r="C3" s="113">
        <v>80.986338743988398</v>
      </c>
      <c r="D3" s="104">
        <v>-11.257573149256601</v>
      </c>
      <c r="F3" s="23">
        <v>2019</v>
      </c>
      <c r="G3" s="23">
        <v>2020</v>
      </c>
    </row>
    <row r="4" spans="1:7" x14ac:dyDescent="0.2">
      <c r="A4" s="140" t="s">
        <v>233</v>
      </c>
      <c r="B4" s="114">
        <v>88.81</v>
      </c>
      <c r="C4" s="114">
        <v>78.932989406671098</v>
      </c>
      <c r="D4" s="108">
        <v>-11.121507255184</v>
      </c>
      <c r="F4" s="54">
        <v>97.315362699978095</v>
      </c>
      <c r="G4" s="54">
        <v>97.464573199427804</v>
      </c>
    </row>
    <row r="5" spans="1:7" x14ac:dyDescent="0.2">
      <c r="A5" s="140" t="s">
        <v>323</v>
      </c>
      <c r="B5" s="114">
        <v>59.23</v>
      </c>
      <c r="C5" s="114">
        <v>59.944696491310303</v>
      </c>
      <c r="D5" s="108">
        <v>1.20664611060326</v>
      </c>
      <c r="F5" s="54">
        <v>64.902476440938003</v>
      </c>
      <c r="G5" s="54">
        <v>74.018281874435303</v>
      </c>
    </row>
    <row r="6" spans="1:7" x14ac:dyDescent="0.2">
      <c r="A6" s="140" t="s">
        <v>324</v>
      </c>
      <c r="B6" s="114">
        <v>61.35</v>
      </c>
      <c r="C6" s="114">
        <v>68.207203216291703</v>
      </c>
      <c r="D6" s="108">
        <v>11.1771853566287</v>
      </c>
      <c r="F6" s="54">
        <v>67.225509533201802</v>
      </c>
      <c r="G6" s="54">
        <v>84.220628162863704</v>
      </c>
    </row>
    <row r="7" spans="1:7" x14ac:dyDescent="0.2">
      <c r="A7" s="143" t="s">
        <v>232</v>
      </c>
      <c r="B7" s="144">
        <v>106.5</v>
      </c>
      <c r="C7" s="144">
        <v>108.257448707859</v>
      </c>
      <c r="D7" s="145">
        <v>1.6501865801493001</v>
      </c>
      <c r="F7" s="54">
        <v>116.699539776463</v>
      </c>
      <c r="G7" s="54">
        <v>133.673716316624</v>
      </c>
    </row>
    <row r="8" spans="1:7" x14ac:dyDescent="0.2">
      <c r="A8" s="140" t="s">
        <v>234</v>
      </c>
      <c r="B8" s="114">
        <v>100.1</v>
      </c>
      <c r="C8" s="114">
        <v>102.954933675795</v>
      </c>
      <c r="D8" s="108">
        <v>2.85208159420081</v>
      </c>
      <c r="F8" s="54">
        <v>109.68660968661</v>
      </c>
      <c r="G8" s="54">
        <v>127.126297191003</v>
      </c>
    </row>
    <row r="9" spans="1:7" x14ac:dyDescent="0.2">
      <c r="A9" s="140" t="s">
        <v>325</v>
      </c>
      <c r="B9" s="114">
        <v>74.010000000000005</v>
      </c>
      <c r="C9" s="114">
        <v>79.187422498229296</v>
      </c>
      <c r="D9" s="108">
        <v>6.9955715419933702</v>
      </c>
      <c r="F9" s="54">
        <v>81.097961867192595</v>
      </c>
      <c r="G9" s="54">
        <v>97.778741114046696</v>
      </c>
    </row>
    <row r="10" spans="1:7" x14ac:dyDescent="0.2">
      <c r="A10" s="140" t="s">
        <v>326</v>
      </c>
      <c r="B10" s="114">
        <v>57.17</v>
      </c>
      <c r="C10" s="114">
        <v>54.699018609142101</v>
      </c>
      <c r="D10" s="108">
        <v>-4.32216440590852</v>
      </c>
      <c r="F10" s="54">
        <v>62.645189568266503</v>
      </c>
      <c r="G10" s="54">
        <v>67.541043906250707</v>
      </c>
    </row>
    <row r="11" spans="1:7" x14ac:dyDescent="0.2">
      <c r="A11" s="140" t="s">
        <v>327</v>
      </c>
      <c r="B11" s="114">
        <v>55.96</v>
      </c>
      <c r="C11" s="114">
        <v>52.354899641169197</v>
      </c>
      <c r="D11" s="108">
        <v>-6.4422808413702697</v>
      </c>
      <c r="F11" s="54">
        <v>61.3193074731536</v>
      </c>
      <c r="G11" s="54">
        <v>64.646581699009701</v>
      </c>
    </row>
    <row r="12" spans="1:7" x14ac:dyDescent="0.2">
      <c r="A12" s="140" t="s">
        <v>235</v>
      </c>
      <c r="B12" s="114">
        <v>100.81</v>
      </c>
      <c r="C12" s="114">
        <v>86.1617782928775</v>
      </c>
      <c r="D12" s="108">
        <v>-14.530524459004599</v>
      </c>
      <c r="F12" s="54">
        <v>110.464606618453</v>
      </c>
      <c r="G12" s="54">
        <v>106.390509349051</v>
      </c>
    </row>
    <row r="13" spans="1:7" x14ac:dyDescent="0.2">
      <c r="A13" s="140" t="s">
        <v>236</v>
      </c>
      <c r="B13" s="114">
        <v>76.84</v>
      </c>
      <c r="C13" s="114">
        <v>69.244566283469695</v>
      </c>
      <c r="D13" s="108">
        <v>-9.8847393499873899</v>
      </c>
      <c r="F13" s="54">
        <v>84.198991891299599</v>
      </c>
      <c r="G13" s="54">
        <v>85.501539342781697</v>
      </c>
    </row>
    <row r="14" spans="1:7" x14ac:dyDescent="0.2">
      <c r="A14" s="140" t="s">
        <v>328</v>
      </c>
      <c r="B14" s="114">
        <v>57.61</v>
      </c>
      <c r="C14" s="114">
        <v>55.309044861885603</v>
      </c>
      <c r="D14" s="108">
        <v>-3.9940203751334802</v>
      </c>
      <c r="F14" s="54">
        <v>63.127328511943901</v>
      </c>
      <c r="G14" s="54">
        <v>68.294289777349903</v>
      </c>
    </row>
    <row r="15" spans="1:7" x14ac:dyDescent="0.2">
      <c r="A15" s="140" t="s">
        <v>329</v>
      </c>
      <c r="B15" s="114">
        <v>59.63</v>
      </c>
      <c r="C15" s="114">
        <v>57.444728739823702</v>
      </c>
      <c r="D15" s="108">
        <v>-3.6647178604331798</v>
      </c>
      <c r="F15" s="54">
        <v>65.340784571553797</v>
      </c>
      <c r="G15" s="54">
        <v>70.931381305452405</v>
      </c>
    </row>
    <row r="16" spans="1:7" x14ac:dyDescent="0.2">
      <c r="A16" s="140" t="s">
        <v>305</v>
      </c>
      <c r="B16" s="114">
        <v>94.91</v>
      </c>
      <c r="C16" s="114">
        <v>73.867359163143007</v>
      </c>
      <c r="D16" s="108">
        <v>-22.171152499059101</v>
      </c>
      <c r="F16" s="54">
        <v>103.999561691869</v>
      </c>
      <c r="G16" s="54">
        <v>91.209653762284901</v>
      </c>
    </row>
    <row r="17" spans="1:8" x14ac:dyDescent="0.2">
      <c r="A17" s="140" t="s">
        <v>330</v>
      </c>
      <c r="B17" s="114">
        <v>63.74</v>
      </c>
      <c r="C17" s="114">
        <v>57.937067603025902</v>
      </c>
      <c r="D17" s="108">
        <v>-9.1040671430406306</v>
      </c>
      <c r="F17" s="54">
        <v>69.844400613631393</v>
      </c>
      <c r="G17" s="54">
        <v>71.539309594146303</v>
      </c>
    </row>
    <row r="18" spans="1:8" x14ac:dyDescent="0.2">
      <c r="A18" s="140" t="s">
        <v>331</v>
      </c>
      <c r="B18" s="114">
        <v>67.72</v>
      </c>
      <c r="C18" s="114">
        <v>60.776193922137402</v>
      </c>
      <c r="D18" s="108">
        <v>-10.253700646578</v>
      </c>
      <c r="F18" s="54">
        <v>74.205566513258802</v>
      </c>
      <c r="G18" s="54">
        <v>75.044995075356198</v>
      </c>
    </row>
    <row r="19" spans="1:8" x14ac:dyDescent="0.2">
      <c r="A19" s="140" t="s">
        <v>332</v>
      </c>
      <c r="B19" s="114">
        <v>92.24</v>
      </c>
      <c r="C19" s="114">
        <v>73.252296317586897</v>
      </c>
      <c r="D19" s="108">
        <v>-20.585108068531099</v>
      </c>
      <c r="F19" s="54">
        <v>101.073854920009</v>
      </c>
      <c r="G19" s="54">
        <v>90.450188826475895</v>
      </c>
    </row>
    <row r="20" spans="1:8" x14ac:dyDescent="0.2">
      <c r="A20" s="140" t="s">
        <v>333</v>
      </c>
      <c r="B20" s="114">
        <v>66.2</v>
      </c>
      <c r="C20" s="114">
        <v>61.798203543110098</v>
      </c>
      <c r="D20" s="108">
        <v>-6.6492393608608804</v>
      </c>
      <c r="F20" s="54">
        <v>72.539995616918702</v>
      </c>
      <c r="G20" s="54">
        <v>76.306948185995594</v>
      </c>
    </row>
    <row r="21" spans="1:8" x14ac:dyDescent="0.2">
      <c r="A21" s="140" t="s">
        <v>346</v>
      </c>
      <c r="B21" s="114">
        <v>69.09</v>
      </c>
      <c r="C21" s="114">
        <v>60.312065091406097</v>
      </c>
      <c r="D21" s="108">
        <v>-12.705072960767</v>
      </c>
      <c r="F21" s="54">
        <v>75.706771860618005</v>
      </c>
      <c r="G21" s="54">
        <v>74.471899862102404</v>
      </c>
    </row>
    <row r="22" spans="1:8" x14ac:dyDescent="0.2">
      <c r="A22" s="140" t="s">
        <v>347</v>
      </c>
      <c r="B22" s="114">
        <v>69.319999999999993</v>
      </c>
      <c r="C22" s="114">
        <v>60.007458285892397</v>
      </c>
      <c r="D22" s="108">
        <v>-13.4341340365084</v>
      </c>
      <c r="F22" s="54">
        <v>75.958799035722095</v>
      </c>
      <c r="G22" s="54">
        <v>74.095778641859795</v>
      </c>
    </row>
    <row r="23" spans="1:8" x14ac:dyDescent="0.2">
      <c r="A23" s="220" t="s">
        <v>334</v>
      </c>
      <c r="B23" s="220"/>
      <c r="C23" s="220"/>
      <c r="D23" s="220"/>
    </row>
    <row r="28" spans="1:8" x14ac:dyDescent="0.2">
      <c r="E28" s="220" t="s">
        <v>334</v>
      </c>
      <c r="F28" s="220"/>
      <c r="G28" s="220"/>
      <c r="H28" s="220"/>
    </row>
  </sheetData>
  <mergeCells count="3">
    <mergeCell ref="A1:D1"/>
    <mergeCell ref="A23:D23"/>
    <mergeCell ref="E28:H28"/>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sheetPr>
  <dimension ref="A1:AMJ35"/>
  <sheetViews>
    <sheetView workbookViewId="0">
      <selection sqref="A1:P109"/>
    </sheetView>
  </sheetViews>
  <sheetFormatPr baseColWidth="10" defaultRowHeight="14.25" x14ac:dyDescent="0.2"/>
  <cols>
    <col min="1" max="1" width="12" style="23" customWidth="1"/>
    <col min="2" max="1024" width="10.125" style="23" customWidth="1"/>
  </cols>
  <sheetData>
    <row r="1" spans="1:9" ht="33.75" x14ac:dyDescent="0.2">
      <c r="A1" s="55"/>
      <c r="B1" s="55" t="s">
        <v>348</v>
      </c>
      <c r="C1" s="55" t="s">
        <v>349</v>
      </c>
      <c r="D1" s="55" t="s">
        <v>350</v>
      </c>
      <c r="F1" s="56"/>
    </row>
    <row r="2" spans="1:9" x14ac:dyDescent="0.2">
      <c r="A2" s="57">
        <v>2010</v>
      </c>
      <c r="B2" s="58">
        <v>94.983333333333306</v>
      </c>
      <c r="C2" s="58">
        <v>121.691666666667</v>
      </c>
      <c r="D2" s="58">
        <v>111.408333333333</v>
      </c>
      <c r="I2" s="29"/>
    </row>
    <row r="3" spans="1:9" x14ac:dyDescent="0.2">
      <c r="A3" s="57">
        <v>2011</v>
      </c>
      <c r="B3" s="58">
        <v>95.383333333333297</v>
      </c>
      <c r="C3" s="58">
        <v>125.416666666667</v>
      </c>
      <c r="D3" s="58">
        <v>113.408333333333</v>
      </c>
      <c r="F3" s="29"/>
      <c r="G3" s="29"/>
      <c r="H3" s="29"/>
      <c r="I3" s="29"/>
    </row>
    <row r="4" spans="1:9" x14ac:dyDescent="0.2">
      <c r="A4" s="57">
        <v>2012</v>
      </c>
      <c r="B4" s="58">
        <v>98</v>
      </c>
      <c r="C4" s="58">
        <v>131.85833333333301</v>
      </c>
      <c r="D4" s="58">
        <v>114.633333333333</v>
      </c>
      <c r="G4" s="29"/>
      <c r="H4" s="29"/>
      <c r="I4" s="29"/>
    </row>
    <row r="5" spans="1:9" x14ac:dyDescent="0.2">
      <c r="A5" s="57">
        <v>2013</v>
      </c>
      <c r="B5" s="58">
        <v>100.408333333333</v>
      </c>
      <c r="C5" s="58">
        <v>133.01666666666699</v>
      </c>
      <c r="D5" s="58">
        <v>116.73333333333299</v>
      </c>
      <c r="F5" s="29"/>
      <c r="G5" s="29"/>
      <c r="H5" s="29"/>
      <c r="I5" s="29"/>
    </row>
    <row r="6" spans="1:9" x14ac:dyDescent="0.2">
      <c r="A6" s="57">
        <v>2014</v>
      </c>
      <c r="B6" s="58">
        <v>102.05</v>
      </c>
      <c r="C6" s="58">
        <v>140.34166666666701</v>
      </c>
      <c r="D6" s="58">
        <v>117.716666666667</v>
      </c>
      <c r="F6" s="29"/>
      <c r="G6" s="29"/>
      <c r="H6" s="29"/>
      <c r="I6" s="29"/>
    </row>
    <row r="7" spans="1:9" x14ac:dyDescent="0.2">
      <c r="A7" s="57">
        <v>2015</v>
      </c>
      <c r="B7" s="58">
        <v>108.55</v>
      </c>
      <c r="C7" s="58">
        <v>142.72499999999999</v>
      </c>
      <c r="D7" s="58">
        <v>119.075</v>
      </c>
      <c r="F7" s="29"/>
      <c r="G7" s="29"/>
      <c r="H7" s="29"/>
      <c r="I7" s="29"/>
    </row>
    <row r="8" spans="1:9" x14ac:dyDescent="0.2">
      <c r="A8" s="57">
        <v>2016</v>
      </c>
      <c r="B8" s="58">
        <v>115.675</v>
      </c>
      <c r="C8" s="58">
        <v>151.933333333333</v>
      </c>
      <c r="D8" s="58">
        <v>123.333333333333</v>
      </c>
      <c r="F8" s="29"/>
      <c r="G8" s="29"/>
      <c r="H8" s="29"/>
      <c r="I8" s="29"/>
    </row>
    <row r="9" spans="1:9" x14ac:dyDescent="0.2">
      <c r="A9" s="57">
        <v>2017</v>
      </c>
      <c r="B9" s="58">
        <v>123.98333333333299</v>
      </c>
      <c r="C9" s="58">
        <v>161.40833333333299</v>
      </c>
      <c r="D9" s="58">
        <v>124.866666666667</v>
      </c>
      <c r="F9" s="29"/>
      <c r="G9" s="29"/>
      <c r="H9" s="29"/>
      <c r="I9" s="29"/>
    </row>
    <row r="10" spans="1:9" x14ac:dyDescent="0.2">
      <c r="A10" s="57">
        <v>2018</v>
      </c>
      <c r="B10" s="58">
        <v>127.075</v>
      </c>
      <c r="C10" s="58">
        <v>166.5</v>
      </c>
      <c r="D10" s="58">
        <v>124.666666666667</v>
      </c>
      <c r="F10" s="29"/>
      <c r="G10" s="29"/>
      <c r="H10" s="29"/>
      <c r="I10" s="29"/>
    </row>
    <row r="11" spans="1:9" x14ac:dyDescent="0.2">
      <c r="A11" s="57">
        <v>2019</v>
      </c>
      <c r="B11" s="58">
        <v>130.691666666667</v>
      </c>
      <c r="C11" s="58">
        <v>165.97499999999999</v>
      </c>
      <c r="D11" s="58">
        <v>123.05</v>
      </c>
      <c r="F11" s="29"/>
      <c r="G11" s="29"/>
      <c r="H11" s="29"/>
      <c r="I11" s="29"/>
    </row>
    <row r="12" spans="1:9" x14ac:dyDescent="0.2">
      <c r="A12" s="57">
        <v>2020</v>
      </c>
      <c r="B12" s="58">
        <v>120.62</v>
      </c>
      <c r="C12" s="58">
        <v>152.86000000000001</v>
      </c>
      <c r="D12" s="58">
        <v>112.55</v>
      </c>
      <c r="F12" s="18">
        <f>+B12/B2-1</f>
        <v>0.26990700122828604</v>
      </c>
      <c r="G12" s="18">
        <f>+C12/C2-1</f>
        <v>0.25612545367389927</v>
      </c>
      <c r="H12" s="18">
        <f>+D12/D2-1</f>
        <v>1.0247587702897798E-2</v>
      </c>
      <c r="I12" s="29"/>
    </row>
    <row r="13" spans="1:9" x14ac:dyDescent="0.2">
      <c r="A13" s="218" t="s">
        <v>337</v>
      </c>
      <c r="B13" s="218"/>
      <c r="C13" s="218"/>
      <c r="D13" s="218"/>
    </row>
    <row r="14" spans="1:9" x14ac:dyDescent="0.2">
      <c r="A14" s="56"/>
    </row>
    <row r="34" spans="1:2" x14ac:dyDescent="0.2">
      <c r="A34" s="23" t="s">
        <v>337</v>
      </c>
    </row>
    <row r="35" spans="1:2" x14ac:dyDescent="0.2">
      <c r="B35" s="36"/>
    </row>
  </sheetData>
  <mergeCells count="1">
    <mergeCell ref="A13:D13"/>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MJ29"/>
  <sheetViews>
    <sheetView workbookViewId="0">
      <selection sqref="A1:T1"/>
    </sheetView>
  </sheetViews>
  <sheetFormatPr baseColWidth="10" defaultRowHeight="15" x14ac:dyDescent="0.25"/>
  <cols>
    <col min="1" max="1" width="15.75" style="3" customWidth="1"/>
    <col min="2" max="2" width="8.875" style="3" customWidth="1"/>
    <col min="3" max="3" width="4.625" style="3" customWidth="1"/>
    <col min="4" max="4" width="9" style="3" customWidth="1"/>
    <col min="5" max="5" width="5.25" style="3" customWidth="1"/>
    <col min="6" max="6" width="7.75" style="3" customWidth="1"/>
    <col min="7" max="7" width="5.75" style="3" customWidth="1"/>
    <col min="8" max="8" width="8.625" style="3" customWidth="1"/>
    <col min="9" max="9" width="6.75" style="3" customWidth="1"/>
    <col min="10" max="10" width="9" style="3" customWidth="1"/>
    <col min="11" max="11" width="6" style="3" customWidth="1"/>
    <col min="12" max="12" width="7.75" style="3" customWidth="1"/>
    <col min="13" max="13" width="6.125" style="3" customWidth="1"/>
    <col min="14" max="16" width="6.5" style="3" customWidth="1"/>
    <col min="17" max="17" width="7" style="3" customWidth="1"/>
    <col min="18" max="19" width="10.625" style="3" hidden="1" customWidth="1"/>
    <col min="20" max="23" width="7" style="3" customWidth="1"/>
    <col min="24" max="25" width="6.5" style="3" customWidth="1"/>
    <col min="26" max="1024" width="10.125" style="3" customWidth="1"/>
  </cols>
  <sheetData>
    <row r="1" spans="1:19" x14ac:dyDescent="0.25">
      <c r="A1" s="199" t="s">
        <v>240</v>
      </c>
      <c r="B1" s="199"/>
      <c r="C1" s="199"/>
      <c r="D1" s="199"/>
      <c r="E1" s="199"/>
      <c r="F1" s="199"/>
      <c r="G1" s="199"/>
      <c r="H1" s="199"/>
      <c r="I1" s="199"/>
      <c r="J1" s="199"/>
      <c r="K1" s="199"/>
      <c r="L1" s="199"/>
      <c r="M1" s="199"/>
      <c r="N1" s="199"/>
      <c r="O1" s="199"/>
      <c r="P1" s="199"/>
    </row>
    <row r="2" spans="1:19" ht="12.75" customHeight="1" x14ac:dyDescent="0.25">
      <c r="A2" s="195"/>
      <c r="B2" s="200">
        <v>2019</v>
      </c>
      <c r="C2" s="200"/>
      <c r="D2" s="200"/>
      <c r="E2" s="200"/>
      <c r="F2" s="200"/>
      <c r="G2" s="200"/>
      <c r="H2" s="201">
        <v>2020</v>
      </c>
      <c r="I2" s="201"/>
      <c r="J2" s="201"/>
      <c r="K2" s="201"/>
      <c r="L2" s="201"/>
      <c r="M2" s="201"/>
      <c r="N2" s="196" t="s">
        <v>223</v>
      </c>
      <c r="O2" s="196"/>
      <c r="P2" s="196"/>
    </row>
    <row r="3" spans="1:19" ht="45" x14ac:dyDescent="0.25">
      <c r="A3" s="195"/>
      <c r="B3" s="100" t="s">
        <v>224</v>
      </c>
      <c r="C3" s="100" t="s">
        <v>241</v>
      </c>
      <c r="D3" s="100" t="s">
        <v>225</v>
      </c>
      <c r="E3" s="100" t="s">
        <v>242</v>
      </c>
      <c r="F3" s="100" t="s">
        <v>226</v>
      </c>
      <c r="G3" s="100" t="s">
        <v>243</v>
      </c>
      <c r="H3" s="100" t="s">
        <v>224</v>
      </c>
      <c r="I3" s="100" t="s">
        <v>241</v>
      </c>
      <c r="J3" s="100" t="s">
        <v>225</v>
      </c>
      <c r="K3" s="100" t="s">
        <v>242</v>
      </c>
      <c r="L3" s="100" t="s">
        <v>226</v>
      </c>
      <c r="M3" s="100" t="s">
        <v>243</v>
      </c>
      <c r="N3" s="100" t="s">
        <v>224</v>
      </c>
      <c r="O3" s="100" t="s">
        <v>225</v>
      </c>
      <c r="P3" s="100" t="s">
        <v>226</v>
      </c>
      <c r="R3" s="4"/>
    </row>
    <row r="4" spans="1:19" x14ac:dyDescent="0.25">
      <c r="A4" s="101" t="s">
        <v>232</v>
      </c>
      <c r="B4" s="102">
        <v>109235659</v>
      </c>
      <c r="C4" s="103">
        <v>1</v>
      </c>
      <c r="D4" s="102">
        <v>91202137</v>
      </c>
      <c r="E4" s="103">
        <v>0.83491176631250097</v>
      </c>
      <c r="F4" s="102">
        <v>18033522</v>
      </c>
      <c r="G4" s="103">
        <v>0.165088233687499</v>
      </c>
      <c r="H4" s="102">
        <v>23402365</v>
      </c>
      <c r="I4" s="103">
        <v>1</v>
      </c>
      <c r="J4" s="102">
        <v>17836455</v>
      </c>
      <c r="K4" s="103">
        <v>0.76216463592461703</v>
      </c>
      <c r="L4" s="102">
        <v>5565910</v>
      </c>
      <c r="M4" s="103">
        <v>0.237835364075383</v>
      </c>
      <c r="N4" s="104">
        <v>-78.576258692227995</v>
      </c>
      <c r="O4" s="104">
        <v>-80.442941813962094</v>
      </c>
      <c r="P4" s="104">
        <v>-69.135757285792494</v>
      </c>
      <c r="R4" s="4"/>
    </row>
    <row r="5" spans="1:19" x14ac:dyDescent="0.25">
      <c r="A5" s="105" t="s">
        <v>244</v>
      </c>
      <c r="B5" s="106">
        <v>17673915</v>
      </c>
      <c r="C5" s="107">
        <v>0.16179620429625499</v>
      </c>
      <c r="D5" s="106">
        <v>13058397</v>
      </c>
      <c r="E5" s="107">
        <v>0.73885140898323898</v>
      </c>
      <c r="F5" s="106">
        <v>4615518</v>
      </c>
      <c r="G5" s="107">
        <v>0.26114859101676102</v>
      </c>
      <c r="H5" s="106">
        <v>10161216</v>
      </c>
      <c r="I5" s="107">
        <v>0.43419611650361001</v>
      </c>
      <c r="J5" s="106">
        <v>7804200</v>
      </c>
      <c r="K5" s="107">
        <v>0.76803799860174204</v>
      </c>
      <c r="L5" s="106">
        <v>2357016</v>
      </c>
      <c r="M5" s="107">
        <v>0.23196200139825801</v>
      </c>
      <c r="N5" s="108">
        <v>-42.507271309158199</v>
      </c>
      <c r="O5" s="108">
        <v>-40.236156091746899</v>
      </c>
      <c r="P5" s="108">
        <v>-48.9327958422002</v>
      </c>
      <c r="R5" s="4"/>
    </row>
    <row r="6" spans="1:19" x14ac:dyDescent="0.25">
      <c r="A6" s="105" t="s">
        <v>245</v>
      </c>
      <c r="B6" s="106">
        <v>91561742</v>
      </c>
      <c r="C6" s="107">
        <v>0.83820377739470597</v>
      </c>
      <c r="D6" s="106">
        <v>78143738</v>
      </c>
      <c r="E6" s="107">
        <v>0.85345403323584601</v>
      </c>
      <c r="F6" s="106">
        <v>13418004</v>
      </c>
      <c r="G6" s="107">
        <v>0.14654596676415399</v>
      </c>
      <c r="H6" s="106">
        <v>13241151</v>
      </c>
      <c r="I6" s="107">
        <v>0.56580396895783802</v>
      </c>
      <c r="J6" s="106">
        <v>10032256</v>
      </c>
      <c r="K6" s="107">
        <v>0.75765739700423296</v>
      </c>
      <c r="L6" s="106">
        <v>3208895</v>
      </c>
      <c r="M6" s="107">
        <v>0.24234260299576699</v>
      </c>
      <c r="N6" s="108">
        <v>-85.538554956719807</v>
      </c>
      <c r="O6" s="108">
        <v>-87.161791518086801</v>
      </c>
      <c r="P6" s="108">
        <v>-76.085153946891097</v>
      </c>
      <c r="R6" s="4"/>
    </row>
    <row r="7" spans="1:19" x14ac:dyDescent="0.25">
      <c r="A7" s="109" t="s">
        <v>246</v>
      </c>
      <c r="B7" s="106">
        <v>78754972</v>
      </c>
      <c r="C7" s="107">
        <v>1</v>
      </c>
      <c r="D7" s="106">
        <v>63516970</v>
      </c>
      <c r="E7" s="107">
        <v>0.80651377794915602</v>
      </c>
      <c r="F7" s="106">
        <v>15238002</v>
      </c>
      <c r="G7" s="107">
        <v>0.19348622205084401</v>
      </c>
      <c r="H7" s="106">
        <v>15656296</v>
      </c>
      <c r="I7" s="107">
        <v>1</v>
      </c>
      <c r="J7" s="106">
        <v>10962922</v>
      </c>
      <c r="K7" s="107">
        <v>0.70022449754399096</v>
      </c>
      <c r="L7" s="106">
        <v>4693374</v>
      </c>
      <c r="M7" s="107">
        <v>0.29977550245600898</v>
      </c>
      <c r="N7" s="108">
        <v>-80.120244344699898</v>
      </c>
      <c r="O7" s="108">
        <v>-82.740168493553796</v>
      </c>
      <c r="P7" s="108">
        <v>-69.199544664713898</v>
      </c>
      <c r="R7" s="18">
        <f>+H7/H4</f>
        <v>0.66900486339735321</v>
      </c>
      <c r="S7" s="3">
        <f>+B7/B4</f>
        <v>0.72096394822866405</v>
      </c>
    </row>
    <row r="8" spans="1:19" x14ac:dyDescent="0.25">
      <c r="A8" s="110" t="s">
        <v>244</v>
      </c>
      <c r="B8" s="106">
        <v>9909584</v>
      </c>
      <c r="C8" s="107">
        <v>0.12582804295835401</v>
      </c>
      <c r="D8" s="106">
        <v>6788550</v>
      </c>
      <c r="E8" s="107">
        <v>0.68504893848218096</v>
      </c>
      <c r="F8" s="106">
        <v>3121034</v>
      </c>
      <c r="G8" s="107">
        <v>0.31495106151781999</v>
      </c>
      <c r="H8" s="106">
        <v>5115506</v>
      </c>
      <c r="I8" s="107">
        <v>0.32673794619110402</v>
      </c>
      <c r="J8" s="106">
        <v>3429028</v>
      </c>
      <c r="K8" s="107">
        <v>0.67032039450251801</v>
      </c>
      <c r="L8" s="106">
        <v>1686478</v>
      </c>
      <c r="M8" s="107">
        <v>0.32967960549748199</v>
      </c>
      <c r="N8" s="108">
        <v>-48.378196299663003</v>
      </c>
      <c r="O8" s="108">
        <v>-49.4880644614829</v>
      </c>
      <c r="P8" s="108">
        <v>-45.964125991578399</v>
      </c>
      <c r="R8" s="4"/>
    </row>
    <row r="9" spans="1:19" x14ac:dyDescent="0.25">
      <c r="A9" s="110" t="s">
        <v>245</v>
      </c>
      <c r="B9" s="106">
        <v>68845390</v>
      </c>
      <c r="C9" s="107">
        <v>0.874171982436868</v>
      </c>
      <c r="D9" s="106">
        <v>56728421</v>
      </c>
      <c r="E9" s="107">
        <v>0.82399738021674396</v>
      </c>
      <c r="F9" s="106">
        <v>12116969</v>
      </c>
      <c r="G9" s="107">
        <v>0.17600261978325599</v>
      </c>
      <c r="H9" s="106">
        <v>10540789</v>
      </c>
      <c r="I9" s="107">
        <v>0.67326198993682795</v>
      </c>
      <c r="J9" s="106">
        <v>7533894</v>
      </c>
      <c r="K9" s="107">
        <v>0.714737198515216</v>
      </c>
      <c r="L9" s="106">
        <v>3006895</v>
      </c>
      <c r="M9" s="107">
        <v>0.285262801484785</v>
      </c>
      <c r="N9" s="108">
        <v>-84.689186886732699</v>
      </c>
      <c r="O9" s="108">
        <v>-86.719365941809002</v>
      </c>
      <c r="P9" s="108">
        <v>-75.184429373385399</v>
      </c>
      <c r="R9" s="4"/>
    </row>
    <row r="10" spans="1:19" x14ac:dyDescent="0.25">
      <c r="A10" s="109" t="s">
        <v>247</v>
      </c>
      <c r="B10" s="106">
        <v>10740770</v>
      </c>
      <c r="C10" s="107">
        <v>1</v>
      </c>
      <c r="D10" s="106">
        <v>9929575</v>
      </c>
      <c r="E10" s="107">
        <v>0.92447515401596003</v>
      </c>
      <c r="F10" s="106">
        <v>811195</v>
      </c>
      <c r="G10" s="107">
        <v>7.5524845984040204E-2</v>
      </c>
      <c r="H10" s="106">
        <v>3830057</v>
      </c>
      <c r="I10" s="107">
        <v>1</v>
      </c>
      <c r="J10" s="106">
        <v>3443938</v>
      </c>
      <c r="K10" s="107">
        <v>0.89918714003473099</v>
      </c>
      <c r="L10" s="106">
        <v>386119</v>
      </c>
      <c r="M10" s="107">
        <v>0.10081285996526899</v>
      </c>
      <c r="N10" s="108">
        <v>-64.340945760871904</v>
      </c>
      <c r="O10" s="108">
        <v>-65.316360468600095</v>
      </c>
      <c r="P10" s="108">
        <v>-52.401210559729797</v>
      </c>
      <c r="R10" s="18">
        <f>+H10/H4</f>
        <v>0.1636611086101768</v>
      </c>
    </row>
    <row r="11" spans="1:19" x14ac:dyDescent="0.25">
      <c r="A11" s="110" t="s">
        <v>244</v>
      </c>
      <c r="B11" s="106">
        <v>3866647</v>
      </c>
      <c r="C11" s="107">
        <v>0.35999718828352201</v>
      </c>
      <c r="D11" s="106">
        <v>3289821</v>
      </c>
      <c r="E11" s="107">
        <v>0.85082010330914604</v>
      </c>
      <c r="F11" s="106">
        <v>576826</v>
      </c>
      <c r="G11" s="107">
        <v>0.14917989669085399</v>
      </c>
      <c r="H11" s="106">
        <v>2987909</v>
      </c>
      <c r="I11" s="107">
        <v>0.78012128801216296</v>
      </c>
      <c r="J11" s="106">
        <v>2646780</v>
      </c>
      <c r="K11" s="107">
        <v>0.88583019094624404</v>
      </c>
      <c r="L11" s="106">
        <v>341129</v>
      </c>
      <c r="M11" s="107">
        <v>0.114169809053756</v>
      </c>
      <c r="N11" s="108">
        <v>-22.726098348258802</v>
      </c>
      <c r="O11" s="108">
        <v>-19.546382614738</v>
      </c>
      <c r="P11" s="108">
        <v>-40.861022214671301</v>
      </c>
      <c r="R11" s="4"/>
    </row>
    <row r="12" spans="1:19" x14ac:dyDescent="0.25">
      <c r="A12" s="110" t="s">
        <v>245</v>
      </c>
      <c r="B12" s="106">
        <v>6874123</v>
      </c>
      <c r="C12" s="107">
        <v>0.64000281171647799</v>
      </c>
      <c r="D12" s="106">
        <v>6639755</v>
      </c>
      <c r="E12" s="107">
        <v>0.96590575990566396</v>
      </c>
      <c r="F12" s="106">
        <v>234368</v>
      </c>
      <c r="G12" s="107">
        <v>3.4094240094336398E-2</v>
      </c>
      <c r="H12" s="106">
        <v>842147</v>
      </c>
      <c r="I12" s="107">
        <v>0.21987845089511701</v>
      </c>
      <c r="J12" s="106">
        <v>797158</v>
      </c>
      <c r="K12" s="107">
        <v>0.94657821021745603</v>
      </c>
      <c r="L12" s="106">
        <v>44989</v>
      </c>
      <c r="M12" s="107">
        <v>5.3421789782543902E-2</v>
      </c>
      <c r="N12" s="108">
        <v>-87.749026312156502</v>
      </c>
      <c r="O12" s="108">
        <v>-87.994165447369696</v>
      </c>
      <c r="P12" s="108">
        <v>-80.804120016384502</v>
      </c>
      <c r="R12" s="4"/>
    </row>
    <row r="13" spans="1:19" x14ac:dyDescent="0.25">
      <c r="A13" s="109" t="s">
        <v>248</v>
      </c>
      <c r="B13" s="106">
        <v>19739914</v>
      </c>
      <c r="C13" s="107">
        <v>1</v>
      </c>
      <c r="D13" s="106">
        <v>17755591</v>
      </c>
      <c r="E13" s="107">
        <v>0.899476613727902</v>
      </c>
      <c r="F13" s="106">
        <v>1984323</v>
      </c>
      <c r="G13" s="107">
        <v>0.100523386272098</v>
      </c>
      <c r="H13" s="106">
        <v>3916012</v>
      </c>
      <c r="I13" s="107">
        <v>1</v>
      </c>
      <c r="J13" s="106">
        <v>3429594</v>
      </c>
      <c r="K13" s="107">
        <v>0.87578740821018897</v>
      </c>
      <c r="L13" s="106">
        <v>486418</v>
      </c>
      <c r="M13" s="107">
        <v>0.12421259178981101</v>
      </c>
      <c r="N13" s="108">
        <v>-80.161960178752594</v>
      </c>
      <c r="O13" s="108">
        <v>-80.684427795166002</v>
      </c>
      <c r="P13" s="108">
        <v>-75.486954492791796</v>
      </c>
      <c r="R13" s="18">
        <f>+H13/H4</f>
        <v>0.16733402799246999</v>
      </c>
    </row>
    <row r="14" spans="1:19" x14ac:dyDescent="0.25">
      <c r="A14" s="110" t="s">
        <v>244</v>
      </c>
      <c r="B14" s="106">
        <v>3897687</v>
      </c>
      <c r="C14" s="107">
        <v>0.19745207603234699</v>
      </c>
      <c r="D14" s="106">
        <v>2980029</v>
      </c>
      <c r="E14" s="107">
        <v>0.76456344493541895</v>
      </c>
      <c r="F14" s="106">
        <v>917658</v>
      </c>
      <c r="G14" s="107">
        <v>0.235436555064581</v>
      </c>
      <c r="H14" s="106">
        <v>2057799</v>
      </c>
      <c r="I14" s="107">
        <v>0.525483323340174</v>
      </c>
      <c r="J14" s="106">
        <v>1728390</v>
      </c>
      <c r="K14" s="107">
        <v>0.83992168331309303</v>
      </c>
      <c r="L14" s="106">
        <v>329409</v>
      </c>
      <c r="M14" s="107">
        <v>0.160078316686907</v>
      </c>
      <c r="N14" s="108">
        <v>-47.20461135027</v>
      </c>
      <c r="O14" s="108">
        <v>-42.000899991241702</v>
      </c>
      <c r="P14" s="108">
        <v>-64.103293383809699</v>
      </c>
      <c r="R14" s="4"/>
    </row>
    <row r="15" spans="1:19" x14ac:dyDescent="0.25">
      <c r="A15" s="110" t="s">
        <v>245</v>
      </c>
      <c r="B15" s="106">
        <v>15842230</v>
      </c>
      <c r="C15" s="107">
        <v>0.80254807594399902</v>
      </c>
      <c r="D15" s="106">
        <v>14775562</v>
      </c>
      <c r="E15" s="107">
        <v>0.93266932748735498</v>
      </c>
      <c r="F15" s="106">
        <v>1066668</v>
      </c>
      <c r="G15" s="107">
        <v>6.7330672512645004E-2</v>
      </c>
      <c r="H15" s="106">
        <v>1858213</v>
      </c>
      <c r="I15" s="107">
        <v>0.474516676659826</v>
      </c>
      <c r="J15" s="106">
        <v>1701203</v>
      </c>
      <c r="K15" s="107">
        <v>0.91550484255572395</v>
      </c>
      <c r="L15" s="106">
        <v>157010</v>
      </c>
      <c r="M15" s="107">
        <v>8.4495157444275798E-2</v>
      </c>
      <c r="N15" s="108">
        <v>-88.270508634201093</v>
      </c>
      <c r="O15" s="108">
        <v>-88.486373648596199</v>
      </c>
      <c r="P15" s="108">
        <v>-85.280330899586403</v>
      </c>
      <c r="R15" s="4"/>
    </row>
    <row r="16" spans="1:19" x14ac:dyDescent="0.25">
      <c r="A16" s="193" t="s">
        <v>249</v>
      </c>
      <c r="B16" s="193"/>
      <c r="C16" s="193"/>
      <c r="D16" s="193"/>
      <c r="E16" s="193"/>
      <c r="F16" s="193"/>
      <c r="G16" s="193"/>
      <c r="H16" s="193"/>
      <c r="I16" s="193"/>
      <c r="J16" s="193"/>
      <c r="K16" s="193"/>
      <c r="L16" s="193"/>
      <c r="M16" s="193"/>
      <c r="N16" s="193"/>
      <c r="O16" s="193"/>
      <c r="P16" s="193"/>
      <c r="R16" s="4"/>
    </row>
    <row r="17" spans="1:18" x14ac:dyDescent="0.25">
      <c r="B17" s="14"/>
      <c r="C17" s="19"/>
      <c r="E17" s="14"/>
      <c r="F17" s="19"/>
      <c r="I17" s="14"/>
      <c r="J17" s="14"/>
      <c r="R17" s="4"/>
    </row>
    <row r="19" spans="1:18" x14ac:dyDescent="0.25">
      <c r="B19" s="9" t="s">
        <v>224</v>
      </c>
      <c r="C19" s="9" t="s">
        <v>244</v>
      </c>
      <c r="D19" s="9" t="s">
        <v>245</v>
      </c>
    </row>
    <row r="20" spans="1:18" x14ac:dyDescent="0.25">
      <c r="A20" s="9" t="s">
        <v>232</v>
      </c>
      <c r="B20" s="10"/>
      <c r="C20" s="10"/>
      <c r="D20" s="10"/>
    </row>
    <row r="21" spans="1:18" x14ac:dyDescent="0.25">
      <c r="A21" s="20" t="s">
        <v>246</v>
      </c>
      <c r="B21" s="10">
        <v>-1.5339368874303601</v>
      </c>
      <c r="C21" s="10">
        <v>-5.8194698599277999</v>
      </c>
      <c r="D21" s="10">
        <v>0.85093045733157202</v>
      </c>
    </row>
    <row r="22" spans="1:18" x14ac:dyDescent="0.25">
      <c r="A22" s="20" t="s">
        <v>247</v>
      </c>
      <c r="B22" s="10">
        <v>14.142988176077401</v>
      </c>
      <c r="C22" s="10">
        <v>19.6134075423718</v>
      </c>
      <c r="D22" s="10">
        <v>-2.2413223539690099</v>
      </c>
    </row>
    <row r="23" spans="1:18" x14ac:dyDescent="0.25">
      <c r="A23" s="20" t="s">
        <v>248</v>
      </c>
      <c r="B23" s="10">
        <v>-1.5755621929605199</v>
      </c>
      <c r="C23" s="10">
        <v>-4.6617058720964604</v>
      </c>
      <c r="D23" s="10">
        <v>-2.7253567291762302</v>
      </c>
    </row>
    <row r="26" spans="1:18" x14ac:dyDescent="0.25">
      <c r="B26" s="14" t="s">
        <v>232</v>
      </c>
      <c r="C26" s="14" t="s">
        <v>246</v>
      </c>
      <c r="D26" s="9" t="s">
        <v>247</v>
      </c>
      <c r="E26" s="9" t="s">
        <v>248</v>
      </c>
    </row>
    <row r="27" spans="1:18" x14ac:dyDescent="0.25">
      <c r="A27" s="9" t="s">
        <v>224</v>
      </c>
      <c r="B27" s="15">
        <v>7.3111097588506402</v>
      </c>
      <c r="C27" s="15">
        <v>10.700303059161</v>
      </c>
      <c r="D27" s="15">
        <v>2.3213521666251302</v>
      </c>
      <c r="E27" s="15">
        <v>2.4587773478046802</v>
      </c>
    </row>
    <row r="28" spans="1:18" x14ac:dyDescent="0.25">
      <c r="A28" s="20" t="s">
        <v>244</v>
      </c>
      <c r="B28" s="15">
        <v>-2.9738077348401402</v>
      </c>
      <c r="C28" s="15">
        <v>1.4860996176897401</v>
      </c>
      <c r="D28" s="15">
        <v>-3.7412669935743601</v>
      </c>
      <c r="E28" s="15">
        <v>-7.5447636043206003</v>
      </c>
    </row>
    <row r="29" spans="1:18" x14ac:dyDescent="0.25">
      <c r="A29" s="20" t="s">
        <v>245</v>
      </c>
      <c r="B29" s="15">
        <v>9.6852072787803607</v>
      </c>
      <c r="C29" s="15">
        <v>11.0273404295746</v>
      </c>
      <c r="D29" s="15">
        <v>1.8502998122805501</v>
      </c>
      <c r="E29" s="15">
        <v>1.9248647030280599</v>
      </c>
    </row>
  </sheetData>
  <mergeCells count="6">
    <mergeCell ref="A16:P16"/>
    <mergeCell ref="A1:P1"/>
    <mergeCell ref="A2:A3"/>
    <mergeCell ref="B2:G2"/>
    <mergeCell ref="H2:M2"/>
    <mergeCell ref="N2:P2"/>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sheetPr>
  <dimension ref="A2:K33"/>
  <sheetViews>
    <sheetView workbookViewId="0">
      <selection sqref="A1:P109"/>
    </sheetView>
  </sheetViews>
  <sheetFormatPr baseColWidth="10" defaultRowHeight="14.25" x14ac:dyDescent="0.2"/>
  <cols>
    <col min="1" max="64" width="9.625" customWidth="1"/>
  </cols>
  <sheetData>
    <row r="2" spans="2:11" x14ac:dyDescent="0.2">
      <c r="B2" s="59" t="s">
        <v>351</v>
      </c>
      <c r="C2" s="59"/>
      <c r="D2" s="59"/>
      <c r="E2" s="59"/>
      <c r="F2" s="59"/>
      <c r="G2" s="59"/>
      <c r="H2" s="59"/>
      <c r="I2" s="59"/>
      <c r="J2" s="59"/>
      <c r="K2" s="59"/>
    </row>
    <row r="29" spans="2:2" x14ac:dyDescent="0.2">
      <c r="B29" s="36" t="s">
        <v>352</v>
      </c>
    </row>
    <row r="33" spans="1:1" x14ac:dyDescent="0.2">
      <c r="A33" s="23" t="s">
        <v>337</v>
      </c>
    </row>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sheetPr>
  <dimension ref="A2:H33"/>
  <sheetViews>
    <sheetView topLeftCell="A4" workbookViewId="0">
      <selection sqref="A1:P109"/>
    </sheetView>
  </sheetViews>
  <sheetFormatPr baseColWidth="10" defaultRowHeight="14.25" x14ac:dyDescent="0.2"/>
  <cols>
    <col min="1" max="64" width="9.625" customWidth="1"/>
  </cols>
  <sheetData>
    <row r="2" spans="2:8" x14ac:dyDescent="0.2">
      <c r="B2" s="1" t="s">
        <v>353</v>
      </c>
      <c r="C2" s="1"/>
      <c r="D2" s="1"/>
      <c r="E2" s="1"/>
      <c r="F2" s="1"/>
      <c r="G2" s="1"/>
      <c r="H2" s="1"/>
    </row>
    <row r="27" spans="2:2" x14ac:dyDescent="0.2">
      <c r="B27" s="148" t="s">
        <v>352</v>
      </c>
    </row>
    <row r="29" spans="2:2" x14ac:dyDescent="0.2">
      <c r="B29" s="36"/>
    </row>
    <row r="33" spans="1:1" x14ac:dyDescent="0.2">
      <c r="A33" s="23" t="s">
        <v>337</v>
      </c>
    </row>
  </sheetData>
  <pageMargins left="0.70826771653543308" right="0.70826771653543308" top="1.1417322834645671" bottom="1.1417322834645671" header="0.74803149606299213" footer="0.74803149606299213"/>
  <pageSetup paperSize="0" fitToWidth="0" fitToHeight="0" orientation="portrait" horizontalDpi="0" verticalDpi="0" copies="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sheetPr>
  <dimension ref="A1:AMJ57"/>
  <sheetViews>
    <sheetView workbookViewId="0">
      <selection sqref="A1:P109"/>
    </sheetView>
  </sheetViews>
  <sheetFormatPr baseColWidth="10" defaultRowHeight="14.25" x14ac:dyDescent="0.2"/>
  <cols>
    <col min="1" max="1" width="4.625" style="23" customWidth="1"/>
    <col min="2" max="2" width="8.125" style="23" customWidth="1"/>
    <col min="3" max="14" width="6.75" style="23" customWidth="1"/>
    <col min="15" max="1024" width="10.125" style="23" customWidth="1"/>
  </cols>
  <sheetData>
    <row r="1" spans="1:16" x14ac:dyDescent="0.2">
      <c r="A1" s="223"/>
      <c r="B1" s="223"/>
      <c r="C1" s="221" t="s">
        <v>232</v>
      </c>
      <c r="D1" s="221"/>
      <c r="E1" s="221"/>
      <c r="F1" s="221" t="s">
        <v>246</v>
      </c>
      <c r="G1" s="221"/>
      <c r="H1" s="221"/>
      <c r="I1" s="221" t="s">
        <v>247</v>
      </c>
      <c r="J1" s="221"/>
      <c r="K1" s="221"/>
      <c r="L1" s="221" t="s">
        <v>248</v>
      </c>
      <c r="M1" s="221"/>
      <c r="N1" s="221"/>
    </row>
    <row r="2" spans="1:16" ht="56.25" x14ac:dyDescent="0.2">
      <c r="A2" s="223"/>
      <c r="B2" s="223"/>
      <c r="C2" s="55" t="s">
        <v>354</v>
      </c>
      <c r="D2" s="55" t="s">
        <v>355</v>
      </c>
      <c r="E2" s="55" t="s">
        <v>356</v>
      </c>
      <c r="F2" s="55" t="s">
        <v>354</v>
      </c>
      <c r="G2" s="55" t="s">
        <v>355</v>
      </c>
      <c r="H2" s="55" t="s">
        <v>356</v>
      </c>
      <c r="I2" s="55" t="s">
        <v>354</v>
      </c>
      <c r="J2" s="55" t="s">
        <v>355</v>
      </c>
      <c r="K2" s="55" t="s">
        <v>356</v>
      </c>
      <c r="L2" s="55" t="s">
        <v>354</v>
      </c>
      <c r="M2" s="55" t="s">
        <v>355</v>
      </c>
      <c r="N2" s="55" t="s">
        <v>356</v>
      </c>
    </row>
    <row r="3" spans="1:16" ht="11.25" customHeight="1" x14ac:dyDescent="0.2">
      <c r="A3" s="222" t="s">
        <v>274</v>
      </c>
      <c r="B3" s="57">
        <v>2010</v>
      </c>
      <c r="C3" s="58">
        <v>54.41</v>
      </c>
      <c r="D3" s="58">
        <v>68.98</v>
      </c>
      <c r="E3" s="58">
        <v>37.54</v>
      </c>
      <c r="F3" s="58">
        <v>57.48</v>
      </c>
      <c r="G3" s="58">
        <v>68.97</v>
      </c>
      <c r="H3" s="58">
        <v>39.65</v>
      </c>
      <c r="I3" s="58">
        <v>48.3</v>
      </c>
      <c r="J3" s="58">
        <v>69.260000000000005</v>
      </c>
      <c r="K3" s="58">
        <v>33.450000000000003</v>
      </c>
      <c r="L3" s="58">
        <v>44.99</v>
      </c>
      <c r="M3" s="58">
        <v>68.89</v>
      </c>
      <c r="N3" s="58">
        <v>31</v>
      </c>
    </row>
    <row r="4" spans="1:16" x14ac:dyDescent="0.2">
      <c r="A4" s="222"/>
      <c r="B4" s="57">
        <v>2011</v>
      </c>
      <c r="C4" s="58">
        <v>54.11</v>
      </c>
      <c r="D4" s="58">
        <v>73.819999999999993</v>
      </c>
      <c r="E4" s="58">
        <v>39.94</v>
      </c>
      <c r="F4" s="58">
        <v>56.72</v>
      </c>
      <c r="G4" s="58">
        <v>74.34</v>
      </c>
      <c r="H4" s="58">
        <v>42.16</v>
      </c>
      <c r="I4" s="58">
        <v>47.87</v>
      </c>
      <c r="J4" s="58">
        <v>67.89</v>
      </c>
      <c r="K4" s="58">
        <v>32.5</v>
      </c>
      <c r="L4" s="58">
        <v>46.66</v>
      </c>
      <c r="M4" s="58">
        <v>74.180000000000007</v>
      </c>
      <c r="N4" s="58">
        <v>34.61</v>
      </c>
    </row>
    <row r="5" spans="1:16" x14ac:dyDescent="0.2">
      <c r="A5" s="222"/>
      <c r="B5" s="57">
        <v>2012</v>
      </c>
      <c r="C5" s="58">
        <v>53.99</v>
      </c>
      <c r="D5" s="58">
        <v>74.349999999999994</v>
      </c>
      <c r="E5" s="58">
        <v>40.14</v>
      </c>
      <c r="F5" s="58">
        <v>56.95</v>
      </c>
      <c r="G5" s="58">
        <v>75.09</v>
      </c>
      <c r="H5" s="58">
        <v>42.76</v>
      </c>
      <c r="I5" s="58">
        <v>45.61</v>
      </c>
      <c r="J5" s="58">
        <v>68.260000000000005</v>
      </c>
      <c r="K5" s="58">
        <v>31.13</v>
      </c>
      <c r="L5" s="58">
        <v>46.1</v>
      </c>
      <c r="M5" s="58">
        <v>73.569999999999993</v>
      </c>
      <c r="N5" s="58">
        <v>33.92</v>
      </c>
    </row>
    <row r="6" spans="1:16" x14ac:dyDescent="0.2">
      <c r="A6" s="222"/>
      <c r="B6" s="57">
        <v>2013</v>
      </c>
      <c r="C6" s="58">
        <v>53.96</v>
      </c>
      <c r="D6" s="58">
        <v>74.91</v>
      </c>
      <c r="E6" s="58">
        <v>40.42</v>
      </c>
      <c r="F6" s="58">
        <v>56.81</v>
      </c>
      <c r="G6" s="58">
        <v>75.489999999999995</v>
      </c>
      <c r="H6" s="58">
        <v>42.88</v>
      </c>
      <c r="I6" s="58">
        <v>45.76</v>
      </c>
      <c r="J6" s="58">
        <v>67.31</v>
      </c>
      <c r="K6" s="58">
        <v>30.8</v>
      </c>
      <c r="L6" s="58">
        <v>46.31</v>
      </c>
      <c r="M6" s="58">
        <v>75.650000000000006</v>
      </c>
      <c r="N6" s="58">
        <v>35.03</v>
      </c>
    </row>
    <row r="7" spans="1:16" x14ac:dyDescent="0.2">
      <c r="A7" s="222"/>
      <c r="B7" s="57">
        <v>2014</v>
      </c>
      <c r="C7" s="58">
        <v>53.16</v>
      </c>
      <c r="D7" s="58">
        <v>74.23</v>
      </c>
      <c r="E7" s="58">
        <v>39.46</v>
      </c>
      <c r="F7" s="58">
        <v>55.64</v>
      </c>
      <c r="G7" s="58">
        <v>75.08</v>
      </c>
      <c r="H7" s="58">
        <v>41.77</v>
      </c>
      <c r="I7" s="58">
        <v>47.09</v>
      </c>
      <c r="J7" s="58">
        <v>67.14</v>
      </c>
      <c r="K7" s="58">
        <v>31.61</v>
      </c>
      <c r="L7" s="58">
        <v>46.09</v>
      </c>
      <c r="M7" s="58">
        <v>73.569999999999993</v>
      </c>
      <c r="N7" s="58">
        <v>33.909999999999997</v>
      </c>
    </row>
    <row r="8" spans="1:16" x14ac:dyDescent="0.2">
      <c r="A8" s="222"/>
      <c r="B8" s="57">
        <v>2015</v>
      </c>
      <c r="C8" s="58">
        <v>53.33</v>
      </c>
      <c r="D8" s="58">
        <v>75.650000000000006</v>
      </c>
      <c r="E8" s="58">
        <v>40.35</v>
      </c>
      <c r="F8" s="58">
        <v>55.61</v>
      </c>
      <c r="G8" s="58">
        <v>76.28</v>
      </c>
      <c r="H8" s="58">
        <v>42.42</v>
      </c>
      <c r="I8" s="58">
        <v>47.89</v>
      </c>
      <c r="J8" s="58">
        <v>71.900000000000006</v>
      </c>
      <c r="K8" s="58">
        <v>34.43</v>
      </c>
      <c r="L8" s="58">
        <v>46.92</v>
      </c>
      <c r="M8" s="58">
        <v>74.489999999999995</v>
      </c>
      <c r="N8" s="58">
        <v>34.950000000000003</v>
      </c>
    </row>
    <row r="9" spans="1:16" x14ac:dyDescent="0.2">
      <c r="A9" s="222"/>
      <c r="B9" s="57">
        <v>2016</v>
      </c>
      <c r="C9" s="58">
        <v>54</v>
      </c>
      <c r="D9" s="58">
        <v>79.239999999999995</v>
      </c>
      <c r="E9" s="58">
        <v>42.78</v>
      </c>
      <c r="F9" s="58">
        <v>56.42</v>
      </c>
      <c r="G9" s="58">
        <v>79.62</v>
      </c>
      <c r="H9" s="58">
        <v>44.92</v>
      </c>
      <c r="I9" s="58">
        <v>50.5</v>
      </c>
      <c r="J9" s="58">
        <v>74.06</v>
      </c>
      <c r="K9" s="58">
        <v>37.4</v>
      </c>
      <c r="L9" s="58">
        <v>46.03</v>
      </c>
      <c r="M9" s="58">
        <v>80.06</v>
      </c>
      <c r="N9" s="58">
        <v>36.85</v>
      </c>
    </row>
    <row r="10" spans="1:16" x14ac:dyDescent="0.2">
      <c r="A10" s="222"/>
      <c r="B10" s="57">
        <v>2017</v>
      </c>
      <c r="C10" s="58">
        <v>54.2</v>
      </c>
      <c r="D10" s="58">
        <v>78.400000000000006</v>
      </c>
      <c r="E10" s="58">
        <v>42.49</v>
      </c>
      <c r="F10" s="58">
        <v>56.19</v>
      </c>
      <c r="G10" s="58">
        <v>78.92</v>
      </c>
      <c r="H10" s="58">
        <v>44.35</v>
      </c>
      <c r="I10" s="58">
        <v>50.45</v>
      </c>
      <c r="J10" s="58">
        <v>74.09</v>
      </c>
      <c r="K10" s="58">
        <v>37.380000000000003</v>
      </c>
      <c r="L10" s="58">
        <v>47.83</v>
      </c>
      <c r="M10" s="58">
        <v>78.069999999999993</v>
      </c>
      <c r="N10" s="58">
        <v>37.340000000000003</v>
      </c>
    </row>
    <row r="11" spans="1:16" x14ac:dyDescent="0.2">
      <c r="A11" s="222"/>
      <c r="B11" s="57">
        <v>2018</v>
      </c>
      <c r="C11" s="58">
        <v>54.73</v>
      </c>
      <c r="D11" s="58">
        <v>76.67</v>
      </c>
      <c r="E11" s="58">
        <v>41.96</v>
      </c>
      <c r="F11" s="58">
        <v>56.78</v>
      </c>
      <c r="G11" s="58">
        <v>76.84</v>
      </c>
      <c r="H11" s="58">
        <v>43.63</v>
      </c>
      <c r="I11" s="58">
        <v>49.98</v>
      </c>
      <c r="J11" s="58">
        <v>70.09</v>
      </c>
      <c r="K11" s="58">
        <v>35.03</v>
      </c>
      <c r="L11" s="58">
        <v>48.44</v>
      </c>
      <c r="M11" s="58">
        <v>79.19</v>
      </c>
      <c r="N11" s="58">
        <v>38.35</v>
      </c>
    </row>
    <row r="12" spans="1:16" x14ac:dyDescent="0.2">
      <c r="A12" s="222"/>
      <c r="B12" s="57">
        <v>2019</v>
      </c>
      <c r="C12" s="58">
        <v>54.21</v>
      </c>
      <c r="D12" s="58">
        <v>75.900000000000006</v>
      </c>
      <c r="E12" s="58">
        <v>41.15</v>
      </c>
      <c r="F12" s="58">
        <v>56.59</v>
      </c>
      <c r="G12" s="58">
        <v>76.06</v>
      </c>
      <c r="H12" s="58">
        <v>43.04</v>
      </c>
      <c r="I12" s="58">
        <v>47.22</v>
      </c>
      <c r="J12" s="58">
        <v>70.14</v>
      </c>
      <c r="K12" s="58">
        <v>33.119999999999997</v>
      </c>
      <c r="L12" s="58">
        <v>47.62</v>
      </c>
      <c r="M12" s="58">
        <v>77.97</v>
      </c>
      <c r="N12" s="58">
        <v>37.130000000000003</v>
      </c>
    </row>
    <row r="13" spans="1:16" x14ac:dyDescent="0.2">
      <c r="A13" s="222"/>
      <c r="B13" s="60">
        <v>2020</v>
      </c>
      <c r="C13" s="61">
        <v>11.73</v>
      </c>
      <c r="D13" s="61">
        <v>35.590000000000003</v>
      </c>
      <c r="E13" s="61">
        <v>4.17</v>
      </c>
      <c r="F13" s="61">
        <v>11.27</v>
      </c>
      <c r="G13" s="61">
        <v>35.770000000000003</v>
      </c>
      <c r="H13" s="61">
        <v>4.03</v>
      </c>
      <c r="I13" s="61">
        <v>14.51</v>
      </c>
      <c r="J13" s="61">
        <v>37.590000000000003</v>
      </c>
      <c r="K13" s="61">
        <v>5.45</v>
      </c>
      <c r="L13" s="61">
        <v>12.26</v>
      </c>
      <c r="M13" s="61">
        <v>33.700000000000003</v>
      </c>
      <c r="N13" s="61">
        <v>4.13</v>
      </c>
      <c r="P13" s="29"/>
    </row>
    <row r="44" spans="5:5" x14ac:dyDescent="0.2">
      <c r="E44" s="36"/>
    </row>
    <row r="57" spans="2:2" x14ac:dyDescent="0.2">
      <c r="B57" s="23" t="s">
        <v>357</v>
      </c>
    </row>
  </sheetData>
  <mergeCells count="6">
    <mergeCell ref="L1:N1"/>
    <mergeCell ref="A3:A13"/>
    <mergeCell ref="A1:B2"/>
    <mergeCell ref="C1:E1"/>
    <mergeCell ref="F1:H1"/>
    <mergeCell ref="I1:K1"/>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sheetPr>
  <dimension ref="A2:AMJ30"/>
  <sheetViews>
    <sheetView workbookViewId="0">
      <selection sqref="A1:P109"/>
    </sheetView>
  </sheetViews>
  <sheetFormatPr baseColWidth="10" defaultRowHeight="14.25" x14ac:dyDescent="0.2"/>
  <cols>
    <col min="1" max="5" width="10.125" style="23" customWidth="1"/>
    <col min="6" max="6" width="9.5" style="23" customWidth="1"/>
    <col min="7" max="1024" width="10.125" style="23" customWidth="1"/>
  </cols>
  <sheetData>
    <row r="2" spans="1:15" x14ac:dyDescent="0.2">
      <c r="A2"/>
      <c r="B2"/>
      <c r="C2"/>
      <c r="D2"/>
      <c r="E2"/>
      <c r="F2" s="149" t="s">
        <v>304</v>
      </c>
      <c r="G2"/>
      <c r="H2" s="149"/>
      <c r="I2" s="149"/>
      <c r="J2" s="149"/>
      <c r="K2" s="149"/>
      <c r="L2" s="149"/>
      <c r="M2" s="149"/>
      <c r="N2" s="149"/>
      <c r="O2" s="149"/>
    </row>
    <row r="3" spans="1:15" ht="11.25" customHeight="1" x14ac:dyDescent="0.2">
      <c r="A3"/>
      <c r="B3" s="150">
        <v>2019</v>
      </c>
      <c r="C3" s="150">
        <v>2020</v>
      </c>
      <c r="D3" s="150">
        <v>2019</v>
      </c>
      <c r="E3" s="150">
        <v>2020</v>
      </c>
      <c r="F3" s="149" t="s">
        <v>358</v>
      </c>
      <c r="G3" s="149" t="s">
        <v>359</v>
      </c>
      <c r="H3" s="149"/>
      <c r="I3" s="149"/>
      <c r="J3" s="149"/>
      <c r="K3" s="149"/>
      <c r="L3" s="149"/>
      <c r="M3" s="149"/>
      <c r="N3" s="149"/>
      <c r="O3" s="149"/>
    </row>
    <row r="4" spans="1:15" x14ac:dyDescent="0.2">
      <c r="A4" s="149" t="s">
        <v>224</v>
      </c>
      <c r="B4" s="151"/>
      <c r="C4" s="151"/>
      <c r="D4" s="151"/>
      <c r="E4" s="151"/>
      <c r="F4" s="152"/>
      <c r="G4" s="152"/>
      <c r="H4" s="149"/>
      <c r="I4" s="149"/>
      <c r="J4" s="149"/>
      <c r="K4" s="149"/>
      <c r="L4" s="149"/>
      <c r="M4" s="149"/>
      <c r="N4" s="149"/>
      <c r="O4" s="149"/>
    </row>
    <row r="5" spans="1:15" x14ac:dyDescent="0.2">
      <c r="A5" s="149" t="s">
        <v>360</v>
      </c>
      <c r="B5" s="153">
        <v>0.12720285479000801</v>
      </c>
      <c r="C5" s="153">
        <v>0.12506724045185599</v>
      </c>
      <c r="D5" s="153">
        <v>0.15000901225666899</v>
      </c>
      <c r="E5" s="153">
        <v>0.149704298702445</v>
      </c>
      <c r="F5" s="152">
        <v>-1.7134687331140701</v>
      </c>
      <c r="G5" s="152">
        <v>-0.207395605635563</v>
      </c>
      <c r="H5" s="149"/>
      <c r="I5" s="149"/>
      <c r="J5" s="149"/>
      <c r="K5" s="149"/>
      <c r="L5" s="149"/>
      <c r="M5" s="149"/>
      <c r="N5" s="149"/>
      <c r="O5" s="149"/>
    </row>
    <row r="6" spans="1:15" x14ac:dyDescent="0.2">
      <c r="A6" s="149" t="s">
        <v>361</v>
      </c>
      <c r="B6" s="153">
        <v>0.45676640131759499</v>
      </c>
      <c r="C6" s="153">
        <v>0.44938138784292597</v>
      </c>
      <c r="D6" s="153">
        <v>0.43380497476568097</v>
      </c>
      <c r="E6" s="153">
        <v>0.42708976961779499</v>
      </c>
      <c r="F6" s="152">
        <v>-1.6500889482463601</v>
      </c>
      <c r="G6" s="152">
        <v>-1.5804832059915599</v>
      </c>
      <c r="H6" s="149"/>
      <c r="I6" s="149"/>
      <c r="J6" s="149"/>
      <c r="K6" s="149"/>
      <c r="L6" s="149"/>
      <c r="M6" s="149"/>
      <c r="N6" s="149"/>
      <c r="O6" s="149"/>
    </row>
    <row r="7" spans="1:15" x14ac:dyDescent="0.2">
      <c r="A7" s="149" t="s">
        <v>362</v>
      </c>
      <c r="B7" s="153">
        <v>0.14510019214932701</v>
      </c>
      <c r="C7" s="153">
        <v>0.148789671866595</v>
      </c>
      <c r="D7" s="153">
        <v>0.13306596971881801</v>
      </c>
      <c r="E7" s="153">
        <v>0.135978462353253</v>
      </c>
      <c r="F7" s="152">
        <v>2.5950597027621001</v>
      </c>
      <c r="G7" s="152">
        <v>2.2347192045726798</v>
      </c>
      <c r="H7" s="149"/>
      <c r="I7" s="149"/>
      <c r="J7" s="149"/>
      <c r="K7" s="149"/>
      <c r="L7" s="149"/>
      <c r="M7" s="149"/>
      <c r="N7" s="149"/>
      <c r="O7" s="149"/>
    </row>
    <row r="8" spans="1:15" x14ac:dyDescent="0.2">
      <c r="A8" s="149" t="s">
        <v>363</v>
      </c>
      <c r="B8" s="153">
        <v>0.27093055174306901</v>
      </c>
      <c r="C8" s="153">
        <v>0.27676169983862298</v>
      </c>
      <c r="D8" s="153">
        <v>0.283120043258832</v>
      </c>
      <c r="E8" s="153">
        <v>0.287227469326507</v>
      </c>
      <c r="F8" s="152">
        <v>2.19657635453596</v>
      </c>
      <c r="G8" s="152">
        <v>1.4812360312173301</v>
      </c>
      <c r="H8" s="149"/>
      <c r="I8" s="149"/>
      <c r="J8" s="149"/>
      <c r="K8" s="149"/>
      <c r="L8" s="149"/>
      <c r="M8" s="149"/>
      <c r="N8" s="149"/>
      <c r="O8" s="149"/>
    </row>
    <row r="9" spans="1:15" x14ac:dyDescent="0.2">
      <c r="A9" s="150"/>
      <c r="B9" s="150"/>
      <c r="C9" s="149"/>
      <c r="D9"/>
      <c r="E9" s="149"/>
      <c r="F9" s="149"/>
      <c r="G9" s="149"/>
      <c r="H9" s="149"/>
      <c r="I9" s="149"/>
      <c r="J9" s="149"/>
      <c r="K9" s="149"/>
      <c r="L9" s="149"/>
      <c r="M9" s="149"/>
      <c r="N9" s="149"/>
      <c r="O9" s="149"/>
    </row>
    <row r="10" spans="1:15" x14ac:dyDescent="0.2">
      <c r="A10" s="149"/>
      <c r="B10" s="149"/>
      <c r="C10" s="149"/>
      <c r="D10"/>
      <c r="E10" s="149"/>
      <c r="F10" s="149"/>
      <c r="G10" s="149"/>
      <c r="H10" s="149"/>
      <c r="I10" s="149"/>
      <c r="J10" s="149"/>
      <c r="K10" s="149"/>
      <c r="L10" s="149"/>
      <c r="M10" s="149"/>
      <c r="N10" s="149"/>
      <c r="O10" s="149"/>
    </row>
    <row r="11" spans="1:15" x14ac:dyDescent="0.2">
      <c r="A11" s="149"/>
      <c r="B11" s="149"/>
      <c r="C11" s="149"/>
      <c r="D11"/>
      <c r="E11" s="149"/>
      <c r="F11" s="149"/>
      <c r="G11" s="149"/>
      <c r="H11" s="149"/>
      <c r="I11" s="149"/>
      <c r="J11" s="149"/>
      <c r="K11" s="149"/>
      <c r="L11" s="149"/>
      <c r="M11" s="149"/>
      <c r="N11" s="149"/>
      <c r="O11" s="149"/>
    </row>
    <row r="12" spans="1:15" x14ac:dyDescent="0.2">
      <c r="A12" s="149"/>
      <c r="B12" s="149"/>
      <c r="C12" s="149"/>
      <c r="D12"/>
      <c r="E12" s="149"/>
      <c r="F12" s="149"/>
      <c r="G12" s="149"/>
      <c r="H12" s="149"/>
      <c r="I12" s="149"/>
      <c r="J12" s="149"/>
      <c r="K12" s="149"/>
      <c r="L12" s="149"/>
      <c r="M12" s="149"/>
      <c r="N12" s="149"/>
      <c r="O12" s="149"/>
    </row>
    <row r="13" spans="1:15" x14ac:dyDescent="0.2">
      <c r="A13" s="149"/>
      <c r="B13" s="149"/>
      <c r="C13" s="149"/>
      <c r="D13"/>
      <c r="E13" s="149"/>
      <c r="F13" s="149"/>
      <c r="G13" s="149"/>
      <c r="H13" s="149"/>
      <c r="I13" s="149"/>
      <c r="J13" s="149"/>
      <c r="K13" s="149"/>
      <c r="L13" s="149"/>
      <c r="M13" s="149"/>
      <c r="N13" s="149"/>
      <c r="O13" s="149"/>
    </row>
    <row r="14" spans="1:15" x14ac:dyDescent="0.2">
      <c r="A14" s="149"/>
      <c r="B14" s="149"/>
      <c r="C14" s="149"/>
      <c r="D14"/>
      <c r="E14" s="149"/>
      <c r="F14" s="149"/>
      <c r="G14" s="149"/>
      <c r="H14" s="149"/>
      <c r="I14" s="149"/>
      <c r="J14" s="149"/>
      <c r="K14" s="149"/>
      <c r="L14" s="149"/>
      <c r="M14" s="149"/>
      <c r="N14" s="149"/>
      <c r="O14" s="149"/>
    </row>
    <row r="15" spans="1:15" x14ac:dyDescent="0.2">
      <c r="A15" s="149"/>
      <c r="B15" s="149"/>
      <c r="C15" s="149"/>
      <c r="D15"/>
      <c r="E15" s="149"/>
      <c r="F15" s="149"/>
      <c r="G15" s="149"/>
      <c r="H15" s="149"/>
      <c r="I15" s="149"/>
      <c r="J15" s="149"/>
      <c r="K15" s="149"/>
      <c r="L15" s="149"/>
      <c r="M15" s="149"/>
      <c r="N15" s="149"/>
      <c r="O15" s="149"/>
    </row>
    <row r="16" spans="1:15" x14ac:dyDescent="0.2">
      <c r="A16" s="149"/>
      <c r="B16" s="149"/>
      <c r="C16" s="149"/>
      <c r="D16"/>
      <c r="E16" s="149"/>
      <c r="F16" s="149"/>
      <c r="G16" s="149"/>
      <c r="H16" s="149"/>
      <c r="I16" s="149"/>
      <c r="J16" s="149"/>
      <c r="K16" s="149"/>
      <c r="L16" s="149"/>
      <c r="M16" s="149"/>
      <c r="N16" s="149"/>
      <c r="O16" s="149"/>
    </row>
    <row r="17" spans="1:15" x14ac:dyDescent="0.2">
      <c r="A17" s="149"/>
      <c r="B17" s="149"/>
      <c r="C17" s="149"/>
      <c r="D17"/>
      <c r="E17" s="149"/>
      <c r="F17" s="149"/>
      <c r="G17" s="149"/>
      <c r="H17" s="149"/>
      <c r="I17" s="149"/>
      <c r="J17" s="149"/>
      <c r="K17" s="149"/>
      <c r="L17" s="149"/>
      <c r="M17" s="149"/>
      <c r="N17" s="149"/>
      <c r="O17" s="149"/>
    </row>
    <row r="18" spans="1:15" x14ac:dyDescent="0.2">
      <c r="A18" s="149"/>
      <c r="B18" s="149"/>
      <c r="C18" s="149"/>
      <c r="D18"/>
      <c r="E18" s="149"/>
      <c r="F18" s="149"/>
      <c r="G18" s="149"/>
      <c r="H18" s="149"/>
      <c r="I18" s="149"/>
      <c r="J18" s="149"/>
      <c r="K18" s="149"/>
      <c r="L18" s="149"/>
      <c r="M18" s="149"/>
      <c r="N18" s="149"/>
      <c r="O18" s="149"/>
    </row>
    <row r="19" spans="1:15" x14ac:dyDescent="0.2">
      <c r="A19" s="149"/>
      <c r="B19" s="149"/>
      <c r="C19" s="149"/>
      <c r="D19"/>
      <c r="E19" s="149"/>
      <c r="F19" s="149"/>
      <c r="G19" s="149"/>
      <c r="H19" s="149"/>
      <c r="I19" s="149"/>
      <c r="J19" s="149"/>
      <c r="K19" s="149"/>
      <c r="L19" s="149"/>
      <c r="M19" s="149"/>
      <c r="N19" s="149"/>
      <c r="O19" s="149"/>
    </row>
    <row r="20" spans="1:15" x14ac:dyDescent="0.2">
      <c r="A20" s="149"/>
      <c r="B20" s="149"/>
      <c r="C20" s="149"/>
      <c r="D20"/>
      <c r="E20" s="149"/>
      <c r="F20" s="149"/>
      <c r="G20" s="149"/>
      <c r="H20" s="149"/>
      <c r="I20" s="149"/>
      <c r="J20" s="149"/>
      <c r="K20" s="149"/>
      <c r="L20" s="149"/>
      <c r="M20" s="149"/>
      <c r="N20" s="149"/>
      <c r="O20" s="149"/>
    </row>
    <row r="21" spans="1:15" x14ac:dyDescent="0.2">
      <c r="A21" s="149"/>
      <c r="B21" s="149"/>
      <c r="C21" s="149"/>
      <c r="D21"/>
      <c r="E21" s="149"/>
      <c r="F21" s="149"/>
      <c r="G21" s="149"/>
      <c r="H21" s="149"/>
      <c r="I21" s="149"/>
      <c r="J21" s="149"/>
      <c r="K21" s="149"/>
      <c r="L21" s="149"/>
      <c r="M21" s="149"/>
      <c r="N21" s="149"/>
      <c r="O21" s="149"/>
    </row>
    <row r="22" spans="1:15" x14ac:dyDescent="0.2">
      <c r="A22" s="149"/>
      <c r="B22" s="149"/>
      <c r="C22" s="149"/>
      <c r="D22"/>
      <c r="E22" s="149"/>
      <c r="F22" s="149"/>
      <c r="G22" s="149"/>
      <c r="H22" s="149"/>
      <c r="I22" s="149"/>
      <c r="J22" s="149"/>
      <c r="K22" s="149"/>
      <c r="L22" s="149"/>
      <c r="M22" s="149"/>
      <c r="N22" s="149"/>
      <c r="O22" s="149"/>
    </row>
    <row r="23" spans="1:15" x14ac:dyDescent="0.2">
      <c r="A23" s="149"/>
      <c r="B23" s="149"/>
      <c r="C23" s="149"/>
      <c r="D23"/>
      <c r="E23" s="149"/>
      <c r="F23" s="149"/>
      <c r="G23" s="149"/>
      <c r="H23" s="149"/>
      <c r="I23" s="149"/>
      <c r="J23" s="149"/>
      <c r="K23" s="149"/>
      <c r="L23" s="149"/>
      <c r="M23" s="149"/>
      <c r="N23" s="149"/>
      <c r="O23" s="149"/>
    </row>
    <row r="24" spans="1:15" x14ac:dyDescent="0.2">
      <c r="A24" s="149"/>
      <c r="B24" s="149"/>
      <c r="C24" s="149"/>
      <c r="D24"/>
      <c r="E24" s="149"/>
      <c r="F24" s="149"/>
      <c r="G24" s="149"/>
      <c r="H24" s="149"/>
      <c r="I24" s="149"/>
      <c r="J24" s="149"/>
      <c r="K24" s="149"/>
      <c r="L24" s="149"/>
      <c r="M24" s="149"/>
      <c r="N24" s="149"/>
      <c r="O24" s="149"/>
    </row>
    <row r="25" spans="1:15" x14ac:dyDescent="0.2">
      <c r="A25" s="149"/>
      <c r="B25" s="149"/>
      <c r="C25" s="149"/>
      <c r="D25"/>
      <c r="E25" s="149"/>
      <c r="F25" s="149"/>
      <c r="G25" s="149"/>
      <c r="H25" s="149"/>
      <c r="I25" s="149"/>
      <c r="J25" s="149"/>
      <c r="K25" s="149"/>
      <c r="L25" s="149"/>
      <c r="M25" s="149"/>
      <c r="N25" s="149"/>
      <c r="O25" s="149"/>
    </row>
    <row r="26" spans="1:15" x14ac:dyDescent="0.2">
      <c r="A26" s="149"/>
      <c r="B26" s="149"/>
      <c r="C26" s="149"/>
      <c r="D26"/>
      <c r="E26" s="149"/>
      <c r="F26" s="149"/>
      <c r="G26" s="149"/>
      <c r="H26" s="149"/>
      <c r="I26" s="149"/>
      <c r="J26" s="149"/>
      <c r="K26" s="149"/>
      <c r="L26" s="149"/>
      <c r="M26" s="149"/>
      <c r="N26" s="149"/>
      <c r="O26" s="149"/>
    </row>
    <row r="27" spans="1:15" x14ac:dyDescent="0.2">
      <c r="A27" s="149"/>
      <c r="B27" s="149"/>
      <c r="C27" s="149"/>
      <c r="D27"/>
      <c r="E27" s="149"/>
      <c r="F27" s="149"/>
      <c r="G27" s="149"/>
      <c r="H27" s="149"/>
      <c r="I27" s="149"/>
      <c r="J27" s="149"/>
      <c r="K27" s="149"/>
      <c r="L27" s="149"/>
      <c r="M27" s="149"/>
      <c r="N27" s="149"/>
      <c r="O27" s="149"/>
    </row>
    <row r="28" spans="1:15" x14ac:dyDescent="0.2">
      <c r="A28" s="149"/>
      <c r="B28" s="149"/>
      <c r="C28" s="149"/>
      <c r="D28"/>
      <c r="E28" s="149"/>
      <c r="F28" s="149"/>
      <c r="G28" s="149"/>
      <c r="H28" s="149"/>
      <c r="I28" s="149"/>
      <c r="J28" s="149"/>
      <c r="K28" s="149"/>
      <c r="L28" s="149"/>
      <c r="M28" s="149"/>
      <c r="N28" s="149"/>
      <c r="O28" s="149"/>
    </row>
    <row r="29" spans="1:15" x14ac:dyDescent="0.2">
      <c r="A29" s="149"/>
      <c r="B29" s="149"/>
      <c r="C29" s="149"/>
      <c r="D29"/>
      <c r="E29" s="149"/>
      <c r="F29" s="149"/>
      <c r="G29" s="149"/>
      <c r="H29" s="149"/>
      <c r="I29" s="149"/>
      <c r="J29" s="149"/>
      <c r="K29" s="149"/>
      <c r="L29" s="149"/>
      <c r="M29" s="149"/>
      <c r="N29" s="149"/>
      <c r="O29" s="149"/>
    </row>
    <row r="30" spans="1:15" x14ac:dyDescent="0.2">
      <c r="A30" s="149"/>
      <c r="B30" s="149"/>
      <c r="C30" s="149"/>
      <c r="D30" s="148" t="s">
        <v>364</v>
      </c>
      <c r="E30" s="149"/>
      <c r="F30" s="149"/>
      <c r="G30" s="149"/>
      <c r="H30" s="149"/>
      <c r="I30" s="149"/>
      <c r="J30" s="149"/>
      <c r="K30" s="149"/>
      <c r="L30" s="149"/>
      <c r="M30" s="149"/>
      <c r="N30" s="149"/>
      <c r="O30" s="149"/>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A1:AMJ54"/>
  <sheetViews>
    <sheetView topLeftCell="A31" workbookViewId="0">
      <selection sqref="A1:P109"/>
    </sheetView>
  </sheetViews>
  <sheetFormatPr baseColWidth="10" defaultRowHeight="14.25" x14ac:dyDescent="0.2"/>
  <cols>
    <col min="1" max="1" width="18.625" style="23" customWidth="1"/>
    <col min="2" max="16" width="6.25" style="23" customWidth="1"/>
    <col min="17" max="17" width="10.125" style="23" customWidth="1"/>
    <col min="18" max="19" width="7.875" style="23" customWidth="1"/>
    <col min="20" max="1024" width="10.125" style="23" customWidth="1"/>
  </cols>
  <sheetData>
    <row r="1" spans="1:19" x14ac:dyDescent="0.2">
      <c r="A1"/>
      <c r="B1" s="149">
        <v>2019</v>
      </c>
      <c r="C1" s="149">
        <v>2020</v>
      </c>
      <c r="D1" s="149"/>
      <c r="E1" s="149"/>
      <c r="F1"/>
      <c r="G1" s="149"/>
      <c r="H1" s="149"/>
      <c r="I1" s="149"/>
      <c r="J1" s="149"/>
      <c r="K1" s="149"/>
      <c r="L1" s="149"/>
      <c r="M1" s="149"/>
      <c r="N1" s="149"/>
      <c r="O1" s="149"/>
      <c r="P1" s="149"/>
      <c r="Q1" s="149"/>
      <c r="R1"/>
      <c r="S1"/>
    </row>
    <row r="2" spans="1:19" x14ac:dyDescent="0.2">
      <c r="A2" s="149" t="s">
        <v>358</v>
      </c>
      <c r="B2" s="154"/>
      <c r="C2" s="154"/>
      <c r="D2" s="149"/>
      <c r="E2" s="149"/>
      <c r="F2"/>
      <c r="G2" s="149"/>
      <c r="H2" s="149"/>
      <c r="I2" s="149"/>
      <c r="J2" s="149"/>
      <c r="K2" s="149"/>
      <c r="L2" s="149"/>
      <c r="M2" s="149"/>
      <c r="N2" s="149"/>
      <c r="O2" s="149"/>
      <c r="P2" s="149"/>
      <c r="Q2" s="149"/>
      <c r="R2"/>
      <c r="S2"/>
    </row>
    <row r="3" spans="1:19" x14ac:dyDescent="0.2">
      <c r="A3" s="149" t="s">
        <v>365</v>
      </c>
      <c r="B3" s="151">
        <v>0.39676091133681002</v>
      </c>
      <c r="C3" s="151">
        <v>0.39090909090909098</v>
      </c>
      <c r="D3" s="149"/>
      <c r="E3" s="149"/>
      <c r="F3"/>
      <c r="G3" s="149"/>
      <c r="H3" s="149"/>
      <c r="I3" s="149"/>
      <c r="J3" s="149"/>
      <c r="K3" s="149"/>
      <c r="L3" s="149"/>
      <c r="M3" s="149"/>
      <c r="N3" s="149"/>
      <c r="O3" s="149"/>
      <c r="P3" s="149"/>
      <c r="Q3" s="149"/>
      <c r="R3" s="151"/>
      <c r="S3" s="151"/>
    </row>
    <row r="4" spans="1:19" x14ac:dyDescent="0.2">
      <c r="A4" s="149" t="s">
        <v>366</v>
      </c>
      <c r="B4" s="151">
        <v>0.33944551194070799</v>
      </c>
      <c r="C4" s="151">
        <v>0.34115115653577199</v>
      </c>
      <c r="D4" s="149"/>
      <c r="E4" s="149"/>
      <c r="F4"/>
      <c r="G4" s="149"/>
      <c r="H4" s="149"/>
      <c r="I4" s="149"/>
      <c r="J4" s="149"/>
      <c r="K4" s="149"/>
      <c r="L4" s="149"/>
      <c r="M4" s="149"/>
      <c r="N4" s="149"/>
      <c r="O4" s="149"/>
      <c r="P4" s="149"/>
      <c r="Q4" s="149"/>
      <c r="R4" s="151"/>
      <c r="S4" s="151"/>
    </row>
    <row r="5" spans="1:19" x14ac:dyDescent="0.2">
      <c r="A5" s="149" t="s">
        <v>367</v>
      </c>
      <c r="B5" s="151">
        <v>0.14241010156464501</v>
      </c>
      <c r="C5" s="151">
        <v>0.14454007530930599</v>
      </c>
      <c r="D5" s="149"/>
      <c r="E5" s="149"/>
      <c r="F5"/>
      <c r="G5" s="149"/>
      <c r="H5" s="149"/>
      <c r="I5" s="149"/>
      <c r="J5" s="149"/>
      <c r="K5" s="149"/>
      <c r="L5" s="149"/>
      <c r="M5" s="149"/>
      <c r="N5" s="149"/>
      <c r="O5" s="149"/>
      <c r="P5" s="149"/>
      <c r="Q5" s="149"/>
      <c r="R5" s="151"/>
      <c r="S5" s="151"/>
    </row>
    <row r="6" spans="1:19" x14ac:dyDescent="0.2">
      <c r="A6" s="149" t="s">
        <v>368</v>
      </c>
      <c r="B6" s="151">
        <v>5.28685149601976E-2</v>
      </c>
      <c r="C6" s="151">
        <v>5.5298547606239902E-2</v>
      </c>
      <c r="D6" s="149"/>
      <c r="E6" s="149"/>
      <c r="F6"/>
      <c r="G6" s="149"/>
      <c r="H6" s="149"/>
      <c r="I6" s="149"/>
      <c r="J6" s="149"/>
      <c r="K6" s="149"/>
      <c r="L6" s="149"/>
      <c r="M6" s="149"/>
      <c r="N6" s="149"/>
      <c r="O6" s="149"/>
      <c r="P6" s="149"/>
      <c r="Q6" s="149"/>
      <c r="R6" s="151"/>
      <c r="S6" s="151"/>
    </row>
    <row r="7" spans="1:19" x14ac:dyDescent="0.2">
      <c r="A7" s="149" t="s">
        <v>369</v>
      </c>
      <c r="B7" s="151">
        <v>3.4806478177326398E-2</v>
      </c>
      <c r="C7" s="151">
        <v>3.4319526627218898E-2</v>
      </c>
      <c r="D7" s="149"/>
      <c r="E7" s="149"/>
      <c r="F7"/>
      <c r="G7" s="149"/>
      <c r="H7" s="149"/>
      <c r="I7" s="149"/>
      <c r="J7" s="149"/>
      <c r="K7" s="149"/>
      <c r="L7" s="149"/>
      <c r="M7" s="149"/>
      <c r="N7" s="149"/>
      <c r="O7" s="149"/>
      <c r="P7" s="149"/>
      <c r="Q7" s="149"/>
      <c r="R7" s="151"/>
      <c r="S7" s="151"/>
    </row>
    <row r="8" spans="1:19" x14ac:dyDescent="0.2">
      <c r="A8" s="149" t="s">
        <v>370</v>
      </c>
      <c r="B8" s="151">
        <v>2.0038429865495502E-2</v>
      </c>
      <c r="C8" s="151">
        <v>2.01183431952663E-2</v>
      </c>
      <c r="D8" s="149"/>
      <c r="E8" s="149"/>
      <c r="F8"/>
      <c r="G8" s="149"/>
      <c r="H8" s="149"/>
      <c r="I8" s="149"/>
      <c r="J8" s="149"/>
      <c r="K8" s="149"/>
      <c r="L8" s="149"/>
      <c r="M8" s="149"/>
      <c r="N8" s="149"/>
      <c r="O8" s="149"/>
      <c r="P8" s="149"/>
      <c r="Q8" s="149"/>
      <c r="R8" s="151"/>
      <c r="S8" s="151"/>
    </row>
    <row r="9" spans="1:19" x14ac:dyDescent="0.2">
      <c r="A9" s="149" t="s">
        <v>371</v>
      </c>
      <c r="B9" s="151">
        <v>4.3919846280537998E-3</v>
      </c>
      <c r="C9" s="151">
        <v>4.1958041958042001E-3</v>
      </c>
      <c r="D9" s="149"/>
      <c r="E9" s="149"/>
      <c r="F9"/>
      <c r="G9" s="149"/>
      <c r="H9" s="149"/>
      <c r="I9" s="149"/>
      <c r="J9" s="149"/>
      <c r="K9" s="149"/>
      <c r="L9" s="149"/>
      <c r="M9" s="149"/>
      <c r="N9" s="149"/>
      <c r="O9" s="149"/>
      <c r="P9" s="149"/>
      <c r="Q9" s="149"/>
      <c r="R9" s="151"/>
      <c r="S9" s="151"/>
    </row>
    <row r="10" spans="1:19" x14ac:dyDescent="0.2">
      <c r="A10" s="149" t="s">
        <v>372</v>
      </c>
      <c r="B10" s="151">
        <v>5.1605819379632201E-3</v>
      </c>
      <c r="C10" s="151">
        <v>5.1102743410435698E-3</v>
      </c>
      <c r="D10" s="149"/>
      <c r="E10" s="149"/>
      <c r="F10"/>
      <c r="G10" s="149"/>
      <c r="H10" s="149"/>
      <c r="I10" s="149"/>
      <c r="J10" s="149"/>
      <c r="K10" s="149"/>
      <c r="L10" s="149"/>
      <c r="M10" s="149"/>
      <c r="N10" s="149"/>
      <c r="O10" s="149"/>
      <c r="P10" s="149"/>
      <c r="Q10" s="149"/>
      <c r="R10" s="151"/>
      <c r="S10" s="151"/>
    </row>
    <row r="11" spans="1:19" x14ac:dyDescent="0.2">
      <c r="A11" s="149" t="s">
        <v>373</v>
      </c>
      <c r="B11" s="151">
        <v>2.8547900082349698E-3</v>
      </c>
      <c r="C11" s="151">
        <v>3.4427111350188301E-3</v>
      </c>
      <c r="D11" s="149"/>
      <c r="E11" s="149"/>
      <c r="F11"/>
      <c r="G11" s="149"/>
      <c r="H11" s="149"/>
      <c r="I11" s="149"/>
      <c r="J11" s="149"/>
      <c r="K11" s="149"/>
      <c r="L11" s="149"/>
      <c r="M11" s="149"/>
      <c r="N11" s="149"/>
      <c r="O11" s="149"/>
      <c r="P11" s="149"/>
      <c r="Q11" s="149"/>
      <c r="R11" s="151"/>
      <c r="S11" s="151"/>
    </row>
    <row r="12" spans="1:19" x14ac:dyDescent="0.2">
      <c r="A12" s="149" t="s">
        <v>374</v>
      </c>
      <c r="B12" s="151">
        <v>7.6859730990941496E-4</v>
      </c>
      <c r="C12" s="151">
        <v>5.3792361484669205E-4</v>
      </c>
      <c r="D12" s="149"/>
      <c r="E12" s="149"/>
      <c r="F12"/>
      <c r="G12" s="149"/>
      <c r="H12" s="149"/>
      <c r="I12" s="149"/>
      <c r="J12" s="149"/>
      <c r="K12" s="149"/>
      <c r="L12" s="149"/>
      <c r="M12" s="149"/>
      <c r="N12" s="149"/>
      <c r="O12" s="149"/>
      <c r="P12" s="149"/>
      <c r="Q12" s="149"/>
      <c r="R12" s="151"/>
      <c r="S12" s="151"/>
    </row>
    <row r="13" spans="1:19" x14ac:dyDescent="0.2">
      <c r="A13" s="149" t="s">
        <v>375</v>
      </c>
      <c r="B13" s="151">
        <v>4.3919846280537998E-4</v>
      </c>
      <c r="C13" s="151">
        <v>3.2275416890801498E-4</v>
      </c>
      <c r="D13" s="149"/>
      <c r="E13" s="149"/>
      <c r="F13"/>
      <c r="G13" s="149"/>
      <c r="H13" s="149"/>
      <c r="I13" s="149"/>
      <c r="J13" s="149"/>
      <c r="K13" s="149"/>
      <c r="L13" s="149"/>
      <c r="M13" s="149"/>
      <c r="N13" s="149"/>
      <c r="O13" s="149"/>
      <c r="P13" s="149"/>
      <c r="Q13" s="149"/>
      <c r="R13" s="151"/>
      <c r="S13" s="151"/>
    </row>
    <row r="14" spans="1:19" x14ac:dyDescent="0.2">
      <c r="A14" s="149" t="s">
        <v>376</v>
      </c>
      <c r="B14" s="151">
        <v>5.5084278946788597E-5</v>
      </c>
      <c r="C14" s="151">
        <v>5.37923614846692E-5</v>
      </c>
      <c r="D14" s="149"/>
      <c r="E14" s="149"/>
      <c r="F14"/>
      <c r="G14" s="149"/>
      <c r="H14" s="149"/>
      <c r="I14" s="149"/>
      <c r="J14" s="149"/>
      <c r="K14" s="149"/>
      <c r="L14" s="149"/>
      <c r="M14" s="149"/>
      <c r="N14" s="149"/>
      <c r="O14" s="149"/>
      <c r="P14" s="149"/>
      <c r="Q14" s="149"/>
      <c r="R14" s="151"/>
      <c r="S14" s="151"/>
    </row>
    <row r="15" spans="1:19" x14ac:dyDescent="0.2">
      <c r="A15" s="149" t="s">
        <v>359</v>
      </c>
      <c r="B15" s="154"/>
      <c r="C15" s="154"/>
      <c r="D15" s="149"/>
      <c r="E15" s="149"/>
      <c r="F15"/>
      <c r="G15" s="149"/>
      <c r="H15" s="149"/>
      <c r="I15" s="149"/>
      <c r="J15" s="149"/>
      <c r="K15" s="149"/>
      <c r="L15" s="149"/>
      <c r="M15" s="149"/>
      <c r="N15" s="149"/>
      <c r="O15" s="149"/>
      <c r="P15" s="149"/>
      <c r="Q15" s="149"/>
      <c r="R15"/>
      <c r="S15"/>
    </row>
    <row r="16" spans="1:19" x14ac:dyDescent="0.2">
      <c r="A16" s="149" t="s">
        <v>365</v>
      </c>
      <c r="B16" s="151">
        <v>0.42965933669790901</v>
      </c>
      <c r="C16" s="151">
        <v>0.42439756377438398</v>
      </c>
      <c r="D16" s="149"/>
      <c r="E16" s="149"/>
      <c r="F16"/>
      <c r="G16" s="149"/>
      <c r="H16" s="149"/>
      <c r="I16" s="149"/>
      <c r="J16" s="149"/>
      <c r="K16" s="149"/>
      <c r="L16" s="149"/>
      <c r="M16" s="149"/>
      <c r="N16" s="149"/>
      <c r="O16" s="149"/>
      <c r="P16" s="149"/>
      <c r="Q16" s="149"/>
      <c r="R16" s="151"/>
      <c r="S16" s="151"/>
    </row>
    <row r="17" spans="1:19" x14ac:dyDescent="0.2">
      <c r="A17" s="149" t="s">
        <v>366</v>
      </c>
      <c r="B17" s="151">
        <v>0.31074260994953101</v>
      </c>
      <c r="C17" s="151">
        <v>0.31189866713743503</v>
      </c>
      <c r="D17" s="149"/>
      <c r="E17" s="149"/>
      <c r="F17"/>
      <c r="G17" s="149"/>
      <c r="H17" s="149"/>
      <c r="I17" s="149"/>
      <c r="J17" s="149"/>
      <c r="K17" s="149"/>
      <c r="L17" s="149"/>
      <c r="M17" s="149"/>
      <c r="N17" s="149"/>
      <c r="O17" s="149"/>
      <c r="P17" s="149"/>
      <c r="Q17" s="149"/>
      <c r="R17" s="151"/>
      <c r="S17" s="151"/>
    </row>
    <row r="18" spans="1:19" x14ac:dyDescent="0.2">
      <c r="A18" s="149" t="s">
        <v>367</v>
      </c>
      <c r="B18" s="151">
        <v>0.132209805335256</v>
      </c>
      <c r="C18" s="151">
        <v>0.133860005296143</v>
      </c>
      <c r="D18" s="149"/>
      <c r="E18" s="149"/>
      <c r="F18"/>
      <c r="G18" s="149"/>
      <c r="H18" s="149"/>
      <c r="I18" s="149"/>
      <c r="J18" s="149"/>
      <c r="K18" s="149"/>
      <c r="L18" s="149"/>
      <c r="M18" s="149"/>
      <c r="N18" s="149"/>
      <c r="O18" s="149"/>
      <c r="P18" s="149"/>
      <c r="Q18" s="149"/>
      <c r="R18" s="151"/>
      <c r="S18" s="151"/>
    </row>
    <row r="19" spans="1:19" x14ac:dyDescent="0.2">
      <c r="A19" s="149" t="s">
        <v>368</v>
      </c>
      <c r="B19" s="151">
        <v>5.2766762797404498E-2</v>
      </c>
      <c r="C19" s="151">
        <v>5.55653632271162E-2</v>
      </c>
      <c r="D19" s="149"/>
      <c r="E19" s="149"/>
      <c r="F19"/>
      <c r="G19" s="149"/>
      <c r="H19" s="149"/>
      <c r="I19" s="149"/>
      <c r="J19" s="149"/>
      <c r="K19" s="149"/>
      <c r="L19" s="149"/>
      <c r="M19" s="149"/>
      <c r="N19" s="149"/>
      <c r="O19" s="149"/>
      <c r="P19" s="149"/>
      <c r="Q19" s="149"/>
      <c r="R19" s="151"/>
      <c r="S19" s="151"/>
    </row>
    <row r="20" spans="1:19" s="63" customFormat="1" x14ac:dyDescent="0.2">
      <c r="A20" s="149" t="s">
        <v>369</v>
      </c>
      <c r="B20" s="151">
        <v>3.7986661860129799E-2</v>
      </c>
      <c r="C20" s="151">
        <v>3.7161267543472501E-2</v>
      </c>
      <c r="D20" s="149"/>
      <c r="E20" s="149"/>
      <c r="F20"/>
      <c r="G20" s="149"/>
      <c r="H20" s="149"/>
      <c r="I20" s="149"/>
      <c r="J20" s="149"/>
      <c r="K20" s="149"/>
      <c r="L20" s="149"/>
      <c r="M20" s="149"/>
      <c r="N20" s="149"/>
      <c r="O20" s="149"/>
      <c r="P20" s="149"/>
      <c r="Q20" s="149"/>
      <c r="R20" s="151"/>
      <c r="S20" s="151"/>
    </row>
    <row r="21" spans="1:19" x14ac:dyDescent="0.2">
      <c r="A21" s="149" t="s">
        <v>370</v>
      </c>
      <c r="B21" s="151">
        <v>2.34769286229272E-2</v>
      </c>
      <c r="C21" s="151">
        <v>2.31706240621414E-2</v>
      </c>
      <c r="D21" s="149"/>
      <c r="E21" s="149"/>
      <c r="F21" s="148" t="s">
        <v>377</v>
      </c>
      <c r="G21" s="149"/>
      <c r="H21" s="149"/>
      <c r="I21" s="149"/>
      <c r="J21" s="149"/>
      <c r="K21" s="149"/>
      <c r="L21" s="149"/>
      <c r="M21" s="149"/>
      <c r="N21" s="149"/>
      <c r="O21" s="149"/>
      <c r="P21" s="149"/>
      <c r="Q21" s="149"/>
      <c r="R21" s="151"/>
      <c r="S21" s="151"/>
    </row>
    <row r="22" spans="1:19" x14ac:dyDescent="0.2">
      <c r="A22" s="149" t="s">
        <v>371</v>
      </c>
      <c r="B22" s="151">
        <v>6.3987022350396501E-3</v>
      </c>
      <c r="C22" s="151">
        <v>6.97325447965399E-3</v>
      </c>
      <c r="D22" s="149"/>
      <c r="E22" s="149"/>
      <c r="F22"/>
      <c r="G22" s="149"/>
      <c r="H22" s="149"/>
      <c r="I22" s="149"/>
      <c r="J22" s="149"/>
      <c r="K22" s="149"/>
      <c r="L22" s="149"/>
      <c r="M22" s="149"/>
      <c r="N22" s="149"/>
      <c r="O22" s="149"/>
      <c r="P22" s="149"/>
      <c r="Q22" s="149"/>
      <c r="R22" s="151"/>
      <c r="S22" s="151"/>
    </row>
    <row r="23" spans="1:19" x14ac:dyDescent="0.2">
      <c r="A23" s="149" t="s">
        <v>372</v>
      </c>
      <c r="B23" s="151">
        <v>4.4160057678442697E-3</v>
      </c>
      <c r="C23" s="151">
        <v>4.4575867243357801E-3</v>
      </c>
      <c r="D23" s="149"/>
      <c r="E23" s="149"/>
      <c r="F23"/>
      <c r="G23" s="149"/>
      <c r="H23" s="149"/>
      <c r="I23" s="149"/>
      <c r="J23" s="149"/>
      <c r="K23" s="149"/>
      <c r="L23" s="149"/>
      <c r="M23" s="149"/>
      <c r="N23" s="149"/>
      <c r="O23" s="149"/>
      <c r="P23" s="149"/>
      <c r="Q23" s="149"/>
      <c r="R23" s="151"/>
      <c r="S23" s="151"/>
    </row>
    <row r="24" spans="1:19" x14ac:dyDescent="0.2">
      <c r="A24" s="149" t="s">
        <v>373</v>
      </c>
      <c r="B24" s="151">
        <v>2.2080028839221301E-3</v>
      </c>
      <c r="C24" s="151">
        <v>2.3832641892488301E-3</v>
      </c>
      <c r="D24" s="149"/>
      <c r="E24" s="149"/>
      <c r="F24"/>
      <c r="G24" s="149"/>
      <c r="H24" s="149"/>
      <c r="I24" s="149"/>
      <c r="J24" s="149"/>
      <c r="K24" s="149"/>
      <c r="L24" s="149"/>
      <c r="M24" s="149"/>
      <c r="N24" s="149"/>
      <c r="O24" s="149"/>
      <c r="P24" s="149"/>
      <c r="Q24" s="149"/>
      <c r="R24" s="151"/>
      <c r="S24" s="151"/>
    </row>
    <row r="25" spans="1:19" x14ac:dyDescent="0.2">
      <c r="A25" s="149" t="s">
        <v>374</v>
      </c>
      <c r="B25" s="151">
        <v>1.3518385003604899E-4</v>
      </c>
      <c r="C25" s="151">
        <v>1.3240356606937899E-4</v>
      </c>
      <c r="D25" s="149"/>
      <c r="E25" s="149"/>
      <c r="F25"/>
      <c r="G25" s="149"/>
      <c r="H25" s="149"/>
      <c r="I25" s="149"/>
      <c r="J25" s="149"/>
      <c r="K25" s="149"/>
      <c r="L25" s="149"/>
      <c r="M25" s="149"/>
      <c r="N25" s="149"/>
      <c r="O25" s="149"/>
      <c r="P25" s="149"/>
      <c r="Q25" s="149"/>
      <c r="R25" s="151"/>
      <c r="S25" s="151"/>
    </row>
    <row r="26" spans="1:19" x14ac:dyDescent="0.2">
      <c r="A26"/>
      <c r="B26"/>
      <c r="C26"/>
      <c r="D26" s="149"/>
      <c r="E26" s="149"/>
      <c r="F26"/>
      <c r="G26" s="149"/>
      <c r="H26" s="149"/>
      <c r="I26" s="149"/>
      <c r="J26" s="149"/>
      <c r="K26" s="149"/>
      <c r="L26" s="149"/>
      <c r="M26" s="149"/>
      <c r="N26" s="149"/>
      <c r="O26" s="149"/>
      <c r="P26" s="149"/>
      <c r="Q26" s="149"/>
      <c r="R26" s="151"/>
      <c r="S26" s="151"/>
    </row>
    <row r="27" spans="1:19" x14ac:dyDescent="0.2">
      <c r="A27"/>
      <c r="B27"/>
      <c r="C27"/>
      <c r="D27" s="149"/>
      <c r="E27" s="149"/>
      <c r="F27"/>
      <c r="G27" s="149"/>
      <c r="H27" s="149"/>
      <c r="I27" s="149"/>
      <c r="J27" s="149"/>
      <c r="K27" s="149"/>
      <c r="L27" s="149"/>
      <c r="M27" s="149"/>
      <c r="N27" s="149"/>
      <c r="O27" s="149"/>
      <c r="P27" s="149"/>
      <c r="Q27" s="149"/>
      <c r="R27" s="155"/>
      <c r="S27" s="155"/>
    </row>
    <row r="28" spans="1:19" x14ac:dyDescent="0.2">
      <c r="A28"/>
      <c r="B28" s="149" t="s">
        <v>304</v>
      </c>
      <c r="C28"/>
      <c r="D28" s="149"/>
      <c r="E28" s="149"/>
      <c r="F28"/>
      <c r="G28" s="149"/>
      <c r="H28" s="149"/>
      <c r="I28" s="149"/>
      <c r="J28" s="149"/>
      <c r="K28" s="149"/>
      <c r="L28" s="149"/>
      <c r="M28" s="149"/>
      <c r="N28" s="149"/>
      <c r="O28" s="149"/>
      <c r="P28" s="149"/>
      <c r="Q28" s="149"/>
      <c r="R28" s="149"/>
      <c r="S28" s="149"/>
    </row>
    <row r="29" spans="1:19" x14ac:dyDescent="0.2">
      <c r="A29"/>
      <c r="B29" s="149" t="s">
        <v>358</v>
      </c>
      <c r="C29" s="149" t="s">
        <v>359</v>
      </c>
      <c r="D29" s="149"/>
      <c r="E29" s="149"/>
      <c r="F29"/>
      <c r="G29" s="149"/>
      <c r="H29" s="149"/>
      <c r="I29" s="149"/>
      <c r="J29" s="149"/>
      <c r="K29" s="149"/>
      <c r="L29" s="149"/>
      <c r="M29" s="149"/>
      <c r="N29" s="149"/>
      <c r="O29" s="149"/>
      <c r="P29" s="149"/>
      <c r="Q29" s="149"/>
      <c r="R29" s="149"/>
      <c r="S29" s="149"/>
    </row>
    <row r="30" spans="1:19" x14ac:dyDescent="0.2">
      <c r="A30" s="149" t="s">
        <v>358</v>
      </c>
      <c r="B30" s="152"/>
      <c r="C30" s="152"/>
      <c r="D30" s="149"/>
      <c r="E30" s="149"/>
      <c r="F30"/>
      <c r="G30" s="149"/>
      <c r="H30" s="149"/>
      <c r="I30" s="149"/>
      <c r="J30" s="149"/>
      <c r="K30" s="149"/>
      <c r="L30" s="149"/>
      <c r="M30" s="149"/>
      <c r="N30" s="149"/>
      <c r="O30" s="149"/>
      <c r="P30" s="149"/>
      <c r="Q30" s="149"/>
      <c r="R30" s="149"/>
      <c r="S30" s="149"/>
    </row>
    <row r="31" spans="1:19" x14ac:dyDescent="0.2">
      <c r="A31" s="149" t="s">
        <v>365</v>
      </c>
      <c r="B31" s="152">
        <v>-1.50526278886542</v>
      </c>
      <c r="C31" s="152">
        <v>-1.2503539685498199</v>
      </c>
      <c r="D31" s="149"/>
      <c r="E31" s="149"/>
      <c r="F31"/>
      <c r="G31" s="149"/>
      <c r="H31" s="149"/>
      <c r="I31" s="149"/>
      <c r="J31" s="149"/>
      <c r="K31" s="149"/>
      <c r="L31" s="149"/>
      <c r="M31" s="149"/>
      <c r="N31" s="149"/>
      <c r="O31" s="149"/>
      <c r="P31" s="149"/>
      <c r="Q31" s="149"/>
      <c r="R31" s="149"/>
      <c r="S31" s="149"/>
    </row>
    <row r="32" spans="1:19" x14ac:dyDescent="0.2">
      <c r="A32" s="149" t="s">
        <v>366</v>
      </c>
      <c r="B32" s="152">
        <v>0.51282440598794399</v>
      </c>
      <c r="C32" s="152">
        <v>0.379842571976785</v>
      </c>
      <c r="D32" s="149"/>
      <c r="E32" s="149"/>
      <c r="F32"/>
      <c r="G32" s="149"/>
      <c r="H32" s="149"/>
      <c r="I32" s="149"/>
      <c r="J32" s="149"/>
      <c r="K32" s="149"/>
      <c r="L32" s="149"/>
      <c r="M32" s="149"/>
      <c r="N32" s="149"/>
      <c r="O32" s="149"/>
      <c r="P32" s="149"/>
      <c r="Q32" s="149"/>
      <c r="R32" s="149"/>
      <c r="S32" s="149"/>
    </row>
    <row r="33" spans="1:19" x14ac:dyDescent="0.2">
      <c r="A33" s="149" t="s">
        <v>367</v>
      </c>
      <c r="B33" s="152">
        <v>1.52645381315568</v>
      </c>
      <c r="C33" s="152">
        <v>1.2743773249410699</v>
      </c>
      <c r="D33" s="149"/>
      <c r="E33" s="149"/>
      <c r="F33"/>
      <c r="G33" s="149"/>
      <c r="H33" s="149"/>
      <c r="I33" s="149"/>
      <c r="J33" s="149"/>
      <c r="K33" s="149"/>
      <c r="L33" s="149"/>
      <c r="M33" s="149"/>
      <c r="N33" s="149"/>
      <c r="O33" s="149"/>
      <c r="P33" s="149"/>
      <c r="Q33" s="149"/>
      <c r="R33" s="149"/>
      <c r="S33" s="149"/>
    </row>
    <row r="34" spans="1:19" x14ac:dyDescent="0.2">
      <c r="A34" s="149" t="s">
        <v>368</v>
      </c>
      <c r="B34" s="152">
        <v>4.6909976002000002</v>
      </c>
      <c r="C34" s="152">
        <v>5.4150886879939897</v>
      </c>
      <c r="D34" s="149"/>
      <c r="E34" s="149"/>
      <c r="F34"/>
      <c r="G34" s="149"/>
      <c r="H34" s="149"/>
      <c r="I34" s="149"/>
      <c r="J34" s="149"/>
      <c r="K34" s="149"/>
      <c r="L34" s="149"/>
      <c r="M34" s="149"/>
      <c r="N34" s="149"/>
      <c r="O34" s="149"/>
      <c r="P34" s="149"/>
      <c r="Q34" s="149"/>
      <c r="R34" s="149"/>
      <c r="S34" s="149"/>
    </row>
    <row r="35" spans="1:19" x14ac:dyDescent="0.2">
      <c r="A35" s="149" t="s">
        <v>369</v>
      </c>
      <c r="B35" s="152">
        <v>-1.4278279679018</v>
      </c>
      <c r="C35" s="152">
        <v>-2.21847976593362</v>
      </c>
      <c r="D35" s="149"/>
      <c r="E35" s="149"/>
      <c r="F35"/>
      <c r="G35" s="149"/>
      <c r="H35" s="149"/>
      <c r="I35" s="149"/>
      <c r="J35" s="149"/>
      <c r="K35" s="149"/>
      <c r="L35" s="149"/>
      <c r="M35" s="149"/>
      <c r="N35" s="149"/>
      <c r="O35" s="149"/>
      <c r="P35" s="149"/>
      <c r="Q35" s="149"/>
      <c r="R35" s="149"/>
      <c r="S35" s="149"/>
    </row>
    <row r="36" spans="1:19" x14ac:dyDescent="0.2">
      <c r="A36" s="149" t="s">
        <v>370</v>
      </c>
      <c r="B36" s="152">
        <v>0.40701063025732098</v>
      </c>
      <c r="C36" s="152">
        <v>-1.33210148527525</v>
      </c>
      <c r="D36" s="149"/>
      <c r="E36" s="149"/>
      <c r="F36"/>
      <c r="G36" s="149"/>
      <c r="H36" s="149"/>
      <c r="I36" s="149"/>
      <c r="J36" s="149"/>
      <c r="K36" s="149"/>
      <c r="L36" s="149"/>
      <c r="M36" s="149"/>
      <c r="N36" s="149"/>
      <c r="O36" s="149"/>
      <c r="P36" s="149"/>
      <c r="Q36" s="149"/>
      <c r="R36" s="149"/>
      <c r="S36" s="149"/>
    </row>
    <row r="37" spans="1:19" x14ac:dyDescent="0.2">
      <c r="A37" s="149" t="s">
        <v>371</v>
      </c>
      <c r="B37" s="152">
        <v>-4.5587427944002199</v>
      </c>
      <c r="C37" s="152">
        <v>9.1677498299095301</v>
      </c>
      <c r="D37" s="149"/>
      <c r="E37" s="149"/>
      <c r="F37"/>
      <c r="G37" s="149"/>
      <c r="H37" s="149"/>
      <c r="I37" s="149"/>
      <c r="J37" s="149"/>
      <c r="K37" s="149"/>
      <c r="L37" s="149"/>
      <c r="M37" s="149"/>
      <c r="N37" s="149"/>
      <c r="O37" s="149"/>
      <c r="P37" s="149"/>
      <c r="Q37" s="149"/>
      <c r="R37" s="149"/>
      <c r="S37" s="149"/>
    </row>
    <row r="38" spans="1:19" x14ac:dyDescent="0.2">
      <c r="A38" s="149" t="s">
        <v>372</v>
      </c>
      <c r="B38" s="152">
        <v>-0.99491300716616504</v>
      </c>
      <c r="C38" s="152">
        <v>0.96136868590261904</v>
      </c>
      <c r="D38" s="149"/>
      <c r="E38" s="149"/>
      <c r="F38"/>
      <c r="G38" s="149"/>
      <c r="H38" s="149"/>
      <c r="I38" s="149"/>
      <c r="J38" s="149"/>
      <c r="K38" s="149"/>
      <c r="L38" s="149"/>
      <c r="M38" s="149"/>
      <c r="N38" s="149"/>
      <c r="O38" s="149"/>
      <c r="P38" s="149"/>
      <c r="Q38" s="149"/>
      <c r="R38" s="149"/>
      <c r="S38" s="149"/>
    </row>
    <row r="39" spans="1:19" x14ac:dyDescent="0.2">
      <c r="A39" s="149" t="s">
        <v>373</v>
      </c>
      <c r="B39" s="152">
        <v>21.018180282522898</v>
      </c>
      <c r="C39" s="152">
        <v>8.1042258287597608</v>
      </c>
      <c r="D39" s="149"/>
      <c r="E39" s="149"/>
      <c r="F39"/>
      <c r="G39" s="149"/>
      <c r="H39" s="149"/>
      <c r="I39" s="149"/>
      <c r="J39" s="149"/>
      <c r="K39" s="149"/>
      <c r="L39" s="149"/>
      <c r="M39" s="149"/>
      <c r="N39" s="149"/>
      <c r="O39" s="149"/>
      <c r="P39" s="149"/>
      <c r="Q39" s="149"/>
      <c r="R39" s="149"/>
      <c r="S39" s="149"/>
    </row>
    <row r="40" spans="1:19" x14ac:dyDescent="0.2">
      <c r="A40" s="149" t="s">
        <v>374</v>
      </c>
      <c r="B40" s="152">
        <v>-30.630171365828801</v>
      </c>
      <c r="C40" s="152">
        <v>-2.09985580389329</v>
      </c>
      <c r="D40" s="149"/>
      <c r="E40" s="149"/>
      <c r="F40"/>
      <c r="G40" s="149"/>
      <c r="H40" s="149"/>
      <c r="I40" s="149"/>
      <c r="J40" s="149"/>
      <c r="K40" s="149"/>
      <c r="L40" s="149"/>
      <c r="M40" s="149"/>
      <c r="N40" s="149"/>
      <c r="O40" s="149"/>
      <c r="P40" s="149"/>
      <c r="Q40" s="149"/>
      <c r="R40" s="149"/>
      <c r="S40" s="149"/>
    </row>
    <row r="41" spans="1:19" x14ac:dyDescent="0.2">
      <c r="A41" s="149" t="s">
        <v>375</v>
      </c>
      <c r="B41" s="152">
        <v>-27.058742794400199</v>
      </c>
      <c r="C41" s="152"/>
      <c r="D41" s="149"/>
      <c r="E41" s="149"/>
      <c r="F41"/>
      <c r="G41" s="149"/>
      <c r="H41" s="149"/>
      <c r="I41" s="149"/>
      <c r="J41" s="149"/>
      <c r="K41" s="149"/>
      <c r="L41" s="149"/>
      <c r="M41" s="149"/>
      <c r="N41" s="149"/>
      <c r="O41" s="149"/>
      <c r="P41" s="149"/>
      <c r="Q41" s="149"/>
      <c r="R41" s="149"/>
      <c r="S41" s="149"/>
    </row>
    <row r="42" spans="1:19" x14ac:dyDescent="0.2">
      <c r="A42" s="149"/>
      <c r="B42" s="152"/>
      <c r="C42" s="152"/>
      <c r="D42" s="149"/>
      <c r="E42" s="149"/>
      <c r="F42"/>
      <c r="G42" s="149"/>
      <c r="H42" s="149"/>
      <c r="I42" s="149"/>
      <c r="J42" s="149"/>
      <c r="K42" s="149"/>
      <c r="L42" s="149"/>
      <c r="M42" s="149"/>
      <c r="N42" s="149"/>
      <c r="O42" s="149"/>
      <c r="P42" s="149"/>
      <c r="Q42" s="149"/>
      <c r="R42" s="149"/>
      <c r="S42" s="149"/>
    </row>
    <row r="43" spans="1:19" x14ac:dyDescent="0.2">
      <c r="A43" s="149"/>
      <c r="B43" s="149"/>
      <c r="C43" s="149"/>
      <c r="D43" s="149"/>
      <c r="E43" s="149"/>
      <c r="F43"/>
      <c r="G43" s="149"/>
      <c r="H43" s="149"/>
      <c r="I43" s="149"/>
      <c r="J43" s="149"/>
      <c r="K43" s="149"/>
      <c r="L43" s="149"/>
      <c r="M43" s="149"/>
      <c r="N43" s="149"/>
      <c r="O43" s="149"/>
      <c r="P43" s="149"/>
      <c r="Q43" s="149"/>
      <c r="R43" s="149"/>
      <c r="S43" s="149"/>
    </row>
    <row r="44" spans="1:19" x14ac:dyDescent="0.2">
      <c r="A44" s="149"/>
      <c r="B44" s="149"/>
      <c r="C44" s="149"/>
      <c r="D44" s="149"/>
      <c r="E44" s="149"/>
      <c r="F44"/>
      <c r="G44" s="149"/>
      <c r="H44" s="149"/>
      <c r="I44" s="149"/>
      <c r="J44" s="149"/>
      <c r="K44" s="149"/>
      <c r="L44" s="149"/>
      <c r="M44" s="149"/>
      <c r="N44" s="149"/>
      <c r="O44" s="149"/>
      <c r="P44" s="149"/>
      <c r="Q44" s="149"/>
      <c r="R44" s="149"/>
      <c r="S44" s="149"/>
    </row>
    <row r="45" spans="1:19" x14ac:dyDescent="0.2">
      <c r="A45" s="149"/>
      <c r="B45" s="149"/>
      <c r="C45" s="149"/>
      <c r="D45" s="149"/>
      <c r="E45" s="149"/>
      <c r="F45"/>
      <c r="G45" s="149"/>
      <c r="H45" s="149"/>
      <c r="I45" s="149"/>
      <c r="J45" s="149"/>
      <c r="K45" s="149"/>
      <c r="L45" s="149"/>
      <c r="M45" s="149"/>
      <c r="N45" s="149"/>
      <c r="O45" s="149"/>
      <c r="P45" s="149"/>
      <c r="Q45" s="149"/>
      <c r="R45" s="149"/>
      <c r="S45" s="149"/>
    </row>
    <row r="46" spans="1:19" x14ac:dyDescent="0.2">
      <c r="A46" s="149"/>
      <c r="B46" s="149"/>
      <c r="C46" s="149"/>
      <c r="D46" s="149"/>
      <c r="E46" s="149"/>
      <c r="F46"/>
      <c r="G46" s="149"/>
      <c r="H46" s="149"/>
      <c r="I46" s="149"/>
      <c r="J46" s="149"/>
      <c r="K46" s="149"/>
      <c r="L46" s="149"/>
      <c r="M46" s="149"/>
      <c r="N46" s="149"/>
      <c r="O46" s="149"/>
      <c r="P46" s="149"/>
      <c r="Q46" s="149"/>
      <c r="R46" s="149"/>
      <c r="S46" s="149"/>
    </row>
    <row r="47" spans="1:19" x14ac:dyDescent="0.2">
      <c r="A47" s="149"/>
      <c r="B47" s="149"/>
      <c r="C47" s="149"/>
      <c r="D47" s="149"/>
      <c r="E47" s="149"/>
      <c r="F47"/>
      <c r="G47" s="149"/>
      <c r="H47" s="149"/>
      <c r="I47" s="149"/>
      <c r="J47" s="149"/>
      <c r="K47" s="149"/>
      <c r="L47" s="149"/>
      <c r="M47" s="149"/>
      <c r="N47" s="149"/>
      <c r="O47" s="149"/>
      <c r="P47" s="149"/>
      <c r="Q47" s="149"/>
      <c r="R47" s="149"/>
      <c r="S47" s="149"/>
    </row>
    <row r="48" spans="1:19" x14ac:dyDescent="0.2">
      <c r="A48" s="149"/>
      <c r="B48" s="149"/>
      <c r="C48" s="149"/>
      <c r="D48" s="149"/>
      <c r="E48" s="149"/>
      <c r="F48"/>
      <c r="G48" s="149"/>
      <c r="H48" s="149"/>
      <c r="I48" s="149"/>
      <c r="J48" s="149"/>
      <c r="K48" s="149"/>
      <c r="L48" s="149"/>
      <c r="M48" s="149"/>
      <c r="N48" s="149"/>
      <c r="O48" s="149"/>
      <c r="P48" s="149"/>
      <c r="Q48" s="149"/>
      <c r="R48" s="149"/>
      <c r="S48" s="149"/>
    </row>
    <row r="49" spans="1:19" x14ac:dyDescent="0.2">
      <c r="A49" s="149"/>
      <c r="B49" s="149"/>
      <c r="C49" s="149"/>
      <c r="D49" s="149"/>
      <c r="E49" s="149"/>
      <c r="F49"/>
      <c r="G49" s="149"/>
      <c r="H49" s="149"/>
      <c r="I49" s="149"/>
      <c r="J49" s="149"/>
      <c r="K49" s="149"/>
      <c r="L49" s="149"/>
      <c r="M49" s="149"/>
      <c r="N49" s="149"/>
      <c r="O49" s="149"/>
      <c r="P49" s="149"/>
      <c r="Q49" s="149"/>
      <c r="R49" s="149"/>
      <c r="S49" s="149"/>
    </row>
    <row r="50" spans="1:19" x14ac:dyDescent="0.2">
      <c r="A50" s="149"/>
      <c r="B50" s="149"/>
      <c r="C50" s="149"/>
      <c r="D50" s="149"/>
      <c r="E50" s="149"/>
      <c r="F50"/>
      <c r="G50" s="149"/>
      <c r="H50" s="149"/>
      <c r="I50" s="149"/>
      <c r="J50" s="149"/>
      <c r="K50" s="149"/>
      <c r="L50" s="149"/>
      <c r="M50" s="149"/>
      <c r="N50" s="149"/>
      <c r="O50" s="149"/>
      <c r="P50" s="149"/>
      <c r="Q50" s="149"/>
      <c r="R50" s="149"/>
      <c r="S50" s="149"/>
    </row>
    <row r="51" spans="1:19" x14ac:dyDescent="0.2">
      <c r="A51" s="149"/>
      <c r="B51" s="149"/>
      <c r="C51" s="149"/>
      <c r="D51" s="149"/>
      <c r="E51" s="149"/>
      <c r="F51" s="148" t="s">
        <v>377</v>
      </c>
      <c r="G51" s="149"/>
      <c r="H51" s="149"/>
      <c r="I51" s="149"/>
      <c r="J51" s="149"/>
      <c r="K51" s="149"/>
      <c r="L51" s="149"/>
      <c r="M51" s="149"/>
      <c r="N51" s="149"/>
      <c r="O51" s="149"/>
      <c r="P51" s="149"/>
      <c r="Q51" s="149"/>
      <c r="R51" s="149"/>
      <c r="S51" s="149"/>
    </row>
    <row r="52" spans="1:19" x14ac:dyDescent="0.2">
      <c r="A52" s="149"/>
      <c r="B52" s="149"/>
      <c r="C52" s="149"/>
      <c r="D52" s="149"/>
      <c r="E52" s="149"/>
      <c r="F52" s="149"/>
      <c r="G52" s="149"/>
      <c r="H52" s="149"/>
      <c r="I52" s="149"/>
      <c r="J52" s="149"/>
      <c r="K52" s="149"/>
      <c r="L52" s="149"/>
      <c r="M52" s="149"/>
      <c r="N52" s="149"/>
      <c r="O52" s="149"/>
      <c r="P52" s="149"/>
      <c r="Q52" s="149"/>
      <c r="R52" s="149"/>
      <c r="S52" s="149"/>
    </row>
    <row r="53" spans="1:19" x14ac:dyDescent="0.2">
      <c r="A53" s="149"/>
      <c r="B53" s="149"/>
      <c r="C53" s="149"/>
      <c r="D53" s="149"/>
      <c r="E53" s="149"/>
      <c r="F53" s="149"/>
      <c r="G53" s="149"/>
      <c r="H53" s="149"/>
      <c r="I53" s="149"/>
      <c r="J53" s="149"/>
      <c r="K53" s="149"/>
      <c r="L53" s="149"/>
      <c r="M53" s="149"/>
      <c r="N53" s="149"/>
      <c r="O53" s="149"/>
      <c r="P53" s="149"/>
      <c r="Q53" s="149"/>
      <c r="R53" s="149"/>
      <c r="S53" s="149"/>
    </row>
    <row r="54" spans="1:19" x14ac:dyDescent="0.2">
      <c r="A54" s="149"/>
      <c r="B54" s="149"/>
      <c r="C54" s="149"/>
      <c r="D54" s="149"/>
      <c r="E54" s="149"/>
      <c r="F54" s="149"/>
      <c r="G54" s="149"/>
      <c r="H54" s="149"/>
      <c r="I54" s="149"/>
      <c r="J54" s="149"/>
      <c r="K54" s="149"/>
      <c r="L54" s="149"/>
      <c r="M54" s="149"/>
      <c r="N54" s="149"/>
      <c r="O54" s="149"/>
      <c r="P54" s="149"/>
      <c r="Q54" s="149"/>
      <c r="R54" s="149"/>
      <c r="S54" s="149"/>
    </row>
  </sheetData>
  <pageMargins left="0.74999999999999989" right="0.74999999999999989" top="1.393700787401575" bottom="1.393700787401575" header="1" footer="1"/>
  <pageSetup paperSize="9" fitToWidth="0" fitToHeight="0"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sheetPr>
  <dimension ref="A1:AMJ54"/>
  <sheetViews>
    <sheetView workbookViewId="0">
      <selection sqref="A1:P109"/>
    </sheetView>
  </sheetViews>
  <sheetFormatPr baseColWidth="10" defaultRowHeight="14.25" x14ac:dyDescent="0.2"/>
  <cols>
    <col min="1" max="1" width="21.5" style="23" customWidth="1"/>
    <col min="2" max="17" width="6.25" style="23" customWidth="1"/>
    <col min="18" max="27" width="5.75" style="23" customWidth="1"/>
    <col min="28" max="1024" width="10.125" style="23" customWidth="1"/>
  </cols>
  <sheetData>
    <row r="1" spans="1:32" x14ac:dyDescent="0.2">
      <c r="A1"/>
      <c r="B1"/>
      <c r="C1"/>
      <c r="D1"/>
      <c r="E1"/>
      <c r="F1"/>
      <c r="G1"/>
      <c r="H1" s="149"/>
      <c r="I1"/>
      <c r="J1"/>
      <c r="K1"/>
      <c r="L1"/>
      <c r="M1"/>
      <c r="N1"/>
      <c r="O1" s="149"/>
      <c r="P1" s="149"/>
      <c r="Q1" s="149"/>
      <c r="R1" s="149"/>
      <c r="S1" s="149"/>
      <c r="T1" s="149"/>
      <c r="U1" s="149"/>
      <c r="V1" s="149"/>
      <c r="W1" s="149"/>
      <c r="X1" s="149"/>
      <c r="Y1" s="149"/>
      <c r="Z1" s="149"/>
      <c r="AA1" s="149"/>
      <c r="AB1" s="149"/>
      <c r="AC1" s="149"/>
      <c r="AD1" s="149"/>
      <c r="AE1" s="149"/>
      <c r="AF1" s="149"/>
    </row>
    <row r="2" spans="1:32" x14ac:dyDescent="0.2">
      <c r="A2"/>
      <c r="B2" s="149" t="s">
        <v>378</v>
      </c>
      <c r="C2"/>
      <c r="D2"/>
      <c r="E2"/>
      <c r="F2"/>
      <c r="G2"/>
      <c r="H2" s="149"/>
      <c r="I2"/>
      <c r="J2"/>
      <c r="K2"/>
      <c r="L2"/>
      <c r="M2"/>
      <c r="N2"/>
      <c r="O2" s="149"/>
      <c r="P2" s="149"/>
      <c r="Q2" s="149"/>
      <c r="R2" s="149"/>
      <c r="S2" s="149"/>
      <c r="T2" s="149"/>
      <c r="U2" s="149"/>
      <c r="V2" s="149"/>
      <c r="W2" s="149"/>
      <c r="X2" s="149"/>
      <c r="Y2" s="149"/>
      <c r="Z2" s="149"/>
      <c r="AA2" s="149"/>
      <c r="AB2" s="149"/>
      <c r="AC2" s="149"/>
      <c r="AD2" s="149"/>
      <c r="AE2" s="149"/>
      <c r="AF2" s="149"/>
    </row>
    <row r="3" spans="1:32" x14ac:dyDescent="0.2">
      <c r="A3"/>
      <c r="B3" s="149" t="s">
        <v>232</v>
      </c>
      <c r="C3" s="149" t="s">
        <v>246</v>
      </c>
      <c r="D3" s="149" t="s">
        <v>247</v>
      </c>
      <c r="E3" s="149" t="s">
        <v>297</v>
      </c>
      <c r="F3" s="149" t="s">
        <v>379</v>
      </c>
      <c r="G3"/>
      <c r="H3" s="149"/>
      <c r="I3"/>
      <c r="J3"/>
      <c r="K3"/>
      <c r="L3"/>
      <c r="M3"/>
      <c r="N3"/>
      <c r="O3" s="149"/>
      <c r="P3" s="149"/>
      <c r="Q3" s="149"/>
      <c r="R3" s="149"/>
      <c r="S3" s="149"/>
      <c r="T3" s="149"/>
      <c r="U3" s="149"/>
      <c r="V3" s="149"/>
      <c r="W3" s="149"/>
      <c r="X3" s="149"/>
      <c r="Y3" s="149"/>
      <c r="Z3" s="149"/>
      <c r="AA3" s="149"/>
      <c r="AB3" s="149"/>
      <c r="AC3" s="149"/>
      <c r="AD3" s="149"/>
      <c r="AE3" s="149"/>
      <c r="AF3" s="149"/>
    </row>
    <row r="4" spans="1:32" x14ac:dyDescent="0.2">
      <c r="A4" s="149" t="s">
        <v>380</v>
      </c>
      <c r="B4" s="151">
        <v>0.75908774161248604</v>
      </c>
      <c r="C4" s="151">
        <v>0.75596889353767804</v>
      </c>
      <c r="D4" s="151">
        <v>0.72237450074398901</v>
      </c>
      <c r="E4" s="151">
        <v>0.78802421098140896</v>
      </c>
      <c r="F4" s="151">
        <v>0.83112244897959198</v>
      </c>
      <c r="G4" s="151"/>
      <c r="H4" s="149"/>
      <c r="I4" s="151"/>
      <c r="J4" s="151"/>
      <c r="K4" s="151"/>
      <c r="L4" s="151"/>
      <c r="M4" s="151"/>
      <c r="N4"/>
      <c r="O4" s="149"/>
      <c r="P4" s="149"/>
      <c r="Q4" s="149"/>
      <c r="R4" s="149"/>
      <c r="S4" s="149"/>
      <c r="T4" s="149"/>
      <c r="U4" s="149"/>
      <c r="V4" s="149"/>
      <c r="W4" s="149"/>
      <c r="X4" s="149"/>
      <c r="Y4" s="149"/>
      <c r="Z4" s="149"/>
      <c r="AA4" s="149"/>
      <c r="AB4" s="149"/>
      <c r="AC4" s="149"/>
      <c r="AD4" s="149"/>
      <c r="AE4" s="149"/>
      <c r="AF4" s="149"/>
    </row>
    <row r="5" spans="1:32" x14ac:dyDescent="0.2">
      <c r="A5" s="149" t="s">
        <v>381</v>
      </c>
      <c r="B5" s="151">
        <v>0.25773126128990798</v>
      </c>
      <c r="C5" s="151">
        <v>0.245995725135295</v>
      </c>
      <c r="D5" s="151">
        <v>0.247396037277782</v>
      </c>
      <c r="E5" s="151">
        <v>0.30393428447903198</v>
      </c>
      <c r="F5" s="151">
        <v>0.43826530612244902</v>
      </c>
      <c r="G5" s="151"/>
      <c r="H5" s="149"/>
      <c r="I5" s="151"/>
      <c r="J5" s="151"/>
      <c r="K5" s="151"/>
      <c r="L5" s="151"/>
      <c r="M5" s="151"/>
      <c r="N5"/>
      <c r="O5" s="149"/>
      <c r="P5" s="149"/>
      <c r="Q5" s="149"/>
      <c r="R5" s="149"/>
      <c r="S5" s="149"/>
      <c r="T5" s="149"/>
      <c r="U5" s="149"/>
      <c r="V5" s="149"/>
      <c r="W5" s="149"/>
      <c r="X5" s="149"/>
      <c r="Y5" s="149"/>
      <c r="Z5" s="149"/>
      <c r="AA5" s="149"/>
      <c r="AB5" s="149"/>
      <c r="AC5" s="149"/>
      <c r="AD5" s="149"/>
      <c r="AE5" s="149"/>
      <c r="AF5" s="149"/>
    </row>
    <row r="6" spans="1:32" x14ac:dyDescent="0.2">
      <c r="A6" s="149" t="s">
        <v>360</v>
      </c>
      <c r="B6" s="151">
        <v>4.2534622384293203E-2</v>
      </c>
      <c r="C6" s="151">
        <v>3.7191322934194401E-2</v>
      </c>
      <c r="D6" s="151">
        <v>4.64405983240661E-2</v>
      </c>
      <c r="E6" s="151">
        <v>5.7717250324254198E-2</v>
      </c>
      <c r="F6" s="151">
        <v>0.13775510204081601</v>
      </c>
      <c r="G6" s="151"/>
      <c r="H6" s="149"/>
      <c r="I6" s="151"/>
      <c r="J6" s="151"/>
      <c r="K6" s="151"/>
      <c r="L6" s="151"/>
      <c r="M6" s="151"/>
      <c r="N6"/>
      <c r="O6" s="149"/>
      <c r="P6" s="149"/>
      <c r="Q6" s="149"/>
      <c r="R6" s="149"/>
      <c r="S6" s="149"/>
      <c r="T6" s="149"/>
      <c r="U6" s="149"/>
      <c r="V6" s="149"/>
      <c r="W6" s="149"/>
      <c r="X6" s="149"/>
      <c r="Y6" s="149"/>
      <c r="Z6" s="149"/>
      <c r="AA6" s="149"/>
      <c r="AB6" s="149"/>
      <c r="AC6" s="149"/>
      <c r="AD6" s="149"/>
      <c r="AE6" s="149"/>
      <c r="AF6" s="149"/>
    </row>
    <row r="7" spans="1:32" x14ac:dyDescent="0.2">
      <c r="A7" s="149" t="s">
        <v>361</v>
      </c>
      <c r="B7" s="151">
        <v>0.14570154726708101</v>
      </c>
      <c r="C7" s="151">
        <v>0.14406294056119001</v>
      </c>
      <c r="D7" s="151">
        <v>0.13673741091706501</v>
      </c>
      <c r="E7" s="151">
        <v>0.15434500648508401</v>
      </c>
      <c r="F7" s="151">
        <v>0.19387755102040799</v>
      </c>
      <c r="G7" s="151"/>
      <c r="H7" s="149"/>
      <c r="I7" s="151"/>
      <c r="J7" s="151"/>
      <c r="K7" s="151"/>
      <c r="L7" s="151"/>
      <c r="M7" s="151"/>
      <c r="N7"/>
      <c r="O7" s="149"/>
      <c r="P7" s="149"/>
      <c r="Q7" s="149"/>
      <c r="R7" s="149"/>
      <c r="S7" s="149"/>
      <c r="T7" s="149"/>
      <c r="U7" s="149"/>
      <c r="V7" s="149"/>
      <c r="W7" s="149"/>
      <c r="X7" s="149"/>
      <c r="Y7" s="149"/>
      <c r="Z7" s="149"/>
      <c r="AA7" s="149"/>
      <c r="AB7" s="149"/>
      <c r="AC7" s="149"/>
      <c r="AD7" s="149"/>
      <c r="AE7" s="149"/>
      <c r="AF7" s="149"/>
    </row>
    <row r="8" spans="1:32" x14ac:dyDescent="0.2">
      <c r="A8" s="149" t="s">
        <v>362</v>
      </c>
      <c r="B8" s="151">
        <v>3.34959305590323E-2</v>
      </c>
      <c r="C8" s="151">
        <v>2.9341943699122301E-2</v>
      </c>
      <c r="D8" s="151">
        <v>2.6626987234709101E-2</v>
      </c>
      <c r="E8" s="151">
        <v>5.5814958927799398E-2</v>
      </c>
      <c r="F8" s="151">
        <v>4.7959183673469401E-2</v>
      </c>
      <c r="G8" s="151"/>
      <c r="H8" s="149"/>
      <c r="I8" s="151"/>
      <c r="J8" s="151"/>
      <c r="K8" s="151"/>
      <c r="L8" s="151"/>
      <c r="M8" s="151"/>
      <c r="N8"/>
      <c r="O8" s="149"/>
      <c r="P8" s="149"/>
      <c r="Q8" s="149"/>
      <c r="R8" s="149"/>
      <c r="S8" s="149"/>
      <c r="T8" s="149"/>
      <c r="U8" s="149"/>
      <c r="V8" s="149"/>
      <c r="W8" s="149"/>
      <c r="X8" s="149"/>
      <c r="Y8" s="149"/>
      <c r="Z8" s="149"/>
      <c r="AA8" s="149"/>
      <c r="AB8" s="149"/>
      <c r="AC8" s="149"/>
      <c r="AD8" s="149"/>
      <c r="AE8" s="149"/>
      <c r="AF8" s="149"/>
    </row>
    <row r="9" spans="1:32" x14ac:dyDescent="0.2">
      <c r="A9" s="149" t="s">
        <v>363</v>
      </c>
      <c r="B9" s="151">
        <v>3.5999161079501199E-2</v>
      </c>
      <c r="C9" s="151">
        <v>3.5399517940788598E-2</v>
      </c>
      <c r="D9" s="151">
        <v>3.7591040801942199E-2</v>
      </c>
      <c r="E9" s="151">
        <v>3.60570687418936E-2</v>
      </c>
      <c r="F9" s="151">
        <v>5.8673469387755098E-2</v>
      </c>
      <c r="G9" s="151"/>
      <c r="H9" s="149"/>
      <c r="I9" s="151"/>
      <c r="J9" s="151"/>
      <c r="K9" s="151"/>
      <c r="L9" s="151"/>
      <c r="M9" s="151"/>
      <c r="N9"/>
      <c r="O9" s="149"/>
      <c r="P9" s="149"/>
      <c r="Q9" s="149"/>
      <c r="R9" s="149"/>
      <c r="S9" s="149"/>
      <c r="T9" s="149"/>
      <c r="U9" s="149"/>
      <c r="V9" s="149"/>
      <c r="W9" s="149"/>
      <c r="X9" s="149"/>
      <c r="Y9" s="149"/>
      <c r="Z9" s="149"/>
      <c r="AA9" s="149"/>
      <c r="AB9" s="149"/>
      <c r="AC9" s="149"/>
      <c r="AD9" s="149"/>
      <c r="AE9" s="149"/>
      <c r="AF9" s="149"/>
    </row>
    <row r="10" spans="1:32" x14ac:dyDescent="0.2">
      <c r="A10" s="149" t="s">
        <v>382</v>
      </c>
      <c r="B10" s="151">
        <v>0.50135648032257896</v>
      </c>
      <c r="C10" s="151">
        <v>0.50997316840238305</v>
      </c>
      <c r="D10" s="151">
        <v>0.47497846346620698</v>
      </c>
      <c r="E10" s="151">
        <v>0.48408992650237798</v>
      </c>
      <c r="F10" s="151">
        <v>0.39285714285714302</v>
      </c>
      <c r="G10" s="151"/>
      <c r="H10" s="149"/>
      <c r="I10" s="151"/>
      <c r="J10" s="151"/>
      <c r="K10" s="151"/>
      <c r="L10" s="151"/>
      <c r="M10" s="151"/>
      <c r="N10"/>
      <c r="O10" s="149"/>
      <c r="P10" s="149"/>
      <c r="Q10" s="149"/>
      <c r="R10" s="149"/>
      <c r="S10" s="149"/>
      <c r="T10" s="149"/>
      <c r="U10" s="149"/>
      <c r="V10" s="149"/>
      <c r="W10" s="149"/>
      <c r="X10" s="149"/>
      <c r="Y10" s="149"/>
      <c r="Z10" s="149"/>
      <c r="AA10" s="149"/>
      <c r="AB10" s="149"/>
      <c r="AC10" s="149"/>
      <c r="AD10" s="149"/>
      <c r="AE10" s="149"/>
      <c r="AF10" s="149"/>
    </row>
    <row r="11" spans="1:32" x14ac:dyDescent="0.2">
      <c r="A11" s="149" t="s">
        <v>383</v>
      </c>
      <c r="B11" s="151">
        <v>0.24091225838751401</v>
      </c>
      <c r="C11" s="151">
        <v>0.24403110646232201</v>
      </c>
      <c r="D11" s="151">
        <v>0.27762549925601099</v>
      </c>
      <c r="E11" s="151">
        <v>0.21197578901859099</v>
      </c>
      <c r="F11" s="151">
        <v>0.168877551020408</v>
      </c>
      <c r="G11" s="151"/>
      <c r="H11" s="149"/>
      <c r="I11" s="151"/>
      <c r="J11" s="151"/>
      <c r="K11" s="151"/>
      <c r="L11" s="151"/>
      <c r="M11" s="151"/>
      <c r="N11"/>
      <c r="O11" s="149"/>
      <c r="P11" s="149"/>
      <c r="Q11" s="149"/>
      <c r="R11" s="149"/>
      <c r="S11" s="149"/>
      <c r="T11" s="149"/>
      <c r="U11" s="149"/>
      <c r="V11" s="149"/>
      <c r="W11" s="149"/>
      <c r="X11" s="149"/>
      <c r="Y11" s="149"/>
      <c r="Z11" s="149"/>
      <c r="AA11" s="149"/>
      <c r="AB11" s="149"/>
      <c r="AC11" s="149"/>
      <c r="AD11" s="149"/>
      <c r="AE11" s="149"/>
      <c r="AF11" s="149"/>
    </row>
    <row r="12" spans="1:32" x14ac:dyDescent="0.2">
      <c r="A12" s="151"/>
      <c r="B12" s="151"/>
      <c r="C12" s="151"/>
      <c r="D12" s="151"/>
      <c r="E12" s="151"/>
      <c r="F12" s="151"/>
      <c r="G12" s="149"/>
      <c r="H12" s="149"/>
      <c r="I12" s="149"/>
      <c r="J12" s="149"/>
      <c r="K12" s="149"/>
      <c r="L12" s="149"/>
      <c r="M12"/>
      <c r="N12"/>
      <c r="O12" s="149"/>
      <c r="P12" s="149"/>
      <c r="Q12" s="149"/>
      <c r="R12" s="149"/>
      <c r="S12" s="149"/>
      <c r="T12" s="149"/>
      <c r="U12" s="149"/>
      <c r="V12" s="149"/>
      <c r="W12" s="149"/>
      <c r="X12" s="149"/>
      <c r="Y12" s="149"/>
      <c r="Z12" s="149"/>
      <c r="AA12" s="149"/>
      <c r="AB12" s="149"/>
      <c r="AC12" s="149"/>
      <c r="AD12" s="149"/>
      <c r="AE12" s="149"/>
      <c r="AF12" s="149"/>
    </row>
    <row r="13" spans="1:32" x14ac:dyDescent="0.2">
      <c r="A13"/>
      <c r="B13" s="149" t="s">
        <v>384</v>
      </c>
      <c r="C13"/>
      <c r="D13"/>
      <c r="E13"/>
      <c r="F13"/>
      <c r="G13" s="149"/>
      <c r="H13" s="149"/>
      <c r="I13" s="149"/>
      <c r="J13" s="149"/>
      <c r="K13" s="149"/>
      <c r="L13" s="149"/>
      <c r="M13"/>
      <c r="N13"/>
      <c r="O13" s="149"/>
      <c r="P13" s="149"/>
      <c r="Q13" s="149"/>
      <c r="R13" s="149"/>
      <c r="S13" s="149"/>
      <c r="T13" s="149"/>
      <c r="U13" s="149"/>
      <c r="V13" s="149"/>
      <c r="W13" s="149"/>
      <c r="X13" s="149"/>
      <c r="Y13" s="149"/>
      <c r="Z13" s="149"/>
      <c r="AA13" s="149"/>
      <c r="AB13" s="149"/>
      <c r="AC13" s="149"/>
      <c r="AD13" s="149"/>
      <c r="AE13" s="149"/>
      <c r="AF13" s="149"/>
    </row>
    <row r="14" spans="1:32" x14ac:dyDescent="0.2">
      <c r="A14"/>
      <c r="B14" s="149" t="s">
        <v>246</v>
      </c>
      <c r="C14" s="149" t="s">
        <v>247</v>
      </c>
      <c r="D14" s="149" t="s">
        <v>297</v>
      </c>
      <c r="E14" s="149" t="s">
        <v>379</v>
      </c>
      <c r="F14"/>
      <c r="G14" s="149"/>
      <c r="H14" s="149"/>
      <c r="I14" s="149"/>
      <c r="J14" s="149"/>
      <c r="K14" s="149"/>
      <c r="L14" s="149"/>
      <c r="M14"/>
      <c r="N14"/>
      <c r="O14" s="149"/>
      <c r="P14" s="149"/>
      <c r="Q14" s="149"/>
      <c r="R14" s="149"/>
      <c r="S14" s="149"/>
      <c r="T14" s="149"/>
      <c r="U14" s="149"/>
      <c r="V14" s="149"/>
      <c r="W14" s="149"/>
      <c r="X14" s="149"/>
      <c r="Y14" s="149"/>
      <c r="Z14" s="149"/>
      <c r="AA14" s="149"/>
      <c r="AB14" s="149"/>
      <c r="AC14" s="149"/>
      <c r="AD14" s="149"/>
      <c r="AE14" s="149"/>
      <c r="AF14" s="149"/>
    </row>
    <row r="15" spans="1:32" x14ac:dyDescent="0.2">
      <c r="A15" s="152" t="s">
        <v>385</v>
      </c>
      <c r="B15" s="152">
        <v>0.52385294938556204</v>
      </c>
      <c r="C15" s="152">
        <v>0.77184962625637199</v>
      </c>
      <c r="D15" s="152">
        <v>-2.4777969424811701</v>
      </c>
      <c r="E15" s="152">
        <v>-3.8813952763004802</v>
      </c>
      <c r="F15"/>
      <c r="G15" s="149"/>
      <c r="H15" s="149"/>
      <c r="I15" s="149"/>
      <c r="J15" s="149"/>
      <c r="K15" s="149"/>
      <c r="L15" s="149"/>
      <c r="M15"/>
      <c r="N15"/>
      <c r="O15" s="149"/>
      <c r="P15" s="149"/>
      <c r="Q15" s="149"/>
      <c r="R15" s="149"/>
      <c r="S15" s="149"/>
      <c r="T15" s="149"/>
      <c r="U15" s="149"/>
      <c r="V15" s="149"/>
      <c r="W15" s="149"/>
      <c r="X15" s="149"/>
      <c r="Y15" s="149"/>
      <c r="Z15" s="149"/>
      <c r="AA15" s="149"/>
      <c r="AB15" s="149"/>
      <c r="AC15" s="149"/>
      <c r="AD15" s="149"/>
      <c r="AE15" s="149"/>
      <c r="AF15" s="149"/>
    </row>
    <row r="16" spans="1:32" x14ac:dyDescent="0.2">
      <c r="A16" s="152" t="s">
        <v>380</v>
      </c>
      <c r="B16" s="152">
        <v>0.66431360200441802</v>
      </c>
      <c r="C16" s="152">
        <v>0.14183931195890201</v>
      </c>
      <c r="D16" s="152">
        <v>-2.6394120424293899</v>
      </c>
      <c r="E16" s="152">
        <v>-3.7534097134088502</v>
      </c>
      <c r="F16" s="152"/>
      <c r="G16" s="149"/>
      <c r="H16" s="149"/>
      <c r="I16" s="149"/>
      <c r="J16" s="149"/>
      <c r="K16" s="149"/>
      <c r="L16" s="149"/>
      <c r="M16"/>
      <c r="N16"/>
      <c r="O16" s="149"/>
      <c r="P16" s="149"/>
      <c r="Q16" s="149"/>
      <c r="R16" s="149"/>
      <c r="S16" s="149"/>
      <c r="T16" s="149"/>
      <c r="U16" s="149"/>
      <c r="V16" s="149"/>
      <c r="W16" s="149"/>
      <c r="X16" s="149"/>
      <c r="Y16" s="149"/>
      <c r="Z16" s="149"/>
      <c r="AA16" s="149"/>
      <c r="AB16" s="149"/>
      <c r="AC16" s="149"/>
      <c r="AD16" s="149"/>
      <c r="AE16" s="149"/>
      <c r="AF16" s="149"/>
    </row>
    <row r="17" spans="1:32" x14ac:dyDescent="0.2">
      <c r="A17" s="152" t="s">
        <v>381</v>
      </c>
      <c r="B17" s="152">
        <v>0.894995206901672</v>
      </c>
      <c r="C17" s="152">
        <v>0.41208522120700403</v>
      </c>
      <c r="D17" s="152">
        <v>-3.4920000504834698</v>
      </c>
      <c r="E17" s="152">
        <v>0.62022976293296705</v>
      </c>
      <c r="F17" s="149"/>
      <c r="G17" s="149"/>
      <c r="H17" s="149"/>
      <c r="I17" s="149"/>
      <c r="J17" s="149"/>
      <c r="K17" s="149"/>
      <c r="L17" s="149"/>
      <c r="M17"/>
      <c r="N17"/>
      <c r="O17" s="149"/>
      <c r="P17" s="149"/>
      <c r="Q17" s="149"/>
      <c r="R17" s="149"/>
      <c r="S17" s="149"/>
      <c r="T17" s="149"/>
      <c r="U17" s="149"/>
      <c r="V17" s="149"/>
      <c r="W17" s="149"/>
      <c r="X17" s="149"/>
      <c r="Y17" s="149"/>
      <c r="Z17" s="149"/>
      <c r="AA17" s="149"/>
      <c r="AB17" s="149"/>
      <c r="AC17" s="149"/>
      <c r="AD17" s="149"/>
      <c r="AE17" s="149"/>
      <c r="AF17" s="149"/>
    </row>
    <row r="18" spans="1:32" x14ac:dyDescent="0.2">
      <c r="A18" s="152" t="s">
        <v>360</v>
      </c>
      <c r="B18" s="152">
        <v>-0.33738738956450298</v>
      </c>
      <c r="C18" s="152">
        <v>0.58921934898601502</v>
      </c>
      <c r="D18" s="152">
        <v>0.165170754811795</v>
      </c>
      <c r="E18" s="152">
        <v>3.1258762404816198</v>
      </c>
      <c r="F18" s="149"/>
      <c r="G18" s="149"/>
      <c r="H18" s="149"/>
      <c r="I18" s="149"/>
      <c r="J18" s="149"/>
      <c r="K18" s="149"/>
      <c r="L18" s="149"/>
      <c r="M18"/>
      <c r="N18"/>
      <c r="O18" s="149"/>
      <c r="P18" s="149"/>
      <c r="Q18" s="149"/>
      <c r="R18" s="149"/>
      <c r="S18" s="149"/>
      <c r="T18" s="149"/>
      <c r="U18" s="149"/>
      <c r="V18" s="149"/>
      <c r="W18" s="149"/>
      <c r="X18" s="149"/>
      <c r="Y18" s="149"/>
      <c r="Z18" s="149"/>
      <c r="AA18" s="149"/>
      <c r="AB18" s="149"/>
      <c r="AC18" s="149"/>
      <c r="AD18" s="149"/>
      <c r="AE18" s="149"/>
      <c r="AF18" s="149"/>
    </row>
    <row r="19" spans="1:32" x14ac:dyDescent="0.2">
      <c r="A19" s="152" t="s">
        <v>361</v>
      </c>
      <c r="B19" s="152">
        <v>0.61381100838262403</v>
      </c>
      <c r="C19" s="152">
        <v>0.85246254675168698</v>
      </c>
      <c r="D19" s="152">
        <v>-2.3873873193009798</v>
      </c>
      <c r="E19" s="152">
        <v>-5.3067720338052897</v>
      </c>
      <c r="F19" s="149"/>
      <c r="G19" s="149"/>
      <c r="H19" s="149"/>
      <c r="I19" s="149"/>
      <c r="J19" s="149"/>
      <c r="K19" s="149"/>
      <c r="L19" s="149"/>
      <c r="M19"/>
      <c r="N19"/>
      <c r="O19" s="149"/>
      <c r="P19" s="149"/>
      <c r="Q19" s="149"/>
      <c r="R19" s="149"/>
      <c r="S19" s="149"/>
      <c r="T19" s="149"/>
      <c r="U19" s="149"/>
      <c r="V19" s="149"/>
      <c r="W19" s="149"/>
      <c r="X19" s="149"/>
      <c r="Y19" s="149"/>
      <c r="Z19" s="149"/>
      <c r="AA19" s="149"/>
      <c r="AB19" s="149"/>
      <c r="AC19" s="149"/>
      <c r="AD19" s="149"/>
      <c r="AE19" s="149"/>
      <c r="AF19" s="149"/>
    </row>
    <row r="20" spans="1:32" x14ac:dyDescent="0.2">
      <c r="A20" s="152" t="s">
        <v>362</v>
      </c>
      <c r="B20" s="152">
        <v>1.71517780016801</v>
      </c>
      <c r="C20" s="152">
        <v>3.5828418737837402</v>
      </c>
      <c r="D20" s="152">
        <v>-5.1925246351474001</v>
      </c>
      <c r="E20" s="152">
        <v>7.1331627113386098</v>
      </c>
      <c r="F20" s="149"/>
      <c r="G20" s="149"/>
      <c r="H20" s="149"/>
      <c r="I20" s="149"/>
      <c r="J20" s="149"/>
      <c r="K20" s="149"/>
      <c r="L20" s="149"/>
      <c r="M20"/>
      <c r="N20"/>
      <c r="O20" s="149"/>
      <c r="P20" s="149"/>
      <c r="Q20" s="149"/>
      <c r="R20" s="149"/>
      <c r="S20" s="149"/>
      <c r="T20" s="149"/>
      <c r="U20" s="149"/>
      <c r="V20" s="149"/>
      <c r="W20" s="149"/>
      <c r="X20" s="149"/>
      <c r="Y20" s="149"/>
      <c r="Z20" s="149"/>
      <c r="AA20" s="149"/>
      <c r="AB20" s="149"/>
      <c r="AC20" s="149"/>
      <c r="AD20" s="149"/>
      <c r="AE20" s="149"/>
      <c r="AF20" s="149"/>
    </row>
    <row r="21" spans="1:32" x14ac:dyDescent="0.2">
      <c r="A21" s="152" t="s">
        <v>363</v>
      </c>
      <c r="B21" s="152">
        <v>1.8471486237268699</v>
      </c>
      <c r="C21" s="152">
        <v>-6.3982448848871698</v>
      </c>
      <c r="D21" s="152">
        <v>-4.4088191263612497</v>
      </c>
      <c r="E21" s="152">
        <v>1.2549842118607</v>
      </c>
      <c r="F21" s="149"/>
      <c r="G21" s="149"/>
      <c r="H21" s="149"/>
      <c r="I21" s="149"/>
      <c r="J21" s="149"/>
      <c r="K21" s="149"/>
      <c r="L21" s="149"/>
      <c r="M21" s="148" t="s">
        <v>386</v>
      </c>
      <c r="N21"/>
      <c r="O21" s="149"/>
      <c r="P21" s="149"/>
      <c r="Q21" s="149"/>
      <c r="R21" s="149"/>
      <c r="S21" s="149"/>
      <c r="T21" s="149"/>
      <c r="U21" s="149"/>
      <c r="V21" s="149"/>
      <c r="W21" s="149"/>
      <c r="X21" s="149"/>
      <c r="Y21" s="149"/>
      <c r="Z21" s="149"/>
      <c r="AA21" s="149"/>
      <c r="AB21" s="149"/>
      <c r="AC21" s="149"/>
      <c r="AD21" s="149"/>
      <c r="AE21" s="149"/>
      <c r="AF21" s="149"/>
    </row>
    <row r="22" spans="1:32" x14ac:dyDescent="0.2">
      <c r="A22" s="152" t="s">
        <v>382</v>
      </c>
      <c r="B22" s="152">
        <v>0.39971008384461698</v>
      </c>
      <c r="C22" s="152">
        <v>1.06169928944411E-2</v>
      </c>
      <c r="D22" s="152">
        <v>-1.5048790759878801</v>
      </c>
      <c r="E22" s="152">
        <v>-6.3893675248327604</v>
      </c>
      <c r="F22" s="149"/>
      <c r="G22" s="149"/>
      <c r="H22" s="149"/>
      <c r="I22" s="149"/>
      <c r="J22" s="149"/>
      <c r="K22" s="149"/>
      <c r="L22" s="149"/>
      <c r="M22" s="149"/>
      <c r="N22"/>
      <c r="O22" s="149"/>
      <c r="P22" s="149"/>
      <c r="Q22" s="149"/>
      <c r="R22" s="149"/>
      <c r="S22" s="149"/>
      <c r="T22" s="149"/>
      <c r="U22" s="149"/>
      <c r="V22" s="149"/>
      <c r="W22" s="149"/>
      <c r="X22" s="149"/>
      <c r="Y22" s="149"/>
      <c r="Z22" s="149"/>
      <c r="AA22" s="149"/>
      <c r="AB22" s="149"/>
      <c r="AC22" s="149"/>
      <c r="AD22" s="149"/>
      <c r="AE22" s="149"/>
      <c r="AF22" s="149"/>
    </row>
    <row r="23" spans="1:32" x14ac:dyDescent="0.2">
      <c r="A23" s="152" t="s">
        <v>383</v>
      </c>
      <c r="B23" s="152">
        <v>-3.1311617644780299E-2</v>
      </c>
      <c r="C23" s="152">
        <v>1.8887070926078999</v>
      </c>
      <c r="D23" s="152">
        <v>-1.0088452468732501</v>
      </c>
      <c r="E23" s="152">
        <v>-2.1531259190252601</v>
      </c>
      <c r="F23" s="149"/>
      <c r="G23" s="149"/>
      <c r="H23" s="149"/>
      <c r="I23" s="149"/>
      <c r="J23" s="149"/>
      <c r="K23" s="149"/>
      <c r="L23" s="149"/>
      <c r="M23" s="149"/>
      <c r="N23"/>
      <c r="O23" s="149"/>
      <c r="P23" s="149"/>
      <c r="Q23" s="149"/>
      <c r="R23" s="149"/>
      <c r="S23" s="149"/>
      <c r="T23" s="149"/>
      <c r="U23" s="149"/>
      <c r="V23" s="149"/>
      <c r="W23" s="149"/>
      <c r="X23" s="149"/>
      <c r="Y23" s="149"/>
      <c r="Z23" s="149"/>
      <c r="AA23" s="149"/>
      <c r="AB23" s="149"/>
      <c r="AC23" s="149"/>
      <c r="AD23" s="149"/>
      <c r="AE23" s="149"/>
      <c r="AF23" s="149"/>
    </row>
    <row r="24" spans="1:32" x14ac:dyDescent="0.2">
      <c r="A24"/>
      <c r="B24"/>
      <c r="C24" s="149"/>
      <c r="D24" s="149"/>
      <c r="E24" s="149"/>
      <c r="F24" s="149"/>
      <c r="G24" s="149"/>
      <c r="H24" s="149"/>
      <c r="I24" s="149"/>
      <c r="J24" s="149"/>
      <c r="K24" s="149"/>
      <c r="L24" s="149"/>
      <c r="M24" s="149"/>
      <c r="N24"/>
      <c r="O24" s="149"/>
      <c r="P24" s="149"/>
      <c r="Q24" s="149"/>
      <c r="R24" s="149"/>
      <c r="S24" s="149"/>
      <c r="T24" s="149"/>
      <c r="U24" s="149"/>
      <c r="V24" s="149"/>
      <c r="W24" s="149"/>
      <c r="X24" s="149"/>
      <c r="Y24" s="149"/>
      <c r="Z24" s="149"/>
      <c r="AA24" s="149"/>
      <c r="AB24" s="149"/>
      <c r="AC24" s="149"/>
      <c r="AD24" s="149"/>
      <c r="AE24" s="149"/>
      <c r="AF24" s="149"/>
    </row>
    <row r="25" spans="1:32" x14ac:dyDescent="0.2">
      <c r="A25" s="156"/>
      <c r="B25"/>
      <c r="C25" s="149"/>
      <c r="D25" s="149"/>
      <c r="E25" s="149"/>
      <c r="F25" s="149"/>
      <c r="G25" s="149"/>
      <c r="H25" s="149"/>
      <c r="I25" s="149"/>
      <c r="J25" s="149"/>
      <c r="K25" s="149"/>
      <c r="L25" s="149"/>
      <c r="M25" s="149"/>
      <c r="N25"/>
      <c r="O25" s="149"/>
      <c r="P25" s="149"/>
      <c r="Q25" s="149"/>
      <c r="R25" s="149"/>
      <c r="S25" s="149"/>
      <c r="T25" s="149"/>
      <c r="U25" s="149"/>
      <c r="V25" s="149"/>
      <c r="W25" s="149"/>
      <c r="X25" s="149"/>
      <c r="Y25" s="149"/>
      <c r="Z25" s="149"/>
      <c r="AA25" s="149"/>
      <c r="AB25" s="149"/>
      <c r="AC25" s="149"/>
      <c r="AD25" s="149"/>
      <c r="AE25" s="149"/>
      <c r="AF25" s="149"/>
    </row>
    <row r="26" spans="1:32" x14ac:dyDescent="0.2">
      <c r="A26" s="149"/>
      <c r="B26"/>
      <c r="C26" s="149"/>
      <c r="D26" s="149"/>
      <c r="E26" s="149"/>
      <c r="F26" s="149"/>
      <c r="G26" s="149"/>
      <c r="H26" s="149"/>
      <c r="I26" s="149"/>
      <c r="J26" s="149"/>
      <c r="K26" s="149"/>
      <c r="L26" s="149"/>
      <c r="M26" s="149"/>
      <c r="N26"/>
      <c r="O26" s="149"/>
      <c r="P26" s="149"/>
      <c r="Q26" s="149"/>
      <c r="R26" s="149"/>
      <c r="S26" s="149"/>
      <c r="T26" s="149"/>
      <c r="U26" s="149"/>
      <c r="V26" s="149"/>
      <c r="W26" s="149"/>
      <c r="X26" s="149"/>
      <c r="Y26" s="149"/>
      <c r="Z26" s="149"/>
      <c r="AA26" s="149"/>
      <c r="AB26" s="149"/>
      <c r="AC26" s="149"/>
      <c r="AD26" s="149"/>
      <c r="AE26" s="149"/>
      <c r="AF26" s="149"/>
    </row>
    <row r="27" spans="1:32" x14ac:dyDescent="0.2">
      <c r="A27" s="149"/>
      <c r="B27"/>
      <c r="C27" s="149"/>
      <c r="D27" s="149"/>
      <c r="E27" s="149"/>
      <c r="F27" s="149"/>
      <c r="G27" s="149"/>
      <c r="H27" s="149"/>
      <c r="I27" s="149"/>
      <c r="J27" s="149"/>
      <c r="K27" s="149"/>
      <c r="L27" s="149"/>
      <c r="M27" s="149"/>
      <c r="N27"/>
      <c r="O27" s="149"/>
      <c r="P27" s="149"/>
      <c r="Q27" s="149"/>
      <c r="R27" s="149"/>
      <c r="S27" s="149"/>
      <c r="T27" s="149"/>
      <c r="U27" s="149"/>
      <c r="V27" s="149"/>
      <c r="W27" s="149"/>
      <c r="X27" s="149"/>
      <c r="Y27" s="149"/>
      <c r="Z27" s="149"/>
      <c r="AA27" s="149"/>
      <c r="AB27" s="149"/>
      <c r="AC27" s="149"/>
      <c r="AD27" s="149"/>
      <c r="AE27" s="149"/>
      <c r="AF27" s="149"/>
    </row>
    <row r="28" spans="1:32" x14ac:dyDescent="0.2">
      <c r="A28" s="149"/>
      <c r="B28"/>
      <c r="C28" s="149"/>
      <c r="D28" s="149"/>
      <c r="E28" s="149"/>
      <c r="F28" s="149"/>
      <c r="G28" s="149"/>
      <c r="H28" s="149"/>
      <c r="I28" s="149"/>
      <c r="J28" s="149"/>
      <c r="K28" s="149"/>
      <c r="L28" s="149"/>
      <c r="M28" s="149"/>
      <c r="N28"/>
      <c r="O28" s="149"/>
      <c r="P28" s="149"/>
      <c r="Q28" s="149"/>
      <c r="R28" s="149"/>
      <c r="S28" s="149"/>
      <c r="T28" s="149"/>
      <c r="U28" s="149"/>
      <c r="V28" s="149"/>
      <c r="W28" s="149"/>
      <c r="X28" s="149"/>
      <c r="Y28" s="149"/>
      <c r="Z28" s="149"/>
      <c r="AA28" s="149"/>
      <c r="AB28" s="149"/>
      <c r="AC28" s="149"/>
      <c r="AD28" s="149"/>
      <c r="AE28" s="149"/>
      <c r="AF28" s="149"/>
    </row>
    <row r="29" spans="1:32" x14ac:dyDescent="0.2">
      <c r="A29" s="149"/>
      <c r="B29"/>
      <c r="C29" s="149"/>
      <c r="D29" s="149"/>
      <c r="E29" s="149"/>
      <c r="F29" s="149"/>
      <c r="G29" s="149"/>
      <c r="H29" s="149"/>
      <c r="I29" s="149"/>
      <c r="J29" s="149"/>
      <c r="K29" s="149"/>
      <c r="L29" s="149"/>
      <c r="M29" s="149"/>
      <c r="N29"/>
      <c r="O29" s="149"/>
      <c r="P29" s="149"/>
      <c r="Q29" s="149"/>
      <c r="R29" s="149"/>
      <c r="S29" s="149"/>
      <c r="T29" s="149"/>
      <c r="U29" s="149"/>
      <c r="V29" s="149"/>
      <c r="W29" s="149"/>
      <c r="X29" s="149"/>
      <c r="Y29" s="149"/>
      <c r="Z29" s="149"/>
      <c r="AA29" s="149"/>
      <c r="AB29" s="149"/>
      <c r="AC29" s="149"/>
      <c r="AD29" s="149"/>
      <c r="AE29" s="149"/>
      <c r="AF29" s="149"/>
    </row>
    <row r="30" spans="1:32" x14ac:dyDescent="0.2">
      <c r="A30" s="149"/>
      <c r="B30"/>
      <c r="C30" s="149"/>
      <c r="D30" s="149"/>
      <c r="E30" s="149"/>
      <c r="F30" s="149"/>
      <c r="G30" s="149"/>
      <c r="H30" s="149"/>
      <c r="I30" s="149"/>
      <c r="J30" s="149"/>
      <c r="K30" s="149"/>
      <c r="L30" s="149"/>
      <c r="M30" s="149"/>
      <c r="N30"/>
      <c r="O30" s="149"/>
      <c r="P30" s="149"/>
      <c r="Q30" s="149"/>
      <c r="R30" s="149"/>
      <c r="S30" s="149"/>
      <c r="T30" s="149"/>
      <c r="U30" s="149"/>
      <c r="V30" s="149"/>
      <c r="W30" s="149"/>
      <c r="X30" s="149"/>
      <c r="Y30" s="149"/>
      <c r="Z30" s="149"/>
      <c r="AA30" s="149"/>
      <c r="AB30" s="149"/>
      <c r="AC30" s="149"/>
      <c r="AD30" s="149"/>
      <c r="AE30" s="149"/>
      <c r="AF30" s="149"/>
    </row>
    <row r="31" spans="1:32" x14ac:dyDescent="0.2">
      <c r="A31" s="149"/>
      <c r="B31"/>
      <c r="C31" s="149"/>
      <c r="D31" s="149"/>
      <c r="E31" s="149"/>
      <c r="F31" s="149"/>
      <c r="G31" s="149"/>
      <c r="H31" s="149"/>
      <c r="I31" s="149"/>
      <c r="J31" s="149"/>
      <c r="K31" s="149"/>
      <c r="L31" s="149"/>
      <c r="M31" s="149"/>
      <c r="N31"/>
      <c r="O31" s="149"/>
      <c r="P31" s="149"/>
      <c r="Q31" s="149"/>
      <c r="R31" s="149"/>
      <c r="S31" s="149"/>
      <c r="T31" s="149"/>
      <c r="U31" s="149"/>
      <c r="V31" s="149"/>
      <c r="W31" s="149"/>
      <c r="X31" s="149"/>
      <c r="Y31" s="149"/>
      <c r="Z31" s="149"/>
      <c r="AA31" s="149"/>
      <c r="AB31" s="149"/>
      <c r="AC31" s="149"/>
      <c r="AD31" s="149"/>
      <c r="AE31" s="149"/>
      <c r="AF31" s="149"/>
    </row>
    <row r="32" spans="1:32" x14ac:dyDescent="0.2">
      <c r="A32" s="149"/>
      <c r="B32"/>
      <c r="C32" s="149"/>
      <c r="D32" s="149"/>
      <c r="E32" s="149"/>
      <c r="F32" s="149"/>
      <c r="G32" s="149"/>
      <c r="H32" s="149"/>
      <c r="I32" s="149"/>
      <c r="J32" s="149"/>
      <c r="K32" s="149"/>
      <c r="L32" s="149"/>
      <c r="M32" s="149"/>
      <c r="N32"/>
      <c r="O32" s="149"/>
      <c r="P32" s="149"/>
      <c r="Q32" s="149"/>
      <c r="R32" s="149"/>
      <c r="S32" s="149"/>
      <c r="T32" s="149"/>
      <c r="U32" s="149"/>
      <c r="V32" s="149"/>
      <c r="W32" s="149"/>
      <c r="X32" s="149"/>
      <c r="Y32" s="149"/>
      <c r="Z32" s="149"/>
      <c r="AA32" s="149"/>
      <c r="AB32" s="149"/>
      <c r="AC32" s="149"/>
      <c r="AD32" s="149"/>
      <c r="AE32" s="149"/>
      <c r="AF32" s="149"/>
    </row>
    <row r="33" spans="1:32" x14ac:dyDescent="0.2">
      <c r="A33" s="149"/>
      <c r="B33"/>
      <c r="C33" s="149"/>
      <c r="D33" s="149"/>
      <c r="E33" s="149"/>
      <c r="F33" s="149"/>
      <c r="G33" s="149"/>
      <c r="H33" s="149"/>
      <c r="I33" s="149"/>
      <c r="J33" s="149"/>
      <c r="K33" s="149"/>
      <c r="L33" s="149"/>
      <c r="M33" s="149"/>
      <c r="N33"/>
      <c r="O33" s="149"/>
      <c r="P33" s="149"/>
      <c r="Q33" s="149"/>
      <c r="R33" s="149"/>
      <c r="S33" s="149"/>
      <c r="T33" s="149"/>
      <c r="U33" s="149"/>
      <c r="V33" s="149"/>
      <c r="W33" s="149"/>
      <c r="X33" s="149"/>
      <c r="Y33" s="149"/>
      <c r="Z33" s="149"/>
      <c r="AA33" s="149"/>
      <c r="AB33" s="149"/>
      <c r="AC33" s="149"/>
      <c r="AD33" s="149"/>
      <c r="AE33" s="149"/>
      <c r="AF33" s="149"/>
    </row>
    <row r="34" spans="1:32" x14ac:dyDescent="0.2">
      <c r="A34" s="149"/>
      <c r="B34"/>
      <c r="C34" s="149"/>
      <c r="D34" s="149"/>
      <c r="E34" s="149"/>
      <c r="F34" s="149"/>
      <c r="G34" s="149"/>
      <c r="H34" s="149"/>
      <c r="I34" s="149"/>
      <c r="J34" s="149"/>
      <c r="K34" s="149"/>
      <c r="L34" s="149"/>
      <c r="M34" s="149"/>
      <c r="N34"/>
      <c r="O34" s="149"/>
      <c r="P34" s="149"/>
      <c r="Q34" s="149"/>
      <c r="R34" s="149"/>
      <c r="S34" s="149"/>
      <c r="T34" s="149"/>
      <c r="U34" s="149"/>
      <c r="V34" s="149"/>
      <c r="W34" s="149"/>
      <c r="X34" s="149"/>
      <c r="Y34" s="149"/>
      <c r="Z34" s="149"/>
      <c r="AA34" s="149"/>
      <c r="AB34" s="149"/>
      <c r="AC34" s="149"/>
      <c r="AD34" s="149"/>
      <c r="AE34" s="149"/>
      <c r="AF34" s="149"/>
    </row>
    <row r="35" spans="1:32" x14ac:dyDescent="0.2">
      <c r="A35" s="149"/>
      <c r="B35"/>
      <c r="C35" s="149"/>
      <c r="D35" s="149"/>
      <c r="E35" s="149"/>
      <c r="F35" s="149"/>
      <c r="G35" s="149"/>
      <c r="H35" s="149"/>
      <c r="I35" s="149"/>
      <c r="J35" s="149"/>
      <c r="K35" s="149"/>
      <c r="L35" s="149"/>
      <c r="M35" s="149"/>
      <c r="N35"/>
      <c r="O35" s="149"/>
      <c r="P35" s="149"/>
      <c r="Q35" s="149"/>
      <c r="R35" s="149"/>
      <c r="S35" s="149"/>
      <c r="T35" s="149"/>
      <c r="U35" s="149"/>
      <c r="V35" s="149"/>
      <c r="W35" s="149"/>
      <c r="X35" s="149"/>
      <c r="Y35" s="149"/>
      <c r="Z35" s="149"/>
      <c r="AA35" s="149"/>
      <c r="AB35" s="149"/>
      <c r="AC35" s="149"/>
      <c r="AD35" s="149"/>
      <c r="AE35" s="149"/>
      <c r="AF35" s="149"/>
    </row>
    <row r="36" spans="1:32" x14ac:dyDescent="0.2">
      <c r="A36" s="149"/>
      <c r="B36"/>
      <c r="C36" s="149"/>
      <c r="D36" s="149"/>
      <c r="E36" s="149"/>
      <c r="F36" s="149"/>
      <c r="G36" s="149"/>
      <c r="H36" s="149"/>
      <c r="I36" s="149"/>
      <c r="J36" s="149"/>
      <c r="K36" s="149"/>
      <c r="L36" s="149"/>
      <c r="M36" s="149"/>
      <c r="N36"/>
      <c r="O36" s="149"/>
      <c r="P36" s="149"/>
      <c r="Q36" s="149"/>
      <c r="R36" s="149"/>
      <c r="S36" s="149"/>
      <c r="T36" s="149"/>
      <c r="U36" s="149"/>
      <c r="V36" s="149"/>
      <c r="W36" s="149"/>
      <c r="X36" s="149"/>
      <c r="Y36" s="149"/>
      <c r="Z36" s="149"/>
      <c r="AA36" s="149"/>
      <c r="AB36" s="149"/>
      <c r="AC36" s="149"/>
      <c r="AD36" s="149"/>
      <c r="AE36" s="149"/>
      <c r="AF36" s="149"/>
    </row>
    <row r="37" spans="1:32" x14ac:dyDescent="0.2">
      <c r="A37" s="149"/>
      <c r="B37"/>
      <c r="C37" s="149"/>
      <c r="D37" s="149"/>
      <c r="E37" s="149"/>
      <c r="F37" s="149"/>
      <c r="G37" s="149"/>
      <c r="H37" s="149"/>
      <c r="I37" s="149"/>
      <c r="J37" s="149"/>
      <c r="K37" s="149"/>
      <c r="L37" s="149"/>
      <c r="M37" s="149"/>
      <c r="N37"/>
      <c r="O37" s="149"/>
      <c r="P37" s="149"/>
      <c r="Q37" s="149"/>
      <c r="R37" s="149"/>
      <c r="S37" s="149"/>
      <c r="T37" s="149"/>
      <c r="U37" s="149"/>
      <c r="V37" s="149"/>
      <c r="W37" s="149"/>
      <c r="X37" s="149"/>
      <c r="Y37" s="149"/>
      <c r="Z37" s="149"/>
      <c r="AA37" s="149"/>
      <c r="AB37" s="149"/>
      <c r="AC37" s="149"/>
      <c r="AD37" s="149"/>
      <c r="AE37" s="149"/>
      <c r="AF37" s="149"/>
    </row>
    <row r="38" spans="1:32" x14ac:dyDescent="0.2">
      <c r="A38" s="149"/>
      <c r="B38"/>
      <c r="C38" s="149"/>
      <c r="D38" s="149"/>
      <c r="E38" s="149"/>
      <c r="F38" s="149"/>
      <c r="G38" s="149"/>
      <c r="H38" s="149"/>
      <c r="I38" s="149"/>
      <c r="J38" s="149"/>
      <c r="K38" s="149"/>
      <c r="L38" s="149"/>
      <c r="M38" s="149"/>
      <c r="N38"/>
      <c r="O38" s="149"/>
      <c r="P38" s="149"/>
      <c r="Q38" s="149"/>
      <c r="R38" s="149"/>
      <c r="S38" s="149"/>
      <c r="T38" s="149"/>
      <c r="U38" s="149"/>
      <c r="V38" s="149"/>
      <c r="W38" s="149"/>
      <c r="X38" s="149"/>
      <c r="Y38" s="149"/>
      <c r="Z38" s="149"/>
      <c r="AA38" s="149"/>
      <c r="AB38" s="149"/>
      <c r="AC38" s="149"/>
      <c r="AD38" s="149"/>
      <c r="AE38" s="149"/>
      <c r="AF38" s="149"/>
    </row>
    <row r="39" spans="1:32" x14ac:dyDescent="0.2">
      <c r="A39" s="149"/>
      <c r="B39"/>
      <c r="C39" s="149"/>
      <c r="D39" s="149"/>
      <c r="E39" s="149"/>
      <c r="F39" s="149"/>
      <c r="G39" s="149"/>
      <c r="H39" s="149"/>
      <c r="I39" s="149"/>
      <c r="J39" s="149"/>
      <c r="K39" s="149"/>
      <c r="L39" s="149"/>
      <c r="M39" s="149"/>
      <c r="N39"/>
      <c r="O39" s="149"/>
      <c r="P39" s="149"/>
      <c r="Q39" s="149"/>
      <c r="R39" s="149"/>
      <c r="S39" s="149"/>
      <c r="T39" s="149"/>
      <c r="U39" s="149"/>
      <c r="V39" s="149"/>
      <c r="W39" s="149"/>
      <c r="X39" s="149"/>
      <c r="Y39" s="149"/>
      <c r="Z39" s="149"/>
      <c r="AA39" s="149"/>
      <c r="AB39" s="149"/>
      <c r="AC39" s="149"/>
      <c r="AD39" s="149"/>
      <c r="AE39" s="149"/>
      <c r="AF39" s="149"/>
    </row>
    <row r="40" spans="1:32" x14ac:dyDescent="0.2">
      <c r="A40" s="149"/>
      <c r="B40"/>
      <c r="C40" s="149"/>
      <c r="D40" s="149"/>
      <c r="E40" s="149"/>
      <c r="F40" s="149"/>
      <c r="G40" s="149"/>
      <c r="H40" s="149"/>
      <c r="I40" s="149"/>
      <c r="J40" s="149"/>
      <c r="K40" s="149"/>
      <c r="L40" s="149"/>
      <c r="M40" s="149"/>
      <c r="N40"/>
      <c r="O40" s="149"/>
      <c r="P40" s="149"/>
      <c r="Q40" s="149"/>
      <c r="R40" s="149"/>
      <c r="S40" s="149"/>
      <c r="T40" s="149"/>
      <c r="U40" s="149"/>
      <c r="V40" s="149"/>
      <c r="W40" s="149"/>
      <c r="X40" s="149"/>
      <c r="Y40" s="149"/>
      <c r="Z40" s="149"/>
      <c r="AA40" s="149"/>
      <c r="AB40" s="149"/>
      <c r="AC40" s="149"/>
      <c r="AD40" s="149"/>
      <c r="AE40" s="149"/>
      <c r="AF40" s="149"/>
    </row>
    <row r="41" spans="1:32" x14ac:dyDescent="0.2">
      <c r="A41" s="149"/>
      <c r="B41"/>
      <c r="C41" s="149"/>
      <c r="D41" s="149"/>
      <c r="E41" s="149"/>
      <c r="F41" s="149"/>
      <c r="G41" s="149"/>
      <c r="H41" s="149"/>
      <c r="I41" s="149"/>
      <c r="J41" s="149"/>
      <c r="K41" s="149"/>
      <c r="L41" s="149"/>
      <c r="M41" s="149"/>
      <c r="N41"/>
      <c r="O41" s="149"/>
      <c r="P41" s="149"/>
      <c r="Q41" s="149"/>
      <c r="R41" s="149"/>
      <c r="S41" s="149"/>
      <c r="T41" s="149"/>
      <c r="U41" s="149"/>
      <c r="V41" s="149"/>
      <c r="W41" s="149"/>
      <c r="X41" s="149"/>
      <c r="Y41" s="149"/>
      <c r="Z41" s="149"/>
      <c r="AA41" s="149"/>
      <c r="AB41" s="149"/>
      <c r="AC41" s="149"/>
      <c r="AD41" s="149"/>
      <c r="AE41" s="149"/>
      <c r="AF41" s="149"/>
    </row>
    <row r="42" spans="1:32" x14ac:dyDescent="0.2">
      <c r="A42" s="149"/>
      <c r="B42"/>
      <c r="C42" s="149"/>
      <c r="D42" s="149"/>
      <c r="E42" s="149"/>
      <c r="F42" s="149"/>
      <c r="G42" s="149"/>
      <c r="H42" s="149"/>
      <c r="I42" s="149"/>
      <c r="J42" s="149"/>
      <c r="K42" s="149"/>
      <c r="L42" s="149"/>
      <c r="M42" s="149"/>
      <c r="N42"/>
      <c r="O42" s="149"/>
      <c r="P42" s="149"/>
      <c r="Q42" s="149"/>
      <c r="R42" s="149"/>
      <c r="S42" s="149"/>
      <c r="T42" s="149"/>
      <c r="U42" s="149"/>
      <c r="V42" s="149"/>
      <c r="W42" s="149"/>
      <c r="X42" s="149"/>
      <c r="Y42" s="149"/>
      <c r="Z42" s="149"/>
      <c r="AA42" s="149"/>
      <c r="AB42" s="149"/>
      <c r="AC42" s="149"/>
      <c r="AD42" s="149"/>
      <c r="AE42" s="149"/>
      <c r="AF42" s="149"/>
    </row>
    <row r="43" spans="1:32" x14ac:dyDescent="0.2">
      <c r="A43" s="149"/>
      <c r="B43"/>
      <c r="C43" s="149"/>
      <c r="D43" s="149"/>
      <c r="E43" s="149"/>
      <c r="F43" s="149"/>
      <c r="G43" s="149"/>
      <c r="H43" s="149"/>
      <c r="I43" s="149"/>
      <c r="J43" s="149"/>
      <c r="K43" s="149"/>
      <c r="L43" s="149"/>
      <c r="M43" s="149"/>
      <c r="N43"/>
      <c r="O43" s="149"/>
      <c r="P43" s="149"/>
      <c r="Q43" s="149"/>
      <c r="R43" s="149"/>
      <c r="S43" s="149"/>
      <c r="T43" s="149"/>
      <c r="U43" s="149"/>
      <c r="V43" s="149"/>
      <c r="W43" s="149"/>
      <c r="X43" s="149"/>
      <c r="Y43" s="149"/>
      <c r="Z43" s="149"/>
      <c r="AA43" s="149"/>
      <c r="AB43" s="149"/>
      <c r="AC43" s="149"/>
      <c r="AD43" s="149"/>
      <c r="AE43" s="149"/>
      <c r="AF43" s="149"/>
    </row>
    <row r="44" spans="1:32" x14ac:dyDescent="0.2">
      <c r="A44" s="149"/>
      <c r="B44"/>
      <c r="C44" s="149"/>
      <c r="D44" s="149"/>
      <c r="E44" s="149"/>
      <c r="F44" s="149"/>
      <c r="G44" s="149"/>
      <c r="H44" s="149"/>
      <c r="I44" s="149"/>
      <c r="J44" s="149"/>
      <c r="K44" s="149"/>
      <c r="L44" s="149"/>
      <c r="M44" s="149"/>
      <c r="N44"/>
      <c r="O44" s="149"/>
      <c r="P44" s="149"/>
      <c r="Q44" s="149"/>
      <c r="R44" s="149"/>
      <c r="S44" s="149"/>
      <c r="T44" s="149"/>
      <c r="U44" s="149"/>
      <c r="V44" s="149"/>
      <c r="W44" s="149"/>
      <c r="X44" s="149"/>
      <c r="Y44" s="149"/>
      <c r="Z44" s="149"/>
      <c r="AA44" s="149"/>
      <c r="AB44" s="149"/>
      <c r="AC44" s="149"/>
      <c r="AD44" s="149"/>
      <c r="AE44" s="149"/>
      <c r="AF44" s="149"/>
    </row>
    <row r="45" spans="1:32" x14ac:dyDescent="0.2">
      <c r="A45" s="149"/>
      <c r="B45" s="148" t="s">
        <v>386</v>
      </c>
      <c r="C45" s="149"/>
      <c r="D45" s="149"/>
      <c r="E45" s="149"/>
      <c r="F45" s="149"/>
      <c r="G45" s="149"/>
      <c r="H45" s="149"/>
      <c r="I45" s="149"/>
      <c r="J45" s="149"/>
      <c r="K45" s="149"/>
      <c r="L45" s="149"/>
      <c r="M45" s="149"/>
      <c r="N45"/>
      <c r="O45" s="149"/>
      <c r="P45" s="149"/>
      <c r="Q45" s="149"/>
      <c r="R45" s="149"/>
      <c r="S45" s="149"/>
      <c r="T45" s="149"/>
      <c r="U45" s="149"/>
      <c r="V45" s="149"/>
      <c r="W45" s="149"/>
      <c r="X45" s="149"/>
      <c r="Y45" s="149"/>
      <c r="Z45" s="149"/>
      <c r="AA45" s="149"/>
      <c r="AB45" s="149"/>
      <c r="AC45" s="149"/>
      <c r="AD45" s="149"/>
      <c r="AE45" s="149"/>
      <c r="AF45" s="149"/>
    </row>
    <row r="46" spans="1:32" x14ac:dyDescent="0.2">
      <c r="A46" s="149"/>
      <c r="B46" s="149"/>
      <c r="C46" s="149"/>
      <c r="D46" s="149"/>
      <c r="E46" s="149"/>
      <c r="F46" s="149"/>
      <c r="G46" s="149"/>
      <c r="H46" s="149"/>
      <c r="I46" s="149"/>
      <c r="J46" s="149"/>
      <c r="K46" s="149"/>
      <c r="L46" s="149"/>
      <c r="M46" s="149"/>
      <c r="N46"/>
      <c r="O46" s="149"/>
      <c r="P46" s="149"/>
      <c r="Q46" s="149"/>
      <c r="R46" s="149"/>
      <c r="S46" s="149"/>
      <c r="T46" s="149"/>
      <c r="U46" s="149"/>
      <c r="V46" s="149"/>
      <c r="W46" s="149"/>
      <c r="X46" s="149"/>
      <c r="Y46" s="149"/>
      <c r="Z46" s="149"/>
      <c r="AA46" s="149"/>
      <c r="AB46" s="149"/>
      <c r="AC46" s="149"/>
      <c r="AD46" s="149"/>
      <c r="AE46" s="149"/>
      <c r="AF46" s="149"/>
    </row>
    <row r="47" spans="1:32" x14ac:dyDescent="0.2">
      <c r="A47" s="149"/>
      <c r="B47" s="149"/>
      <c r="C47" s="149"/>
      <c r="D47" s="149"/>
      <c r="E47" s="149"/>
      <c r="F47" s="149"/>
      <c r="G47" s="149"/>
      <c r="H47" s="149"/>
      <c r="I47" s="149"/>
      <c r="J47" s="149"/>
      <c r="K47" s="149"/>
      <c r="L47" s="149"/>
      <c r="M47" s="149"/>
      <c r="N47"/>
      <c r="O47" s="149"/>
      <c r="P47" s="149"/>
      <c r="Q47" s="149"/>
      <c r="R47" s="149"/>
      <c r="S47" s="149"/>
      <c r="T47" s="149"/>
      <c r="U47" s="149"/>
      <c r="V47" s="149"/>
      <c r="W47" s="149"/>
      <c r="X47" s="149"/>
      <c r="Y47" s="149"/>
      <c r="Z47" s="149"/>
      <c r="AA47" s="149"/>
      <c r="AB47" s="149"/>
      <c r="AC47" s="149"/>
      <c r="AD47" s="149"/>
      <c r="AE47" s="149"/>
      <c r="AF47" s="149"/>
    </row>
    <row r="48" spans="1:32" x14ac:dyDescent="0.2">
      <c r="A48" s="149"/>
      <c r="B48" s="149"/>
      <c r="C48" s="149"/>
      <c r="D48" s="149"/>
      <c r="E48" s="149"/>
      <c r="F48" s="149"/>
      <c r="G48" s="149"/>
      <c r="H48" s="149"/>
      <c r="I48" s="149"/>
      <c r="J48" s="149"/>
      <c r="K48" s="149"/>
      <c r="L48" s="149"/>
      <c r="M48" s="149"/>
      <c r="N48"/>
      <c r="O48" s="149"/>
      <c r="P48" s="149"/>
      <c r="Q48" s="149"/>
      <c r="R48" s="149"/>
      <c r="S48" s="149"/>
      <c r="T48" s="149"/>
      <c r="U48" s="149"/>
      <c r="V48" s="149"/>
      <c r="W48" s="149"/>
      <c r="X48" s="149"/>
      <c r="Y48" s="149"/>
      <c r="Z48" s="149"/>
      <c r="AA48" s="149"/>
      <c r="AB48" s="149"/>
      <c r="AC48" s="149"/>
      <c r="AD48" s="149"/>
      <c r="AE48" s="149"/>
      <c r="AF48" s="149"/>
    </row>
    <row r="49" spans="1:32" x14ac:dyDescent="0.2">
      <c r="A49" s="149"/>
      <c r="B49" s="149"/>
      <c r="C49" s="149"/>
      <c r="D49" s="149"/>
      <c r="E49" s="149"/>
      <c r="F49" s="149"/>
      <c r="G49" s="149"/>
      <c r="H49" s="149"/>
      <c r="I49" s="149"/>
      <c r="J49" s="149"/>
      <c r="K49" s="149"/>
      <c r="L49" s="149"/>
      <c r="M49" s="149"/>
      <c r="N49"/>
      <c r="O49" s="149"/>
      <c r="P49" s="149"/>
      <c r="Q49" s="149"/>
      <c r="R49" s="149"/>
      <c r="S49" s="149"/>
      <c r="T49" s="149"/>
      <c r="U49" s="149"/>
      <c r="V49" s="149"/>
      <c r="W49" s="149"/>
      <c r="X49" s="149"/>
      <c r="Y49" s="149"/>
      <c r="Z49" s="149"/>
      <c r="AA49" s="149"/>
      <c r="AB49" s="149"/>
      <c r="AC49" s="149"/>
      <c r="AD49" s="149"/>
      <c r="AE49" s="149"/>
      <c r="AF49" s="149"/>
    </row>
    <row r="50" spans="1:32" x14ac:dyDescent="0.2">
      <c r="A50" s="149"/>
      <c r="B50" s="149"/>
      <c r="C50" s="149"/>
      <c r="D50" s="149"/>
      <c r="E50" s="149"/>
      <c r="F50" s="149"/>
      <c r="G50" s="149"/>
      <c r="H50" s="149"/>
      <c r="I50" s="149"/>
      <c r="J50" s="149"/>
      <c r="K50" s="149"/>
      <c r="L50" s="149"/>
      <c r="M50" s="149"/>
      <c r="N50"/>
      <c r="O50" s="149"/>
      <c r="P50" s="149"/>
      <c r="Q50" s="149"/>
      <c r="R50" s="149"/>
      <c r="S50" s="149"/>
      <c r="T50" s="149"/>
      <c r="U50" s="149"/>
      <c r="V50" s="149"/>
      <c r="W50" s="149"/>
      <c r="X50" s="149"/>
      <c r="Y50" s="149"/>
      <c r="Z50" s="149"/>
      <c r="AA50" s="149"/>
      <c r="AB50" s="149"/>
      <c r="AC50" s="149"/>
      <c r="AD50" s="149"/>
      <c r="AE50" s="149"/>
      <c r="AF50" s="149"/>
    </row>
    <row r="51" spans="1:32" x14ac:dyDescent="0.2">
      <c r="A51" s="149"/>
      <c r="B51" s="149"/>
      <c r="C51" s="149"/>
      <c r="D51" s="149"/>
      <c r="E51" s="149"/>
      <c r="F51" s="149"/>
      <c r="G51" s="149"/>
      <c r="H51" s="149"/>
      <c r="I51" s="149"/>
      <c r="J51" s="149"/>
      <c r="K51" s="149"/>
      <c r="L51" s="149"/>
      <c r="M51" s="149"/>
      <c r="N51"/>
      <c r="O51" s="149"/>
      <c r="P51" s="149"/>
      <c r="Q51" s="149"/>
      <c r="R51" s="149"/>
      <c r="S51" s="149"/>
      <c r="T51" s="149"/>
      <c r="U51" s="149"/>
      <c r="V51" s="149"/>
      <c r="W51" s="149"/>
      <c r="X51" s="149"/>
      <c r="Y51" s="149"/>
      <c r="Z51" s="149"/>
      <c r="AA51" s="149"/>
      <c r="AB51" s="149"/>
      <c r="AC51" s="149"/>
      <c r="AD51" s="149"/>
      <c r="AE51" s="149"/>
      <c r="AF51" s="149"/>
    </row>
    <row r="52" spans="1:32" x14ac:dyDescent="0.2">
      <c r="A52" s="149"/>
      <c r="B52" s="149"/>
      <c r="C52" s="149"/>
      <c r="D52" s="149"/>
      <c r="E52" s="149"/>
      <c r="F52" s="149"/>
      <c r="G52" s="149"/>
      <c r="H52" s="149"/>
      <c r="I52" s="149"/>
      <c r="J52" s="149"/>
      <c r="K52" s="149"/>
      <c r="L52" s="149"/>
      <c r="M52" s="149"/>
      <c r="N52"/>
      <c r="O52" s="149"/>
      <c r="P52" s="149"/>
      <c r="Q52" s="149"/>
      <c r="R52" s="149"/>
      <c r="S52" s="149"/>
      <c r="T52" s="149"/>
      <c r="U52" s="149"/>
      <c r="V52" s="149"/>
      <c r="W52" s="149"/>
      <c r="X52" s="149"/>
      <c r="Y52" s="149"/>
      <c r="Z52" s="149"/>
      <c r="AA52" s="149"/>
      <c r="AB52" s="149"/>
      <c r="AC52" s="149"/>
      <c r="AD52" s="149"/>
      <c r="AE52" s="149"/>
      <c r="AF52" s="149"/>
    </row>
    <row r="53" spans="1:32" x14ac:dyDescent="0.2">
      <c r="A53" s="149"/>
      <c r="B53" s="149"/>
      <c r="C53" s="149"/>
      <c r="D53" s="149"/>
      <c r="E53" s="149"/>
      <c r="F53" s="149"/>
      <c r="G53" s="149"/>
      <c r="H53" s="149"/>
      <c r="I53" s="149"/>
      <c r="J53" s="149"/>
      <c r="K53" s="149"/>
      <c r="L53" s="149"/>
      <c r="M53" s="149"/>
      <c r="N53"/>
      <c r="O53" s="149"/>
      <c r="P53" s="149"/>
      <c r="Q53" s="149"/>
      <c r="R53" s="149"/>
      <c r="S53" s="149"/>
      <c r="T53" s="149"/>
      <c r="U53" s="149"/>
      <c r="V53" s="149"/>
      <c r="W53" s="149"/>
      <c r="X53" s="149"/>
      <c r="Y53" s="149"/>
      <c r="Z53" s="149"/>
      <c r="AA53" s="149"/>
      <c r="AB53" s="149"/>
      <c r="AC53" s="149"/>
      <c r="AD53" s="149"/>
      <c r="AE53" s="149"/>
      <c r="AF53" s="149"/>
    </row>
    <row r="54" spans="1:32" x14ac:dyDescent="0.2">
      <c r="K54" s="224" t="s">
        <v>386</v>
      </c>
      <c r="L54" s="224"/>
      <c r="M54" s="224"/>
      <c r="N54" s="224"/>
      <c r="O54" s="224"/>
      <c r="P54" s="224"/>
      <c r="Q54" s="224"/>
      <c r="R54" s="224"/>
      <c r="S54" s="224"/>
      <c r="T54" s="224"/>
      <c r="U54" s="224"/>
      <c r="V54" s="224"/>
    </row>
  </sheetData>
  <mergeCells count="1">
    <mergeCell ref="K54:V54"/>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sheetPr>
  <dimension ref="A1:AMJ109"/>
  <sheetViews>
    <sheetView workbookViewId="0">
      <selection sqref="A1:P1"/>
    </sheetView>
  </sheetViews>
  <sheetFormatPr baseColWidth="10" defaultRowHeight="14.25" x14ac:dyDescent="0.2"/>
  <cols>
    <col min="1" max="1" width="24" style="23" customWidth="1"/>
    <col min="2" max="16" width="9" style="23" customWidth="1"/>
    <col min="17" max="1024" width="10.125" style="23" customWidth="1"/>
  </cols>
  <sheetData>
    <row r="1" spans="1:19" x14ac:dyDescent="0.2">
      <c r="A1" s="194" t="s">
        <v>387</v>
      </c>
      <c r="B1" s="194"/>
      <c r="C1" s="194"/>
      <c r="D1" s="194"/>
      <c r="E1" s="194"/>
      <c r="F1" s="194"/>
      <c r="G1" s="194"/>
      <c r="H1" s="194"/>
      <c r="I1" s="194"/>
      <c r="J1" s="194"/>
      <c r="K1" s="194"/>
      <c r="L1" s="194"/>
      <c r="M1" s="194"/>
      <c r="N1" s="194"/>
      <c r="O1" s="194"/>
      <c r="P1" s="194"/>
    </row>
    <row r="2" spans="1:19" x14ac:dyDescent="0.2">
      <c r="A2" s="195"/>
      <c r="B2" s="196">
        <v>2019</v>
      </c>
      <c r="C2" s="196"/>
      <c r="D2" s="196"/>
      <c r="E2" s="196"/>
      <c r="F2" s="196"/>
      <c r="G2" s="196"/>
      <c r="H2" s="196">
        <v>2020</v>
      </c>
      <c r="I2" s="196"/>
      <c r="J2" s="196"/>
      <c r="K2" s="196"/>
      <c r="L2" s="196"/>
      <c r="M2" s="196"/>
      <c r="N2" s="196" t="s">
        <v>223</v>
      </c>
      <c r="O2" s="196"/>
      <c r="P2" s="196"/>
    </row>
    <row r="3" spans="1:19" ht="22.5" x14ac:dyDescent="0.2">
      <c r="A3" s="195"/>
      <c r="B3" s="147" t="s">
        <v>224</v>
      </c>
      <c r="C3" s="147" t="s">
        <v>228</v>
      </c>
      <c r="D3" s="147" t="s">
        <v>225</v>
      </c>
      <c r="E3" s="147" t="s">
        <v>242</v>
      </c>
      <c r="F3" s="147" t="s">
        <v>226</v>
      </c>
      <c r="G3" s="147" t="s">
        <v>243</v>
      </c>
      <c r="H3" s="147" t="s">
        <v>224</v>
      </c>
      <c r="I3" s="147" t="s">
        <v>228</v>
      </c>
      <c r="J3" s="147" t="s">
        <v>225</v>
      </c>
      <c r="K3" s="147" t="s">
        <v>242</v>
      </c>
      <c r="L3" s="147" t="s">
        <v>226</v>
      </c>
      <c r="M3" s="147" t="s">
        <v>243</v>
      </c>
      <c r="N3" s="147" t="s">
        <v>224</v>
      </c>
      <c r="O3" s="147" t="s">
        <v>225</v>
      </c>
      <c r="P3" s="147" t="s">
        <v>226</v>
      </c>
    </row>
    <row r="4" spans="1:19" x14ac:dyDescent="0.2">
      <c r="A4" s="101" t="s">
        <v>224</v>
      </c>
      <c r="B4" s="102">
        <v>16444775</v>
      </c>
      <c r="C4" s="103">
        <v>1</v>
      </c>
      <c r="D4" s="102">
        <v>13506729</v>
      </c>
      <c r="E4" s="103">
        <v>1</v>
      </c>
      <c r="F4" s="102">
        <v>2938046</v>
      </c>
      <c r="G4" s="103">
        <v>1</v>
      </c>
      <c r="H4" s="102">
        <v>3071905</v>
      </c>
      <c r="I4" s="103">
        <v>1</v>
      </c>
      <c r="J4" s="102">
        <v>2229576</v>
      </c>
      <c r="K4" s="103">
        <v>1</v>
      </c>
      <c r="L4" s="102">
        <v>842329</v>
      </c>
      <c r="M4" s="103">
        <v>1</v>
      </c>
      <c r="N4" s="104">
        <v>-81.319872117435494</v>
      </c>
      <c r="O4" s="104">
        <v>-83.492850119373799</v>
      </c>
      <c r="P4" s="104">
        <v>-71.330299117168394</v>
      </c>
      <c r="R4" s="29">
        <f>+N13-N4</f>
        <v>-4.6198306211476989</v>
      </c>
      <c r="S4" s="29">
        <f>+N22-N4</f>
        <v>21.249855418578797</v>
      </c>
    </row>
    <row r="5" spans="1:19" x14ac:dyDescent="0.2">
      <c r="A5" s="112" t="s">
        <v>244</v>
      </c>
      <c r="B5" s="106">
        <v>2764993</v>
      </c>
      <c r="C5" s="107">
        <v>0.168138086413466</v>
      </c>
      <c r="D5" s="106">
        <v>1908151</v>
      </c>
      <c r="E5" s="107">
        <v>0.14127410122761799</v>
      </c>
      <c r="F5" s="106">
        <v>856842</v>
      </c>
      <c r="G5" s="107">
        <v>0.291636686423562</v>
      </c>
      <c r="H5" s="106">
        <v>1350587</v>
      </c>
      <c r="I5" s="107">
        <v>0.43965780191770298</v>
      </c>
      <c r="J5" s="106">
        <v>955552</v>
      </c>
      <c r="K5" s="107">
        <v>0.42858014259213401</v>
      </c>
      <c r="L5" s="106">
        <v>395035</v>
      </c>
      <c r="M5" s="107">
        <v>0.468979460519583</v>
      </c>
      <c r="N5" s="108">
        <v>-51.154053554565998</v>
      </c>
      <c r="O5" s="108">
        <v>-49.922621427759097</v>
      </c>
      <c r="P5" s="108">
        <v>-53.896400970073799</v>
      </c>
      <c r="R5" s="29">
        <f>+N14-N5</f>
        <v>-0.77825342120840446</v>
      </c>
      <c r="S5" s="29">
        <f>+N23-N5</f>
        <v>0.89275440470069611</v>
      </c>
    </row>
    <row r="6" spans="1:19" x14ac:dyDescent="0.2">
      <c r="A6" s="112" t="s">
        <v>245</v>
      </c>
      <c r="B6" s="106">
        <v>13679781</v>
      </c>
      <c r="C6" s="107">
        <v>0.83186185277694602</v>
      </c>
      <c r="D6" s="106">
        <v>11598578</v>
      </c>
      <c r="E6" s="107">
        <v>0.85872589877238203</v>
      </c>
      <c r="F6" s="106">
        <v>2081203</v>
      </c>
      <c r="G6" s="107">
        <v>0.70836297321416997</v>
      </c>
      <c r="H6" s="106">
        <v>1721320</v>
      </c>
      <c r="I6" s="107">
        <v>0.56034284914409804</v>
      </c>
      <c r="J6" s="106">
        <v>1274025</v>
      </c>
      <c r="K6" s="107">
        <v>0.57142030592363702</v>
      </c>
      <c r="L6" s="106">
        <v>447295</v>
      </c>
      <c r="M6" s="107">
        <v>0.53102172666499703</v>
      </c>
      <c r="N6" s="108">
        <v>-87.417050024411907</v>
      </c>
      <c r="O6" s="108">
        <v>-89.015679335863396</v>
      </c>
      <c r="P6" s="108">
        <v>-78.507863000389705</v>
      </c>
      <c r="R6" s="29">
        <f>+N15-N6</f>
        <v>-2.698210346261888</v>
      </c>
      <c r="S6" s="29">
        <f>+N24-N6</f>
        <v>19.686625398562711</v>
      </c>
    </row>
    <row r="7" spans="1:19" x14ac:dyDescent="0.2">
      <c r="A7" s="105" t="s">
        <v>277</v>
      </c>
      <c r="B7" s="106">
        <v>763634</v>
      </c>
      <c r="C7" s="107">
        <v>4.64362692709386E-2</v>
      </c>
      <c r="D7" s="106">
        <v>672729</v>
      </c>
      <c r="E7" s="107">
        <v>4.98069517793686E-2</v>
      </c>
      <c r="F7" s="106">
        <v>90905</v>
      </c>
      <c r="G7" s="107">
        <v>3.0940631971044699E-2</v>
      </c>
      <c r="H7" s="106">
        <v>181730</v>
      </c>
      <c r="I7" s="107">
        <v>5.9158730494595399E-2</v>
      </c>
      <c r="J7" s="106">
        <v>162679</v>
      </c>
      <c r="K7" s="107">
        <v>7.29640972095143E-2</v>
      </c>
      <c r="L7" s="106">
        <v>19051</v>
      </c>
      <c r="M7" s="107">
        <v>2.26170534316164E-2</v>
      </c>
      <c r="N7" s="108">
        <v>-76.201950148893303</v>
      </c>
      <c r="O7" s="108">
        <v>-75.818048575280699</v>
      </c>
      <c r="P7" s="108">
        <v>-79.042956933062001</v>
      </c>
    </row>
    <row r="8" spans="1:19" x14ac:dyDescent="0.2">
      <c r="A8" s="105" t="s">
        <v>278</v>
      </c>
      <c r="B8" s="106">
        <v>728197</v>
      </c>
      <c r="C8" s="107">
        <v>4.42813598848266E-2</v>
      </c>
      <c r="D8" s="106">
        <v>670596</v>
      </c>
      <c r="E8" s="107">
        <v>4.9649030494355803E-2</v>
      </c>
      <c r="F8" s="106">
        <v>57601</v>
      </c>
      <c r="G8" s="107">
        <v>1.9605206998120499E-2</v>
      </c>
      <c r="H8" s="106">
        <v>114812</v>
      </c>
      <c r="I8" s="107">
        <v>3.7374853714551702E-2</v>
      </c>
      <c r="J8" s="106">
        <v>104422</v>
      </c>
      <c r="K8" s="107">
        <v>4.6834913902912501E-2</v>
      </c>
      <c r="L8" s="106">
        <v>10390</v>
      </c>
      <c r="M8" s="107">
        <v>1.23348477851291E-2</v>
      </c>
      <c r="N8" s="108">
        <v>-84.233387393795894</v>
      </c>
      <c r="O8" s="108">
        <v>-84.428478547441401</v>
      </c>
      <c r="P8" s="108">
        <v>-81.962118713216796</v>
      </c>
    </row>
    <row r="9" spans="1:19" x14ac:dyDescent="0.2">
      <c r="A9" s="105" t="s">
        <v>279</v>
      </c>
      <c r="B9" s="106">
        <v>3691427</v>
      </c>
      <c r="C9" s="107">
        <v>0.22447415668502599</v>
      </c>
      <c r="D9" s="106">
        <v>3356139</v>
      </c>
      <c r="E9" s="107">
        <v>0.24847903589388701</v>
      </c>
      <c r="F9" s="106">
        <v>335288</v>
      </c>
      <c r="G9" s="107">
        <v>0.114119384107669</v>
      </c>
      <c r="H9" s="106">
        <v>224315</v>
      </c>
      <c r="I9" s="107">
        <v>7.3021463879905102E-2</v>
      </c>
      <c r="J9" s="106">
        <v>179479</v>
      </c>
      <c r="K9" s="107">
        <v>8.0499162172538594E-2</v>
      </c>
      <c r="L9" s="106">
        <v>44836</v>
      </c>
      <c r="M9" s="107">
        <v>5.32286078242587E-2</v>
      </c>
      <c r="N9" s="108">
        <v>-93.923352676349793</v>
      </c>
      <c r="O9" s="108">
        <v>-94.652217920652305</v>
      </c>
      <c r="P9" s="108">
        <v>-86.627615661759407</v>
      </c>
    </row>
    <row r="10" spans="1:19" x14ac:dyDescent="0.2">
      <c r="A10" s="105" t="s">
        <v>280</v>
      </c>
      <c r="B10" s="106">
        <v>4526809</v>
      </c>
      <c r="C10" s="107">
        <v>0.27527339230849901</v>
      </c>
      <c r="D10" s="106">
        <v>3507971</v>
      </c>
      <c r="E10" s="107">
        <v>0.259720247589183</v>
      </c>
      <c r="F10" s="106">
        <v>1018838</v>
      </c>
      <c r="G10" s="107">
        <v>0.34677401238782501</v>
      </c>
      <c r="H10" s="106">
        <v>717130</v>
      </c>
      <c r="I10" s="107">
        <v>0.23344797446535601</v>
      </c>
      <c r="J10" s="106">
        <v>467276</v>
      </c>
      <c r="K10" s="107">
        <v>0.209580655694177</v>
      </c>
      <c r="L10" s="106">
        <v>249854</v>
      </c>
      <c r="M10" s="107">
        <v>0.296622816025567</v>
      </c>
      <c r="N10" s="108">
        <v>-84.158156440883602</v>
      </c>
      <c r="O10" s="108">
        <v>-86.679593417391402</v>
      </c>
      <c r="P10" s="108">
        <v>-75.476572330439197</v>
      </c>
    </row>
    <row r="11" spans="1:19" x14ac:dyDescent="0.2">
      <c r="A11" s="105" t="s">
        <v>281</v>
      </c>
      <c r="B11" s="106">
        <v>778676</v>
      </c>
      <c r="C11" s="107">
        <v>4.73509671004924E-2</v>
      </c>
      <c r="D11" s="106">
        <v>673183</v>
      </c>
      <c r="E11" s="107">
        <v>4.9840564654847201E-2</v>
      </c>
      <c r="F11" s="106">
        <v>105493</v>
      </c>
      <c r="G11" s="107">
        <v>3.5905836736388697E-2</v>
      </c>
      <c r="H11" s="106">
        <v>64233</v>
      </c>
      <c r="I11" s="107">
        <v>2.0909826312988201E-2</v>
      </c>
      <c r="J11" s="106">
        <v>43596</v>
      </c>
      <c r="K11" s="107">
        <v>1.95534935790482E-2</v>
      </c>
      <c r="L11" s="106">
        <v>20637</v>
      </c>
      <c r="M11" s="107">
        <v>2.4499928175332902E-2</v>
      </c>
      <c r="N11" s="108">
        <v>-91.750997847628497</v>
      </c>
      <c r="O11" s="108">
        <v>-93.523900633260197</v>
      </c>
      <c r="P11" s="108">
        <v>-80.437564577744496</v>
      </c>
    </row>
    <row r="12" spans="1:19" x14ac:dyDescent="0.2">
      <c r="A12" s="105" t="s">
        <v>282</v>
      </c>
      <c r="B12" s="106">
        <v>3191034</v>
      </c>
      <c r="C12" s="107">
        <v>0.19404546428880901</v>
      </c>
      <c r="D12" s="106">
        <v>2717956</v>
      </c>
      <c r="E12" s="107">
        <v>0.20122977221205801</v>
      </c>
      <c r="F12" s="106">
        <v>473078</v>
      </c>
      <c r="G12" s="107">
        <v>0.16101790101312199</v>
      </c>
      <c r="H12" s="106">
        <v>419100</v>
      </c>
      <c r="I12" s="107">
        <v>0.13643000027670099</v>
      </c>
      <c r="J12" s="106">
        <v>316574</v>
      </c>
      <c r="K12" s="107">
        <v>0.14198843188121901</v>
      </c>
      <c r="L12" s="106">
        <v>102526</v>
      </c>
      <c r="M12" s="107">
        <v>0.121717286238513</v>
      </c>
      <c r="N12" s="108">
        <v>-86.866326087406193</v>
      </c>
      <c r="O12" s="108">
        <v>-88.352497244252703</v>
      </c>
      <c r="P12" s="108">
        <v>-78.327886733265998</v>
      </c>
    </row>
    <row r="13" spans="1:19" x14ac:dyDescent="0.2">
      <c r="A13" s="101" t="s">
        <v>275</v>
      </c>
      <c r="B13" s="102">
        <v>13508043</v>
      </c>
      <c r="C13" s="103">
        <v>1</v>
      </c>
      <c r="D13" s="102">
        <v>11810727</v>
      </c>
      <c r="E13" s="103">
        <v>1</v>
      </c>
      <c r="F13" s="102">
        <v>1697316</v>
      </c>
      <c r="G13" s="103">
        <v>1</v>
      </c>
      <c r="H13" s="102">
        <v>1899271</v>
      </c>
      <c r="I13" s="103">
        <v>1</v>
      </c>
      <c r="J13" s="102">
        <v>1523930</v>
      </c>
      <c r="K13" s="103">
        <v>1</v>
      </c>
      <c r="L13" s="102">
        <v>375341</v>
      </c>
      <c r="M13" s="103">
        <v>1</v>
      </c>
      <c r="N13" s="104">
        <v>-85.939702738583193</v>
      </c>
      <c r="O13" s="104">
        <v>-87.097068622448006</v>
      </c>
      <c r="P13" s="104">
        <v>-77.886203865396894</v>
      </c>
    </row>
    <row r="14" spans="1:19" x14ac:dyDescent="0.2">
      <c r="A14" s="112" t="s">
        <v>244</v>
      </c>
      <c r="B14" s="106">
        <v>1477198</v>
      </c>
      <c r="C14" s="107">
        <v>0.109356921650309</v>
      </c>
      <c r="D14" s="106">
        <v>1190167</v>
      </c>
      <c r="E14" s="107">
        <v>0.100770003404532</v>
      </c>
      <c r="F14" s="106">
        <v>287031</v>
      </c>
      <c r="G14" s="107">
        <v>0.16910875759139701</v>
      </c>
      <c r="H14" s="106">
        <v>710055</v>
      </c>
      <c r="I14" s="107">
        <v>0.37385660076945298</v>
      </c>
      <c r="J14" s="106">
        <v>589227</v>
      </c>
      <c r="K14" s="107">
        <v>0.38664964926210499</v>
      </c>
      <c r="L14" s="106">
        <v>120828</v>
      </c>
      <c r="M14" s="107">
        <v>0.321915271712922</v>
      </c>
      <c r="N14" s="108">
        <v>-51.932306975774402</v>
      </c>
      <c r="O14" s="108">
        <v>-50.492073801407699</v>
      </c>
      <c r="P14" s="108">
        <v>-57.904198501207198</v>
      </c>
    </row>
    <row r="15" spans="1:19" x14ac:dyDescent="0.2">
      <c r="A15" s="112" t="s">
        <v>245</v>
      </c>
      <c r="B15" s="106">
        <v>12030848</v>
      </c>
      <c r="C15" s="107">
        <v>0.89064330043959705</v>
      </c>
      <c r="D15" s="106">
        <v>10620563</v>
      </c>
      <c r="E15" s="107">
        <v>0.89923025060184703</v>
      </c>
      <c r="F15" s="106">
        <v>1410285</v>
      </c>
      <c r="G15" s="107">
        <v>0.83089124240860301</v>
      </c>
      <c r="H15" s="106">
        <v>1189218</v>
      </c>
      <c r="I15" s="107">
        <v>0.626144452266159</v>
      </c>
      <c r="J15" s="106">
        <v>934704</v>
      </c>
      <c r="K15" s="107">
        <v>0.61335100693601396</v>
      </c>
      <c r="L15" s="106">
        <v>254514</v>
      </c>
      <c r="M15" s="107">
        <v>0.67808739253105799</v>
      </c>
      <c r="N15" s="108">
        <v>-90.115260370673795</v>
      </c>
      <c r="O15" s="108">
        <v>-91.199110630952404</v>
      </c>
      <c r="P15" s="108">
        <v>-81.953009498080206</v>
      </c>
    </row>
    <row r="16" spans="1:19" x14ac:dyDescent="0.2">
      <c r="A16" s="105" t="s">
        <v>277</v>
      </c>
      <c r="B16" s="106">
        <v>664271</v>
      </c>
      <c r="C16" s="107">
        <v>4.91759613143073E-2</v>
      </c>
      <c r="D16" s="106">
        <v>599843</v>
      </c>
      <c r="E16" s="107">
        <v>5.0787982822733897E-2</v>
      </c>
      <c r="F16" s="106">
        <v>64428</v>
      </c>
      <c r="G16" s="107">
        <v>3.79587537029051E-2</v>
      </c>
      <c r="H16" s="106">
        <v>127541</v>
      </c>
      <c r="I16" s="107">
        <v>6.7152607500456707E-2</v>
      </c>
      <c r="J16" s="106">
        <v>119560</v>
      </c>
      <c r="K16" s="107">
        <v>7.8455047147834897E-2</v>
      </c>
      <c r="L16" s="106">
        <v>7981</v>
      </c>
      <c r="M16" s="107">
        <v>2.1263331210819001E-2</v>
      </c>
      <c r="N16" s="108">
        <v>-80.799854276342003</v>
      </c>
      <c r="O16" s="108">
        <v>-80.068117824164005</v>
      </c>
      <c r="P16" s="108">
        <v>-87.6125287142236</v>
      </c>
    </row>
    <row r="17" spans="1:16" x14ac:dyDescent="0.2">
      <c r="A17" s="105" t="s">
        <v>278</v>
      </c>
      <c r="B17" s="106">
        <v>640708</v>
      </c>
      <c r="C17" s="107">
        <v>4.7431593162680898E-2</v>
      </c>
      <c r="D17" s="106">
        <v>611090</v>
      </c>
      <c r="E17" s="107">
        <v>5.1740252738040601E-2</v>
      </c>
      <c r="F17" s="106">
        <v>29618</v>
      </c>
      <c r="G17" s="107">
        <v>1.7449903259027798E-2</v>
      </c>
      <c r="H17" s="106">
        <v>86986</v>
      </c>
      <c r="I17" s="107">
        <v>4.5799677876406299E-2</v>
      </c>
      <c r="J17" s="106">
        <v>82992</v>
      </c>
      <c r="K17" s="107">
        <v>5.4459194319949097E-2</v>
      </c>
      <c r="L17" s="106">
        <v>3994</v>
      </c>
      <c r="M17" s="107">
        <v>1.06409904593423E-2</v>
      </c>
      <c r="N17" s="108">
        <v>-86.423456551190199</v>
      </c>
      <c r="O17" s="108">
        <v>-86.419021748023994</v>
      </c>
      <c r="P17" s="108">
        <v>-86.514957120669905</v>
      </c>
    </row>
    <row r="18" spans="1:16" x14ac:dyDescent="0.2">
      <c r="A18" s="105" t="s">
        <v>279</v>
      </c>
      <c r="B18" s="106">
        <v>3330872</v>
      </c>
      <c r="C18" s="107">
        <v>0.24658434978331101</v>
      </c>
      <c r="D18" s="106">
        <v>3113841</v>
      </c>
      <c r="E18" s="107">
        <v>0.26364515918452802</v>
      </c>
      <c r="F18" s="106">
        <v>217031</v>
      </c>
      <c r="G18" s="107">
        <v>0.12786717382031401</v>
      </c>
      <c r="H18" s="106">
        <v>145537</v>
      </c>
      <c r="I18" s="107">
        <v>7.6627821937996193E-2</v>
      </c>
      <c r="J18" s="106">
        <v>124885</v>
      </c>
      <c r="K18" s="107">
        <v>8.1949302133300095E-2</v>
      </c>
      <c r="L18" s="106">
        <v>20652</v>
      </c>
      <c r="M18" s="107">
        <v>5.50219666916218E-2</v>
      </c>
      <c r="N18" s="108">
        <v>-95.630663682062803</v>
      </c>
      <c r="O18" s="108">
        <v>-95.989358480410502</v>
      </c>
      <c r="P18" s="108">
        <v>-90.484308693228201</v>
      </c>
    </row>
    <row r="19" spans="1:16" x14ac:dyDescent="0.2">
      <c r="A19" s="105" t="s">
        <v>280</v>
      </c>
      <c r="B19" s="106">
        <v>3861663</v>
      </c>
      <c r="C19" s="107">
        <v>0.285878790880367</v>
      </c>
      <c r="D19" s="106">
        <v>3166822</v>
      </c>
      <c r="E19" s="107">
        <v>0.26813099650851302</v>
      </c>
      <c r="F19" s="106">
        <v>694841</v>
      </c>
      <c r="G19" s="107">
        <v>0.40937633298690401</v>
      </c>
      <c r="H19" s="106">
        <v>465680</v>
      </c>
      <c r="I19" s="107">
        <v>0.24518881191783601</v>
      </c>
      <c r="J19" s="106">
        <v>315787</v>
      </c>
      <c r="K19" s="107">
        <v>0.20721883551081699</v>
      </c>
      <c r="L19" s="106">
        <v>149893</v>
      </c>
      <c r="M19" s="107">
        <v>0.39935152301507199</v>
      </c>
      <c r="N19" s="108">
        <v>-87.940946685404697</v>
      </c>
      <c r="O19" s="108">
        <v>-90.028268087060198</v>
      </c>
      <c r="P19" s="108">
        <v>-78.427726630984594</v>
      </c>
    </row>
    <row r="20" spans="1:16" x14ac:dyDescent="0.2">
      <c r="A20" s="105" t="s">
        <v>281</v>
      </c>
      <c r="B20" s="106">
        <v>699666</v>
      </c>
      <c r="C20" s="107">
        <v>5.1796252055164499E-2</v>
      </c>
      <c r="D20" s="106">
        <v>629274</v>
      </c>
      <c r="E20" s="107">
        <v>5.3279870070657001E-2</v>
      </c>
      <c r="F20" s="106">
        <v>70392</v>
      </c>
      <c r="G20" s="107">
        <v>4.1472536640201403E-2</v>
      </c>
      <c r="H20" s="106">
        <v>39846</v>
      </c>
      <c r="I20" s="107">
        <v>2.0979628499566399E-2</v>
      </c>
      <c r="J20" s="106">
        <v>29047</v>
      </c>
      <c r="K20" s="107">
        <v>1.90605867723583E-2</v>
      </c>
      <c r="L20" s="106">
        <v>10799</v>
      </c>
      <c r="M20" s="107">
        <v>2.8771170748732498E-2</v>
      </c>
      <c r="N20" s="108">
        <v>-94.304996955690299</v>
      </c>
      <c r="O20" s="108">
        <v>-95.384045741600602</v>
      </c>
      <c r="P20" s="108">
        <v>-84.658768041822896</v>
      </c>
    </row>
    <row r="21" spans="1:16" x14ac:dyDescent="0.2">
      <c r="A21" s="105" t="s">
        <v>282</v>
      </c>
      <c r="B21" s="106">
        <v>2833668</v>
      </c>
      <c r="C21" s="107">
        <v>0.20977635324376701</v>
      </c>
      <c r="D21" s="106">
        <v>2499691</v>
      </c>
      <c r="E21" s="107">
        <v>0.21164581993978901</v>
      </c>
      <c r="F21" s="106">
        <v>333977</v>
      </c>
      <c r="G21" s="107">
        <v>0.196767720330215</v>
      </c>
      <c r="H21" s="106">
        <v>323632</v>
      </c>
      <c r="I21" s="107">
        <v>0.170398010605122</v>
      </c>
      <c r="J21" s="106">
        <v>262435</v>
      </c>
      <c r="K21" s="107">
        <v>0.17220935344799301</v>
      </c>
      <c r="L21" s="106">
        <v>61197</v>
      </c>
      <c r="M21" s="107">
        <v>0.16304373889343299</v>
      </c>
      <c r="N21" s="108">
        <v>-88.579043134199196</v>
      </c>
      <c r="O21" s="108">
        <v>-89.501302360971806</v>
      </c>
      <c r="P21" s="108">
        <v>-81.676283097338995</v>
      </c>
    </row>
    <row r="22" spans="1:16" x14ac:dyDescent="0.2">
      <c r="A22" s="101" t="s">
        <v>276</v>
      </c>
      <c r="B22" s="102">
        <v>2936728</v>
      </c>
      <c r="C22" s="103">
        <v>1</v>
      </c>
      <c r="D22" s="102">
        <v>1695999</v>
      </c>
      <c r="E22" s="103">
        <v>1</v>
      </c>
      <c r="F22" s="102">
        <v>1240729</v>
      </c>
      <c r="G22" s="103">
        <v>1</v>
      </c>
      <c r="H22" s="102">
        <v>1172635</v>
      </c>
      <c r="I22" s="103">
        <v>1</v>
      </c>
      <c r="J22" s="102">
        <v>705646</v>
      </c>
      <c r="K22" s="103">
        <v>1</v>
      </c>
      <c r="L22" s="102">
        <v>466989</v>
      </c>
      <c r="M22" s="103">
        <v>1</v>
      </c>
      <c r="N22" s="104">
        <v>-60.070016698856698</v>
      </c>
      <c r="O22" s="104">
        <v>-58.393489618802803</v>
      </c>
      <c r="P22" s="104">
        <v>-62.361724437810402</v>
      </c>
    </row>
    <row r="23" spans="1:16" x14ac:dyDescent="0.2">
      <c r="A23" s="112" t="s">
        <v>244</v>
      </c>
      <c r="B23" s="106">
        <v>1287796</v>
      </c>
      <c r="C23" s="107">
        <v>0.43851388347848402</v>
      </c>
      <c r="D23" s="106">
        <v>717984</v>
      </c>
      <c r="E23" s="107">
        <v>0.42333987225228298</v>
      </c>
      <c r="F23" s="106">
        <v>569812</v>
      </c>
      <c r="G23" s="107">
        <v>0.45925580848033698</v>
      </c>
      <c r="H23" s="106">
        <v>640533</v>
      </c>
      <c r="I23" s="107">
        <v>0.54623390910214997</v>
      </c>
      <c r="J23" s="106">
        <v>366326</v>
      </c>
      <c r="K23" s="107">
        <v>0.51913565725590405</v>
      </c>
      <c r="L23" s="106">
        <v>274207</v>
      </c>
      <c r="M23" s="107">
        <v>0.58718085436701895</v>
      </c>
      <c r="N23" s="108">
        <v>-50.261299149865302</v>
      </c>
      <c r="O23" s="108">
        <v>-48.978528769443301</v>
      </c>
      <c r="P23" s="108">
        <v>-51.877636834605099</v>
      </c>
    </row>
    <row r="24" spans="1:16" x14ac:dyDescent="0.2">
      <c r="A24" s="112" t="s">
        <v>245</v>
      </c>
      <c r="B24" s="106">
        <v>1648934</v>
      </c>
      <c r="C24" s="107">
        <v>0.56148679755156095</v>
      </c>
      <c r="D24" s="106">
        <v>978016</v>
      </c>
      <c r="E24" s="107">
        <v>0.57666071737070601</v>
      </c>
      <c r="F24" s="106">
        <v>670918</v>
      </c>
      <c r="G24" s="107">
        <v>0.54074499749743898</v>
      </c>
      <c r="H24" s="106">
        <v>532104</v>
      </c>
      <c r="I24" s="107">
        <v>0.45376779645840298</v>
      </c>
      <c r="J24" s="106">
        <v>339322</v>
      </c>
      <c r="K24" s="107">
        <v>0.480867177026441</v>
      </c>
      <c r="L24" s="106">
        <v>192782</v>
      </c>
      <c r="M24" s="107">
        <v>0.412819145632981</v>
      </c>
      <c r="N24" s="108">
        <v>-67.730424625849196</v>
      </c>
      <c r="O24" s="108">
        <v>-65.305066583777801</v>
      </c>
      <c r="P24" s="108">
        <v>-71.265937118992198</v>
      </c>
    </row>
    <row r="25" spans="1:16" x14ac:dyDescent="0.2">
      <c r="A25" s="105" t="s">
        <v>277</v>
      </c>
      <c r="B25" s="106">
        <v>99362</v>
      </c>
      <c r="C25" s="107">
        <v>3.3834253631933202E-2</v>
      </c>
      <c r="D25" s="106">
        <v>72887</v>
      </c>
      <c r="E25" s="107">
        <v>4.2975850811232799E-2</v>
      </c>
      <c r="F25" s="106">
        <v>26475</v>
      </c>
      <c r="G25" s="107">
        <v>2.1338261618774099E-2</v>
      </c>
      <c r="H25" s="106">
        <v>54189</v>
      </c>
      <c r="I25" s="107">
        <v>4.6211310424812503E-2</v>
      </c>
      <c r="J25" s="106">
        <v>43120</v>
      </c>
      <c r="K25" s="107">
        <v>6.1107127369814301E-2</v>
      </c>
      <c r="L25" s="106">
        <v>11069</v>
      </c>
      <c r="M25" s="107">
        <v>2.3702913773129601E-2</v>
      </c>
      <c r="N25" s="108">
        <v>-45.463054286346903</v>
      </c>
      <c r="O25" s="108">
        <v>-40.839930303071903</v>
      </c>
      <c r="P25" s="108">
        <v>-58.190745986780001</v>
      </c>
    </row>
    <row r="26" spans="1:16" x14ac:dyDescent="0.2">
      <c r="A26" s="105" t="s">
        <v>278</v>
      </c>
      <c r="B26" s="106">
        <v>87493</v>
      </c>
      <c r="C26" s="107">
        <v>2.9792680833907698E-2</v>
      </c>
      <c r="D26" s="106">
        <v>59507</v>
      </c>
      <c r="E26" s="107">
        <v>3.50866952162118E-2</v>
      </c>
      <c r="F26" s="106">
        <v>27986</v>
      </c>
      <c r="G26" s="107">
        <v>2.2556094038262999E-2</v>
      </c>
      <c r="H26" s="106">
        <v>27828</v>
      </c>
      <c r="I26" s="107">
        <v>2.37311695455108E-2</v>
      </c>
      <c r="J26" s="106">
        <v>21432</v>
      </c>
      <c r="K26" s="107">
        <v>3.03721696147927E-2</v>
      </c>
      <c r="L26" s="106">
        <v>6396</v>
      </c>
      <c r="M26" s="107">
        <v>1.36962540873554E-2</v>
      </c>
      <c r="N26" s="108">
        <v>-68.194026950727505</v>
      </c>
      <c r="O26" s="108">
        <v>-63.984069101114201</v>
      </c>
      <c r="P26" s="108">
        <v>-77.145715715000307</v>
      </c>
    </row>
    <row r="27" spans="1:16" x14ac:dyDescent="0.2">
      <c r="A27" s="105" t="s">
        <v>279</v>
      </c>
      <c r="B27" s="106">
        <v>360559</v>
      </c>
      <c r="C27" s="107">
        <v>0.122775755875246</v>
      </c>
      <c r="D27" s="106">
        <v>242301</v>
      </c>
      <c r="E27" s="107">
        <v>0.14286623989754699</v>
      </c>
      <c r="F27" s="106">
        <v>118258</v>
      </c>
      <c r="G27" s="107">
        <v>9.5313319830518994E-2</v>
      </c>
      <c r="H27" s="106">
        <v>78778</v>
      </c>
      <c r="I27" s="107">
        <v>6.7180324653451404E-2</v>
      </c>
      <c r="J27" s="106">
        <v>54595</v>
      </c>
      <c r="K27" s="107">
        <v>7.7368822327342601E-2</v>
      </c>
      <c r="L27" s="106">
        <v>24183</v>
      </c>
      <c r="M27" s="107">
        <v>5.1784945683945399E-2</v>
      </c>
      <c r="N27" s="108">
        <v>-78.151148633094706</v>
      </c>
      <c r="O27" s="108">
        <v>-77.468107849327893</v>
      </c>
      <c r="P27" s="108">
        <v>-79.550643508261601</v>
      </c>
    </row>
    <row r="28" spans="1:16" x14ac:dyDescent="0.2">
      <c r="A28" s="105" t="s">
        <v>280</v>
      </c>
      <c r="B28" s="106">
        <v>665148</v>
      </c>
      <c r="C28" s="107">
        <v>0.22649288596015699</v>
      </c>
      <c r="D28" s="106">
        <v>341150</v>
      </c>
      <c r="E28" s="107">
        <v>0.20114988275346901</v>
      </c>
      <c r="F28" s="106">
        <v>323998</v>
      </c>
      <c r="G28" s="107">
        <v>0.26113518745834102</v>
      </c>
      <c r="H28" s="106">
        <v>251451</v>
      </c>
      <c r="I28" s="107">
        <v>0.214432453406218</v>
      </c>
      <c r="J28" s="106">
        <v>151488</v>
      </c>
      <c r="K28" s="107">
        <v>0.21467988198048299</v>
      </c>
      <c r="L28" s="106">
        <v>99963</v>
      </c>
      <c r="M28" s="107">
        <v>0.21405857525551999</v>
      </c>
      <c r="N28" s="108">
        <v>-62.196233018816898</v>
      </c>
      <c r="O28" s="108">
        <v>-55.594899604279597</v>
      </c>
      <c r="P28" s="108">
        <v>-69.147031771801096</v>
      </c>
    </row>
    <row r="29" spans="1:16" x14ac:dyDescent="0.2">
      <c r="A29" s="105" t="s">
        <v>281</v>
      </c>
      <c r="B29" s="106">
        <v>79007</v>
      </c>
      <c r="C29" s="107">
        <v>2.6903070355851801E-2</v>
      </c>
      <c r="D29" s="106">
        <v>43906</v>
      </c>
      <c r="E29" s="107">
        <v>2.5887986962256498E-2</v>
      </c>
      <c r="F29" s="106">
        <v>35101</v>
      </c>
      <c r="G29" s="107">
        <v>2.8290625914281001E-2</v>
      </c>
      <c r="H29" s="106">
        <v>24388</v>
      </c>
      <c r="I29" s="107">
        <v>2.0797605392982501E-2</v>
      </c>
      <c r="J29" s="106">
        <v>14548</v>
      </c>
      <c r="K29" s="107">
        <v>2.0616569781448501E-2</v>
      </c>
      <c r="L29" s="106">
        <v>9840</v>
      </c>
      <c r="M29" s="107">
        <v>2.1071160134392902E-2</v>
      </c>
      <c r="N29" s="108">
        <v>-69.131849076664096</v>
      </c>
      <c r="O29" s="108">
        <v>-66.865576458798301</v>
      </c>
      <c r="P29" s="108">
        <v>-71.9666106378736</v>
      </c>
    </row>
    <row r="30" spans="1:16" x14ac:dyDescent="0.2">
      <c r="A30" s="105" t="s">
        <v>282</v>
      </c>
      <c r="B30" s="106">
        <v>357368</v>
      </c>
      <c r="C30" s="107">
        <v>0.12168917243953099</v>
      </c>
      <c r="D30" s="106">
        <v>218268</v>
      </c>
      <c r="E30" s="107">
        <v>0.12869583059895701</v>
      </c>
      <c r="F30" s="106">
        <v>139100</v>
      </c>
      <c r="G30" s="107">
        <v>0.11211150863726101</v>
      </c>
      <c r="H30" s="106">
        <v>95468</v>
      </c>
      <c r="I30" s="107">
        <v>8.1413227474875005E-2</v>
      </c>
      <c r="J30" s="106">
        <v>54140</v>
      </c>
      <c r="K30" s="107">
        <v>7.6724023093732593E-2</v>
      </c>
      <c r="L30" s="106">
        <v>41328</v>
      </c>
      <c r="M30" s="107">
        <v>8.8498872564450104E-2</v>
      </c>
      <c r="N30" s="108">
        <v>-73.285800631282001</v>
      </c>
      <c r="O30" s="108">
        <v>-75.195631059064993</v>
      </c>
      <c r="P30" s="108">
        <v>-70.289000718907303</v>
      </c>
    </row>
    <row r="31" spans="1:16" x14ac:dyDescent="0.2">
      <c r="A31" s="205" t="s">
        <v>238</v>
      </c>
      <c r="B31" s="205"/>
      <c r="C31" s="205"/>
      <c r="D31" s="205"/>
      <c r="E31" s="205"/>
      <c r="F31" s="205"/>
      <c r="G31" s="205"/>
      <c r="H31" s="205"/>
      <c r="I31" s="205"/>
      <c r="J31" s="205"/>
      <c r="K31" s="205"/>
      <c r="L31" s="205"/>
      <c r="M31" s="205"/>
      <c r="N31" s="205"/>
      <c r="O31" s="205"/>
      <c r="P31" s="205"/>
    </row>
    <row r="32" spans="1:16" x14ac:dyDescent="0.2">
      <c r="A32" s="203" t="s">
        <v>318</v>
      </c>
      <c r="B32" s="203"/>
      <c r="C32" s="203"/>
      <c r="D32" s="203"/>
      <c r="E32" s="203"/>
      <c r="F32" s="203"/>
      <c r="G32" s="203"/>
      <c r="H32" s="203"/>
      <c r="I32" s="203"/>
      <c r="J32" s="203"/>
      <c r="K32" s="203"/>
      <c r="L32" s="203"/>
      <c r="M32" s="203"/>
      <c r="N32" s="203"/>
      <c r="O32" s="203"/>
      <c r="P32" s="203"/>
    </row>
    <row r="33" spans="1:16" x14ac:dyDescent="0.2">
      <c r="A33" s="133"/>
      <c r="B33" s="133"/>
      <c r="C33" s="133"/>
      <c r="D33" s="133"/>
      <c r="E33" s="133"/>
      <c r="F33" s="133"/>
      <c r="G33" s="133"/>
      <c r="H33" s="133"/>
      <c r="I33" s="133"/>
      <c r="J33" s="133"/>
      <c r="K33" s="133"/>
      <c r="L33" s="133"/>
      <c r="M33" s="133"/>
      <c r="N33" s="133"/>
      <c r="O33" s="133"/>
      <c r="P33" s="133"/>
    </row>
    <row r="34" spans="1:16" x14ac:dyDescent="0.2">
      <c r="A34" s="194" t="s">
        <v>388</v>
      </c>
      <c r="B34" s="194"/>
      <c r="C34" s="194"/>
      <c r="D34" s="194"/>
      <c r="E34" s="194"/>
      <c r="F34" s="194"/>
      <c r="G34" s="194"/>
      <c r="H34" s="194"/>
      <c r="I34" s="194"/>
      <c r="J34" s="194"/>
      <c r="K34" s="194"/>
      <c r="L34" s="194"/>
      <c r="M34" s="194"/>
      <c r="N34" s="194"/>
      <c r="O34" s="194"/>
      <c r="P34" s="194"/>
    </row>
    <row r="35" spans="1:16" x14ac:dyDescent="0.2">
      <c r="A35" s="195"/>
      <c r="B35" s="196">
        <v>2019</v>
      </c>
      <c r="C35" s="196"/>
      <c r="D35" s="196"/>
      <c r="E35" s="196"/>
      <c r="F35" s="196"/>
      <c r="G35" s="196"/>
      <c r="H35" s="196">
        <v>2020</v>
      </c>
      <c r="I35" s="196"/>
      <c r="J35" s="196"/>
      <c r="K35" s="196"/>
      <c r="L35" s="196"/>
      <c r="M35" s="196"/>
      <c r="N35" s="196" t="s">
        <v>223</v>
      </c>
      <c r="O35" s="196"/>
      <c r="P35" s="196"/>
    </row>
    <row r="36" spans="1:16" ht="22.5" x14ac:dyDescent="0.2">
      <c r="A36" s="195"/>
      <c r="B36" s="147" t="s">
        <v>224</v>
      </c>
      <c r="C36" s="147" t="s">
        <v>228</v>
      </c>
      <c r="D36" s="147" t="s">
        <v>225</v>
      </c>
      <c r="E36" s="147" t="s">
        <v>242</v>
      </c>
      <c r="F36" s="147" t="s">
        <v>226</v>
      </c>
      <c r="G36" s="147" t="s">
        <v>243</v>
      </c>
      <c r="H36" s="147" t="s">
        <v>224</v>
      </c>
      <c r="I36" s="147" t="s">
        <v>228</v>
      </c>
      <c r="J36" s="147" t="s">
        <v>225</v>
      </c>
      <c r="K36" s="147" t="s">
        <v>242</v>
      </c>
      <c r="L36" s="147" t="s">
        <v>226</v>
      </c>
      <c r="M36" s="147" t="s">
        <v>243</v>
      </c>
      <c r="N36" s="147" t="s">
        <v>224</v>
      </c>
      <c r="O36" s="147" t="s">
        <v>225</v>
      </c>
      <c r="P36" s="147" t="s">
        <v>226</v>
      </c>
    </row>
    <row r="37" spans="1:16" x14ac:dyDescent="0.2">
      <c r="A37" s="101" t="s">
        <v>232</v>
      </c>
      <c r="B37" s="102">
        <v>16444775</v>
      </c>
      <c r="C37" s="103">
        <v>1</v>
      </c>
      <c r="D37" s="102">
        <v>13506729</v>
      </c>
      <c r="E37" s="103">
        <v>1</v>
      </c>
      <c r="F37" s="102">
        <v>2938046</v>
      </c>
      <c r="G37" s="103">
        <v>1</v>
      </c>
      <c r="H37" s="102">
        <v>3071905</v>
      </c>
      <c r="I37" s="103">
        <v>1</v>
      </c>
      <c r="J37" s="102">
        <v>2229576</v>
      </c>
      <c r="K37" s="103">
        <v>1</v>
      </c>
      <c r="L37" s="102">
        <v>842329</v>
      </c>
      <c r="M37" s="103">
        <v>1</v>
      </c>
      <c r="N37" s="104">
        <v>-81.319872117435494</v>
      </c>
      <c r="O37" s="104">
        <v>-83.492850119373799</v>
      </c>
      <c r="P37" s="104">
        <v>-71.330299117168394</v>
      </c>
    </row>
    <row r="38" spans="1:16" x14ac:dyDescent="0.2">
      <c r="A38" s="112" t="s">
        <v>275</v>
      </c>
      <c r="B38" s="106">
        <v>13508043</v>
      </c>
      <c r="C38" s="107">
        <v>0.82141853567470502</v>
      </c>
      <c r="D38" s="106">
        <v>11810727</v>
      </c>
      <c r="E38" s="107">
        <v>0.87443281049023802</v>
      </c>
      <c r="F38" s="106">
        <v>1697316</v>
      </c>
      <c r="G38" s="107">
        <v>0.577702323244769</v>
      </c>
      <c r="H38" s="106">
        <v>1899271</v>
      </c>
      <c r="I38" s="107">
        <v>0.618271398366811</v>
      </c>
      <c r="J38" s="106">
        <v>1523930</v>
      </c>
      <c r="K38" s="107">
        <v>0.68350663982748305</v>
      </c>
      <c r="L38" s="106">
        <v>375341</v>
      </c>
      <c r="M38" s="107">
        <v>0.44559904740309297</v>
      </c>
      <c r="N38" s="108">
        <v>-85.939702738583193</v>
      </c>
      <c r="O38" s="108">
        <v>-87.097068622448006</v>
      </c>
      <c r="P38" s="108">
        <v>-77.886203865396894</v>
      </c>
    </row>
    <row r="39" spans="1:16" x14ac:dyDescent="0.2">
      <c r="A39" s="105" t="s">
        <v>389</v>
      </c>
      <c r="B39" s="106">
        <v>11154098</v>
      </c>
      <c r="C39" s="107">
        <v>0.67827610897686397</v>
      </c>
      <c r="D39" s="106">
        <v>9934557</v>
      </c>
      <c r="E39" s="107">
        <v>0.73552649201742304</v>
      </c>
      <c r="F39" s="106">
        <v>1219541</v>
      </c>
      <c r="G39" s="107">
        <v>0.415085740658928</v>
      </c>
      <c r="H39" s="106">
        <v>1335395</v>
      </c>
      <c r="I39" s="107">
        <v>0.43471233648176</v>
      </c>
      <c r="J39" s="106">
        <v>1056574</v>
      </c>
      <c r="K39" s="107">
        <v>0.47389010287157701</v>
      </c>
      <c r="L39" s="106">
        <v>278821</v>
      </c>
      <c r="M39" s="107">
        <v>0.33101199175144203</v>
      </c>
      <c r="N39" s="108">
        <v>-88.027763428293397</v>
      </c>
      <c r="O39" s="108">
        <v>-89.364659138802097</v>
      </c>
      <c r="P39" s="108">
        <v>-77.137218018910403</v>
      </c>
    </row>
    <row r="40" spans="1:16" x14ac:dyDescent="0.2">
      <c r="A40" s="105" t="s">
        <v>390</v>
      </c>
      <c r="B40" s="106">
        <v>2046880</v>
      </c>
      <c r="C40" s="107">
        <v>0.124469930418628</v>
      </c>
      <c r="D40" s="106">
        <v>1626045</v>
      </c>
      <c r="E40" s="107">
        <v>0.12038777116206301</v>
      </c>
      <c r="F40" s="106">
        <v>420835</v>
      </c>
      <c r="G40" s="107">
        <v>0.143236355046858</v>
      </c>
      <c r="H40" s="106">
        <v>495601</v>
      </c>
      <c r="I40" s="107">
        <v>0.161333439673427</v>
      </c>
      <c r="J40" s="106">
        <v>406840</v>
      </c>
      <c r="K40" s="107">
        <v>0.18247415652123999</v>
      </c>
      <c r="L40" s="106">
        <v>88761</v>
      </c>
      <c r="M40" s="107">
        <v>0.10537569049623099</v>
      </c>
      <c r="N40" s="108">
        <v>-75.787491206128394</v>
      </c>
      <c r="O40" s="108">
        <v>-74.979782232349095</v>
      </c>
      <c r="P40" s="108">
        <v>-78.908360758967305</v>
      </c>
    </row>
    <row r="41" spans="1:16" x14ac:dyDescent="0.2">
      <c r="A41" s="105" t="s">
        <v>391</v>
      </c>
      <c r="B41" s="106">
        <v>307066</v>
      </c>
      <c r="C41" s="107">
        <v>1.8672557088801799E-2</v>
      </c>
      <c r="D41" s="106">
        <v>250127</v>
      </c>
      <c r="E41" s="107">
        <v>1.85186953850929E-2</v>
      </c>
      <c r="F41" s="106">
        <v>56939</v>
      </c>
      <c r="G41" s="107">
        <v>1.9379887176715401E-2</v>
      </c>
      <c r="H41" s="106">
        <v>68276</v>
      </c>
      <c r="I41" s="107">
        <v>2.22259477425246E-2</v>
      </c>
      <c r="J41" s="106">
        <v>60516</v>
      </c>
      <c r="K41" s="107">
        <v>2.7142380434665599E-2</v>
      </c>
      <c r="L41" s="106">
        <v>7760</v>
      </c>
      <c r="M41" s="107">
        <v>9.2125523400001692E-3</v>
      </c>
      <c r="N41" s="108">
        <v>-77.765040740427096</v>
      </c>
      <c r="O41" s="108">
        <v>-75.805890607571399</v>
      </c>
      <c r="P41" s="108">
        <v>-86.371379897785303</v>
      </c>
    </row>
    <row r="42" spans="1:16" x14ac:dyDescent="0.2">
      <c r="A42" s="112" t="s">
        <v>276</v>
      </c>
      <c r="B42" s="106">
        <v>2936728</v>
      </c>
      <c r="C42" s="107">
        <v>0.17858122108694099</v>
      </c>
      <c r="D42" s="106">
        <v>1695999</v>
      </c>
      <c r="E42" s="107">
        <v>0.12556696739824999</v>
      </c>
      <c r="F42" s="106">
        <v>1240729</v>
      </c>
      <c r="G42" s="107">
        <v>0.42229733639296302</v>
      </c>
      <c r="H42" s="106">
        <v>1172635</v>
      </c>
      <c r="I42" s="107">
        <v>0.38172892716408902</v>
      </c>
      <c r="J42" s="106">
        <v>705646</v>
      </c>
      <c r="K42" s="107">
        <v>0.316493360172517</v>
      </c>
      <c r="L42" s="106">
        <v>466989</v>
      </c>
      <c r="M42" s="107">
        <v>0.554402139781487</v>
      </c>
      <c r="N42" s="108">
        <v>-60.070016698856698</v>
      </c>
      <c r="O42" s="108">
        <v>-58.393489618802803</v>
      </c>
      <c r="P42" s="108">
        <v>-62.361724437810402</v>
      </c>
    </row>
    <row r="43" spans="1:16" x14ac:dyDescent="0.2">
      <c r="A43" s="105" t="s">
        <v>392</v>
      </c>
      <c r="B43" s="106">
        <v>913956</v>
      </c>
      <c r="C43" s="107">
        <v>5.5577288226807603E-2</v>
      </c>
      <c r="D43" s="106">
        <v>511786</v>
      </c>
      <c r="E43" s="107">
        <v>3.78911874222101E-2</v>
      </c>
      <c r="F43" s="106">
        <v>402170</v>
      </c>
      <c r="G43" s="107">
        <v>0.13688349331494501</v>
      </c>
      <c r="H43" s="106">
        <v>358470</v>
      </c>
      <c r="I43" s="157">
        <v>0.11669306179715799</v>
      </c>
      <c r="J43" s="106">
        <v>223667</v>
      </c>
      <c r="K43" s="157">
        <v>0.10031817708837901</v>
      </c>
      <c r="L43" s="106">
        <v>134803</v>
      </c>
      <c r="M43" s="157">
        <v>0.16003604292384599</v>
      </c>
      <c r="N43" s="108">
        <v>-60.778199388154398</v>
      </c>
      <c r="O43" s="108">
        <v>-56.296772479122097</v>
      </c>
      <c r="P43" s="108">
        <v>-66.481090086281895</v>
      </c>
    </row>
    <row r="44" spans="1:16" x14ac:dyDescent="0.2">
      <c r="A44" s="105" t="s">
        <v>393</v>
      </c>
      <c r="B44" s="106">
        <v>2022773</v>
      </c>
      <c r="C44" s="107">
        <v>0.12300399366972201</v>
      </c>
      <c r="D44" s="106">
        <v>1184215</v>
      </c>
      <c r="E44" s="107">
        <v>8.7675928050381394E-2</v>
      </c>
      <c r="F44" s="106">
        <v>838558</v>
      </c>
      <c r="G44" s="107">
        <v>0.285413502715751</v>
      </c>
      <c r="H44" s="106">
        <v>814164</v>
      </c>
      <c r="I44" s="157">
        <v>0.26503553983603001</v>
      </c>
      <c r="J44" s="106">
        <v>481978</v>
      </c>
      <c r="K44" s="157">
        <v>0.216174734568366</v>
      </c>
      <c r="L44" s="106">
        <v>332186</v>
      </c>
      <c r="M44" s="157">
        <v>0.39436609685764101</v>
      </c>
      <c r="N44" s="108">
        <v>-59.750105424582998</v>
      </c>
      <c r="O44" s="108">
        <v>-59.299789311906999</v>
      </c>
      <c r="P44" s="108">
        <v>-60.386043660665102</v>
      </c>
    </row>
    <row r="45" spans="1:16" x14ac:dyDescent="0.2">
      <c r="A45" s="101" t="s">
        <v>246</v>
      </c>
      <c r="B45" s="102">
        <v>11866512</v>
      </c>
      <c r="C45" s="103">
        <v>1</v>
      </c>
      <c r="D45" s="102">
        <v>9431506</v>
      </c>
      <c r="E45" s="103">
        <v>1</v>
      </c>
      <c r="F45" s="102">
        <v>2435006</v>
      </c>
      <c r="G45" s="103">
        <v>1</v>
      </c>
      <c r="H45" s="102">
        <v>2029597</v>
      </c>
      <c r="I45" s="103">
        <v>1</v>
      </c>
      <c r="J45" s="102">
        <v>1329306</v>
      </c>
      <c r="K45" s="103">
        <v>1</v>
      </c>
      <c r="L45" s="102">
        <v>700291</v>
      </c>
      <c r="M45" s="103">
        <v>1</v>
      </c>
      <c r="N45" s="104">
        <v>-82.896431571467701</v>
      </c>
      <c r="O45" s="104">
        <v>-85.905686748224497</v>
      </c>
      <c r="P45" s="104">
        <v>-71.240686881264395</v>
      </c>
    </row>
    <row r="46" spans="1:16" x14ac:dyDescent="0.2">
      <c r="A46" s="112" t="s">
        <v>275</v>
      </c>
      <c r="B46" s="106">
        <v>9791406</v>
      </c>
      <c r="C46" s="107">
        <v>0.82512923763950197</v>
      </c>
      <c r="D46" s="106">
        <v>8297747</v>
      </c>
      <c r="E46" s="107">
        <v>0.87979024770805403</v>
      </c>
      <c r="F46" s="106">
        <v>1493659</v>
      </c>
      <c r="G46" s="107">
        <v>0.61341080884400301</v>
      </c>
      <c r="H46" s="106">
        <v>1184046</v>
      </c>
      <c r="I46" s="107">
        <v>0.58338970741482199</v>
      </c>
      <c r="J46" s="106">
        <v>856541</v>
      </c>
      <c r="K46" s="107">
        <v>0.64435201526209895</v>
      </c>
      <c r="L46" s="106">
        <v>327505</v>
      </c>
      <c r="M46" s="107">
        <v>0.46766986866888199</v>
      </c>
      <c r="N46" s="108">
        <v>-87.907293395861601</v>
      </c>
      <c r="O46" s="108">
        <v>-89.677426896722693</v>
      </c>
      <c r="P46" s="108">
        <v>-78.0736433148396</v>
      </c>
    </row>
    <row r="47" spans="1:16" x14ac:dyDescent="0.2">
      <c r="A47" s="105" t="s">
        <v>389</v>
      </c>
      <c r="B47" s="106">
        <v>8263026</v>
      </c>
      <c r="C47" s="107">
        <v>0.69633149151157503</v>
      </c>
      <c r="D47" s="106">
        <v>7167972</v>
      </c>
      <c r="E47" s="107">
        <v>0.76000290939750204</v>
      </c>
      <c r="F47" s="106">
        <v>1095054</v>
      </c>
      <c r="G47" s="107">
        <v>0.44971306025529301</v>
      </c>
      <c r="H47" s="106">
        <v>858136</v>
      </c>
      <c r="I47" s="107">
        <v>0.42281103095836298</v>
      </c>
      <c r="J47" s="106">
        <v>609461</v>
      </c>
      <c r="K47" s="107">
        <v>0.45848059062398</v>
      </c>
      <c r="L47" s="106">
        <v>248675</v>
      </c>
      <c r="M47" s="107">
        <v>0.355102378868213</v>
      </c>
      <c r="N47" s="108">
        <v>-89.614748882552206</v>
      </c>
      <c r="O47" s="108">
        <v>-91.497441675274402</v>
      </c>
      <c r="P47" s="108">
        <v>-77.291074230129297</v>
      </c>
    </row>
    <row r="48" spans="1:16" x14ac:dyDescent="0.2">
      <c r="A48" s="105" t="s">
        <v>390</v>
      </c>
      <c r="B48" s="106">
        <v>1311207</v>
      </c>
      <c r="C48" s="107">
        <v>0.110496412088068</v>
      </c>
      <c r="D48" s="106">
        <v>966699</v>
      </c>
      <c r="E48" s="107">
        <v>0.102496780471751</v>
      </c>
      <c r="F48" s="106">
        <v>344508</v>
      </c>
      <c r="G48" s="107">
        <v>0.14148137622658799</v>
      </c>
      <c r="H48" s="106">
        <v>288697</v>
      </c>
      <c r="I48" s="107">
        <v>0.142243509425763</v>
      </c>
      <c r="J48" s="106">
        <v>217030</v>
      </c>
      <c r="K48" s="107">
        <v>0.163265643877331</v>
      </c>
      <c r="L48" s="106">
        <v>71667</v>
      </c>
      <c r="M48" s="107">
        <v>0.102338884835019</v>
      </c>
      <c r="N48" s="108">
        <v>-77.982347562207906</v>
      </c>
      <c r="O48" s="108">
        <v>-77.549371624466403</v>
      </c>
      <c r="P48" s="108">
        <v>-79.197290048416903</v>
      </c>
    </row>
    <row r="49" spans="1:16" x14ac:dyDescent="0.2">
      <c r="A49" s="105" t="s">
        <v>391</v>
      </c>
      <c r="B49" s="106">
        <v>217175</v>
      </c>
      <c r="C49" s="107">
        <v>1.8301502581381999E-2</v>
      </c>
      <c r="D49" s="106">
        <v>163078</v>
      </c>
      <c r="E49" s="107">
        <v>1.7290769894012702E-2</v>
      </c>
      <c r="F49" s="106">
        <v>54097</v>
      </c>
      <c r="G49" s="107">
        <v>2.2216372362121501E-2</v>
      </c>
      <c r="H49" s="106">
        <v>37213</v>
      </c>
      <c r="I49" s="107">
        <v>1.8335167030696198E-2</v>
      </c>
      <c r="J49" s="106">
        <v>30050</v>
      </c>
      <c r="K49" s="107">
        <v>2.2605780760788001E-2</v>
      </c>
      <c r="L49" s="106">
        <v>7163</v>
      </c>
      <c r="M49" s="107">
        <v>1.022860496565E-2</v>
      </c>
      <c r="N49" s="108">
        <v>-82.864970645792596</v>
      </c>
      <c r="O49" s="108">
        <v>-81.573234893731794</v>
      </c>
      <c r="P49" s="108">
        <v>-86.758969998336298</v>
      </c>
    </row>
    <row r="50" spans="1:16" x14ac:dyDescent="0.2">
      <c r="A50" s="112" t="s">
        <v>276</v>
      </c>
      <c r="B50" s="106">
        <v>2075105</v>
      </c>
      <c r="C50" s="107">
        <v>0.174870678089737</v>
      </c>
      <c r="D50" s="106">
        <v>1133758</v>
      </c>
      <c r="E50" s="107">
        <v>0.12020964626434</v>
      </c>
      <c r="F50" s="106">
        <v>941347</v>
      </c>
      <c r="G50" s="107">
        <v>0.38658919115599699</v>
      </c>
      <c r="H50" s="106">
        <v>845551</v>
      </c>
      <c r="I50" s="107">
        <v>0.41661029258517801</v>
      </c>
      <c r="J50" s="106">
        <v>472765</v>
      </c>
      <c r="K50" s="107">
        <v>0.35564798473790099</v>
      </c>
      <c r="L50" s="106">
        <v>372786</v>
      </c>
      <c r="M50" s="107">
        <v>0.53233013133111795</v>
      </c>
      <c r="N50" s="108">
        <v>-59.252616132677602</v>
      </c>
      <c r="O50" s="108">
        <v>-58.301066012323602</v>
      </c>
      <c r="P50" s="108">
        <v>-60.3986627672898</v>
      </c>
    </row>
    <row r="51" spans="1:16" x14ac:dyDescent="0.2">
      <c r="A51" s="105" t="s">
        <v>392</v>
      </c>
      <c r="B51" s="106">
        <v>649723</v>
      </c>
      <c r="C51" s="107">
        <v>5.4752651832316E-2</v>
      </c>
      <c r="D51" s="106">
        <v>336932</v>
      </c>
      <c r="E51" s="107">
        <v>3.5724093267819598E-2</v>
      </c>
      <c r="F51" s="106">
        <v>312791</v>
      </c>
      <c r="G51" s="107">
        <v>0.12845594630978299</v>
      </c>
      <c r="H51" s="106">
        <v>253394</v>
      </c>
      <c r="I51" s="107">
        <v>0.12484941591852999</v>
      </c>
      <c r="J51" s="106">
        <v>146383</v>
      </c>
      <c r="K51" s="107">
        <v>0.11011986705845001</v>
      </c>
      <c r="L51" s="106">
        <v>107011</v>
      </c>
      <c r="M51" s="157">
        <v>0.15280933212050399</v>
      </c>
      <c r="N51" s="108">
        <v>-60.999687559159803</v>
      </c>
      <c r="O51" s="108">
        <v>-56.554141488490302</v>
      </c>
      <c r="P51" s="108">
        <v>-65.788337899747802</v>
      </c>
    </row>
    <row r="52" spans="1:16" x14ac:dyDescent="0.2">
      <c r="A52" s="105" t="s">
        <v>393</v>
      </c>
      <c r="B52" s="106">
        <v>1425381</v>
      </c>
      <c r="C52" s="107">
        <v>0.12011794198666</v>
      </c>
      <c r="D52" s="106">
        <v>796827</v>
      </c>
      <c r="E52" s="107">
        <v>8.4485659024126206E-2</v>
      </c>
      <c r="F52" s="106">
        <v>628554</v>
      </c>
      <c r="G52" s="107">
        <v>0.25813242349300197</v>
      </c>
      <c r="H52" s="106">
        <v>592158</v>
      </c>
      <c r="I52" s="107">
        <v>0.29176136937530001</v>
      </c>
      <c r="J52" s="106">
        <v>326382</v>
      </c>
      <c r="K52" s="107">
        <v>0.24552811767945101</v>
      </c>
      <c r="L52" s="106">
        <v>265776</v>
      </c>
      <c r="M52" s="157">
        <v>0.379522227188412</v>
      </c>
      <c r="N52" s="108">
        <v>-58.456160142446102</v>
      </c>
      <c r="O52" s="108">
        <v>-59.039791573327697</v>
      </c>
      <c r="P52" s="108">
        <v>-57.716282133277304</v>
      </c>
    </row>
    <row r="53" spans="1:16" x14ac:dyDescent="0.2">
      <c r="A53" s="101" t="s">
        <v>247</v>
      </c>
      <c r="B53" s="102">
        <v>1450184</v>
      </c>
      <c r="C53" s="103">
        <v>1</v>
      </c>
      <c r="D53" s="102">
        <v>1309511</v>
      </c>
      <c r="E53" s="103">
        <v>1</v>
      </c>
      <c r="F53" s="102">
        <v>140673</v>
      </c>
      <c r="G53" s="103">
        <v>1</v>
      </c>
      <c r="H53" s="102">
        <v>425543</v>
      </c>
      <c r="I53" s="103">
        <v>1</v>
      </c>
      <c r="J53" s="102">
        <v>371488</v>
      </c>
      <c r="K53" s="103">
        <v>1</v>
      </c>
      <c r="L53" s="102">
        <v>54055</v>
      </c>
      <c r="M53" s="103">
        <v>1</v>
      </c>
      <c r="N53" s="104">
        <v>-70.655930557777495</v>
      </c>
      <c r="O53" s="104">
        <v>-71.631547959505497</v>
      </c>
      <c r="P53" s="104">
        <v>-61.574004961861903</v>
      </c>
    </row>
    <row r="54" spans="1:16" x14ac:dyDescent="0.2">
      <c r="A54" s="112" t="s">
        <v>275</v>
      </c>
      <c r="B54" s="106">
        <v>1152131</v>
      </c>
      <c r="C54" s="107">
        <v>0.79447228765453204</v>
      </c>
      <c r="D54" s="106">
        <v>1109402</v>
      </c>
      <c r="E54" s="107">
        <v>0.84718799612985296</v>
      </c>
      <c r="F54" s="106">
        <v>42729</v>
      </c>
      <c r="G54" s="107">
        <v>0.30374698769486702</v>
      </c>
      <c r="H54" s="106">
        <v>273030</v>
      </c>
      <c r="I54" s="107">
        <v>0.64160378622136904</v>
      </c>
      <c r="J54" s="106">
        <v>260600</v>
      </c>
      <c r="K54" s="107">
        <v>0.70150314411232695</v>
      </c>
      <c r="L54" s="106">
        <v>12430</v>
      </c>
      <c r="M54" s="157">
        <v>0.22995097585792201</v>
      </c>
      <c r="N54" s="108">
        <v>-76.302173971536206</v>
      </c>
      <c r="O54" s="108">
        <v>-76.509867478154902</v>
      </c>
      <c r="P54" s="108">
        <v>-70.909686629689404</v>
      </c>
    </row>
    <row r="55" spans="1:16" x14ac:dyDescent="0.2">
      <c r="A55" s="105" t="s">
        <v>389</v>
      </c>
      <c r="B55" s="106">
        <v>850413</v>
      </c>
      <c r="C55" s="107">
        <v>0.58641730980344597</v>
      </c>
      <c r="D55" s="106">
        <v>822695</v>
      </c>
      <c r="E55" s="107">
        <v>0.62824596356960705</v>
      </c>
      <c r="F55" s="106">
        <v>27718</v>
      </c>
      <c r="G55" s="107">
        <v>0.197038521962281</v>
      </c>
      <c r="H55" s="106">
        <v>171115</v>
      </c>
      <c r="I55" s="107">
        <v>0.40210977504036</v>
      </c>
      <c r="J55" s="106">
        <v>162233</v>
      </c>
      <c r="K55" s="107">
        <v>0.43671128004134702</v>
      </c>
      <c r="L55" s="106">
        <v>8882</v>
      </c>
      <c r="M55" s="157">
        <v>0.16431412450282101</v>
      </c>
      <c r="N55" s="108">
        <v>-79.878600162509301</v>
      </c>
      <c r="O55" s="108">
        <v>-80.280298287943907</v>
      </c>
      <c r="P55" s="108">
        <v>-67.955840969766896</v>
      </c>
    </row>
    <row r="56" spans="1:16" x14ac:dyDescent="0.2">
      <c r="A56" s="105" t="s">
        <v>390</v>
      </c>
      <c r="B56" s="106">
        <v>280820</v>
      </c>
      <c r="C56" s="107">
        <v>0.19364439271154599</v>
      </c>
      <c r="D56" s="106">
        <v>266310</v>
      </c>
      <c r="E56" s="107">
        <v>0.20336598928913199</v>
      </c>
      <c r="F56" s="106">
        <v>14510</v>
      </c>
      <c r="G56" s="107">
        <v>0.10314701470786899</v>
      </c>
      <c r="H56" s="106">
        <v>91660</v>
      </c>
      <c r="I56" s="107">
        <v>0.21539538895011801</v>
      </c>
      <c r="J56" s="106">
        <v>88268</v>
      </c>
      <c r="K56" s="107">
        <v>0.23760659832888301</v>
      </c>
      <c r="L56" s="106">
        <v>3392</v>
      </c>
      <c r="M56" s="157">
        <v>6.2750901859217501E-2</v>
      </c>
      <c r="N56" s="108">
        <v>-67.359874652802503</v>
      </c>
      <c r="O56" s="108">
        <v>-66.855168788254304</v>
      </c>
      <c r="P56" s="108">
        <v>-76.623018607856693</v>
      </c>
    </row>
    <row r="57" spans="1:16" x14ac:dyDescent="0.2">
      <c r="A57" s="105" t="s">
        <v>391</v>
      </c>
      <c r="B57" s="106">
        <v>20897</v>
      </c>
      <c r="C57" s="107">
        <v>1.44098955718723E-2</v>
      </c>
      <c r="D57" s="106">
        <v>20396</v>
      </c>
      <c r="E57" s="107">
        <v>1.5575279627280701E-2</v>
      </c>
      <c r="F57" s="106">
        <v>501</v>
      </c>
      <c r="G57" s="107">
        <v>3.5614510247169002E-3</v>
      </c>
      <c r="H57" s="106">
        <v>10256</v>
      </c>
      <c r="I57" s="107">
        <v>2.4100972169675001E-2</v>
      </c>
      <c r="J57" s="106">
        <v>10100</v>
      </c>
      <c r="K57" s="107">
        <v>2.7187957619088599E-2</v>
      </c>
      <c r="L57" s="106">
        <v>156</v>
      </c>
      <c r="M57" s="157">
        <v>2.8859494958838202E-3</v>
      </c>
      <c r="N57" s="108">
        <v>-50.921184859070699</v>
      </c>
      <c r="O57" s="108">
        <v>-50.480486369876502</v>
      </c>
      <c r="P57" s="108">
        <v>-68.862275449101801</v>
      </c>
    </row>
    <row r="58" spans="1:16" x14ac:dyDescent="0.2">
      <c r="A58" s="112" t="s">
        <v>276</v>
      </c>
      <c r="B58" s="106">
        <v>298054</v>
      </c>
      <c r="C58" s="107">
        <v>0.20552840191313701</v>
      </c>
      <c r="D58" s="106">
        <v>200110</v>
      </c>
      <c r="E58" s="107">
        <v>0.15281276751398001</v>
      </c>
      <c r="F58" s="106">
        <v>97944</v>
      </c>
      <c r="G58" s="107">
        <v>0.69625301230513303</v>
      </c>
      <c r="H58" s="106">
        <v>152514</v>
      </c>
      <c r="I58" s="107">
        <v>0.35839856371741502</v>
      </c>
      <c r="J58" s="106">
        <v>110889</v>
      </c>
      <c r="K58" s="107">
        <v>0.29849954776466497</v>
      </c>
      <c r="L58" s="106">
        <v>41625</v>
      </c>
      <c r="M58" s="157">
        <v>0.77004902414207799</v>
      </c>
      <c r="N58" s="108">
        <v>-48.830077771142101</v>
      </c>
      <c r="O58" s="108">
        <v>-44.585977712258298</v>
      </c>
      <c r="P58" s="108">
        <v>-57.501225189904403</v>
      </c>
    </row>
    <row r="59" spans="1:16" x14ac:dyDescent="0.2">
      <c r="A59" s="105" t="s">
        <v>392</v>
      </c>
      <c r="B59" s="106">
        <v>124375</v>
      </c>
      <c r="C59" s="107">
        <v>8.5764978788898494E-2</v>
      </c>
      <c r="D59" s="106">
        <v>83930</v>
      </c>
      <c r="E59" s="107">
        <v>6.40926269424235E-2</v>
      </c>
      <c r="F59" s="106">
        <v>40445</v>
      </c>
      <c r="G59" s="107">
        <v>0.28751075188557901</v>
      </c>
      <c r="H59" s="106">
        <v>60815</v>
      </c>
      <c r="I59" s="107">
        <v>0.142911527154718</v>
      </c>
      <c r="J59" s="106">
        <v>45479</v>
      </c>
      <c r="K59" s="107">
        <v>0.122423873718667</v>
      </c>
      <c r="L59" s="106">
        <v>15336</v>
      </c>
      <c r="M59" s="157">
        <v>0.283711035056886</v>
      </c>
      <c r="N59" s="108">
        <v>-51.103517587939699</v>
      </c>
      <c r="O59" s="108">
        <v>-45.813177648040003</v>
      </c>
      <c r="P59" s="108">
        <v>-62.081839535171198</v>
      </c>
    </row>
    <row r="60" spans="1:16" x14ac:dyDescent="0.2">
      <c r="A60" s="105" t="s">
        <v>393</v>
      </c>
      <c r="B60" s="106">
        <v>173678</v>
      </c>
      <c r="C60" s="107">
        <v>0.119762733556569</v>
      </c>
      <c r="D60" s="106">
        <v>116180</v>
      </c>
      <c r="E60" s="107">
        <v>8.8720140571556902E-2</v>
      </c>
      <c r="F60" s="106">
        <v>57498</v>
      </c>
      <c r="G60" s="107">
        <v>0.40873515173487501</v>
      </c>
      <c r="H60" s="106">
        <v>91697</v>
      </c>
      <c r="I60" s="107">
        <v>0.21548233668512901</v>
      </c>
      <c r="J60" s="106">
        <v>65409</v>
      </c>
      <c r="K60" s="107">
        <v>0.17607298216900699</v>
      </c>
      <c r="L60" s="106">
        <v>26288</v>
      </c>
      <c r="M60" s="157">
        <v>0.48631948940893499</v>
      </c>
      <c r="N60" s="108">
        <v>-47.202869678370298</v>
      </c>
      <c r="O60" s="108">
        <v>-43.7002926493372</v>
      </c>
      <c r="P60" s="108">
        <v>-54.280148874743503</v>
      </c>
    </row>
    <row r="61" spans="1:16" x14ac:dyDescent="0.2">
      <c r="A61" s="101" t="s">
        <v>248</v>
      </c>
      <c r="B61" s="102">
        <v>3128075</v>
      </c>
      <c r="C61" s="103">
        <v>1</v>
      </c>
      <c r="D61" s="102">
        <v>2765709</v>
      </c>
      <c r="E61" s="103">
        <v>1</v>
      </c>
      <c r="F61" s="102">
        <v>362366</v>
      </c>
      <c r="G61" s="103">
        <v>1</v>
      </c>
      <c r="H61" s="102">
        <v>616766</v>
      </c>
      <c r="I61" s="103">
        <v>1</v>
      </c>
      <c r="J61" s="102">
        <v>528781</v>
      </c>
      <c r="K61" s="103">
        <v>1</v>
      </c>
      <c r="L61" s="102">
        <v>87985</v>
      </c>
      <c r="M61" s="103">
        <v>1</v>
      </c>
      <c r="N61" s="104">
        <v>-80.282889636597602</v>
      </c>
      <c r="O61" s="104">
        <v>-80.880815732963995</v>
      </c>
      <c r="P61" s="104">
        <v>-75.719300375863099</v>
      </c>
    </row>
    <row r="62" spans="1:16" x14ac:dyDescent="0.2">
      <c r="A62" s="112" t="s">
        <v>275</v>
      </c>
      <c r="B62" s="106">
        <v>2564506</v>
      </c>
      <c r="C62" s="107">
        <v>0.81983520216107397</v>
      </c>
      <c r="D62" s="106">
        <v>2403578</v>
      </c>
      <c r="E62" s="107">
        <v>0.86906395430611105</v>
      </c>
      <c r="F62" s="106">
        <v>160928</v>
      </c>
      <c r="G62" s="107">
        <v>0.44410347549162998</v>
      </c>
      <c r="H62" s="106">
        <v>442193</v>
      </c>
      <c r="I62" s="107">
        <v>0.71695424196534796</v>
      </c>
      <c r="J62" s="106">
        <v>406788</v>
      </c>
      <c r="K62" s="107">
        <v>0.76929390428173505</v>
      </c>
      <c r="L62" s="106">
        <v>35405</v>
      </c>
      <c r="M62" s="157">
        <v>0.40239813604591701</v>
      </c>
      <c r="N62" s="108">
        <v>-82.757185984357207</v>
      </c>
      <c r="O62" s="108">
        <v>-83.075731263974006</v>
      </c>
      <c r="P62" s="108">
        <v>-77.999478027440801</v>
      </c>
    </row>
    <row r="63" spans="1:16" x14ac:dyDescent="0.2">
      <c r="A63" s="105" t="s">
        <v>389</v>
      </c>
      <c r="B63" s="106">
        <v>2040663</v>
      </c>
      <c r="C63" s="107">
        <v>0.65237022769594699</v>
      </c>
      <c r="D63" s="106">
        <v>1943892</v>
      </c>
      <c r="E63" s="107">
        <v>0.70285485566268902</v>
      </c>
      <c r="F63" s="106">
        <v>96771</v>
      </c>
      <c r="G63" s="107">
        <v>0.267053200355442</v>
      </c>
      <c r="H63" s="106">
        <v>306146</v>
      </c>
      <c r="I63" s="107">
        <v>0.496373016670828</v>
      </c>
      <c r="J63" s="106">
        <v>284879</v>
      </c>
      <c r="K63" s="107">
        <v>0.538746664498157</v>
      </c>
      <c r="L63" s="106">
        <v>21267</v>
      </c>
      <c r="M63" s="157">
        <v>0.241711655395806</v>
      </c>
      <c r="N63" s="108">
        <v>-84.997718878619395</v>
      </c>
      <c r="O63" s="108">
        <v>-85.3449162813572</v>
      </c>
      <c r="P63" s="108">
        <v>-78.023374771367401</v>
      </c>
    </row>
    <row r="64" spans="1:16" x14ac:dyDescent="0.2">
      <c r="A64" s="105" t="s">
        <v>390</v>
      </c>
      <c r="B64" s="106">
        <v>454853</v>
      </c>
      <c r="C64" s="107">
        <v>0.145409876681346</v>
      </c>
      <c r="D64" s="106">
        <v>393036</v>
      </c>
      <c r="E64" s="107">
        <v>0.14211039556222299</v>
      </c>
      <c r="F64" s="106">
        <v>61817</v>
      </c>
      <c r="G64" s="107">
        <v>0.17059271565213099</v>
      </c>
      <c r="H64" s="106">
        <v>115244</v>
      </c>
      <c r="I64" s="107">
        <v>0.186852063829718</v>
      </c>
      <c r="J64" s="106">
        <v>101544</v>
      </c>
      <c r="K64" s="107">
        <v>0.192034131332253</v>
      </c>
      <c r="L64" s="106">
        <v>13700</v>
      </c>
      <c r="M64" s="157">
        <v>0.15570835937944</v>
      </c>
      <c r="N64" s="108">
        <v>-74.663462701136396</v>
      </c>
      <c r="O64" s="108">
        <v>-74.164198699355794</v>
      </c>
      <c r="P64" s="108">
        <v>-77.837811605221901</v>
      </c>
    </row>
    <row r="65" spans="1:16" x14ac:dyDescent="0.2">
      <c r="A65" s="105" t="s">
        <v>391</v>
      </c>
      <c r="B65" s="106">
        <v>68993</v>
      </c>
      <c r="C65" s="107">
        <v>2.20560568400694E-2</v>
      </c>
      <c r="D65" s="106">
        <v>66652</v>
      </c>
      <c r="E65" s="107">
        <v>2.4099426223077001E-2</v>
      </c>
      <c r="F65" s="106">
        <v>2341</v>
      </c>
      <c r="G65" s="107">
        <v>6.4603191248627104E-3</v>
      </c>
      <c r="H65" s="106">
        <v>20804</v>
      </c>
      <c r="I65" s="107">
        <v>3.3730782825252999E-2</v>
      </c>
      <c r="J65" s="106">
        <v>20366</v>
      </c>
      <c r="K65" s="107">
        <v>3.85149995934045E-2</v>
      </c>
      <c r="L65" s="106">
        <v>438</v>
      </c>
      <c r="M65" s="157">
        <v>4.9781212706711403E-3</v>
      </c>
      <c r="N65" s="108">
        <v>-69.846216282811298</v>
      </c>
      <c r="O65" s="108">
        <v>-69.444277741103093</v>
      </c>
      <c r="P65" s="108">
        <v>-81.2900469884665</v>
      </c>
    </row>
    <row r="66" spans="1:16" x14ac:dyDescent="0.2">
      <c r="A66" s="112" t="s">
        <v>276</v>
      </c>
      <c r="B66" s="106">
        <v>563569</v>
      </c>
      <c r="C66" s="107">
        <v>0.180164797838926</v>
      </c>
      <c r="D66" s="106">
        <v>362132</v>
      </c>
      <c r="E66" s="107">
        <v>0.130936407264828</v>
      </c>
      <c r="F66" s="106">
        <v>201437</v>
      </c>
      <c r="G66" s="107">
        <v>0.55589376486756503</v>
      </c>
      <c r="H66" s="106">
        <v>174570</v>
      </c>
      <c r="I66" s="107">
        <v>0.28304089395329801</v>
      </c>
      <c r="J66" s="106">
        <v>121991</v>
      </c>
      <c r="K66" s="107">
        <v>0.23070231343410599</v>
      </c>
      <c r="L66" s="106">
        <v>52579</v>
      </c>
      <c r="M66" s="157">
        <v>0.59759049838040601</v>
      </c>
      <c r="N66" s="108">
        <v>-69.024201118230394</v>
      </c>
      <c r="O66" s="108">
        <v>-66.313112345774499</v>
      </c>
      <c r="P66" s="108">
        <v>-73.898042564176393</v>
      </c>
    </row>
    <row r="67" spans="1:16" x14ac:dyDescent="0.2">
      <c r="A67" s="105" t="s">
        <v>392</v>
      </c>
      <c r="B67" s="106">
        <v>139855</v>
      </c>
      <c r="C67" s="107">
        <v>4.4709605747943998E-2</v>
      </c>
      <c r="D67" s="106">
        <v>90923</v>
      </c>
      <c r="E67" s="107">
        <v>3.28751144823985E-2</v>
      </c>
      <c r="F67" s="106">
        <v>48932</v>
      </c>
      <c r="G67" s="107">
        <v>0.13503474387773701</v>
      </c>
      <c r="H67" s="106">
        <v>44260</v>
      </c>
      <c r="I67" s="107">
        <v>7.1761413566895693E-2</v>
      </c>
      <c r="J67" s="106">
        <v>31805</v>
      </c>
      <c r="K67" s="107">
        <v>6.0147773842101002E-2</v>
      </c>
      <c r="L67" s="106">
        <v>12455</v>
      </c>
      <c r="M67" s="157">
        <v>0.14155822015116201</v>
      </c>
      <c r="N67" s="108">
        <v>-68.352936970433703</v>
      </c>
      <c r="O67" s="108">
        <v>-65.019851962649696</v>
      </c>
      <c r="P67" s="108">
        <v>-74.546309163737405</v>
      </c>
    </row>
    <row r="68" spans="1:16" x14ac:dyDescent="0.2">
      <c r="A68" s="105" t="s">
        <v>393</v>
      </c>
      <c r="B68" s="106">
        <v>423714</v>
      </c>
      <c r="C68" s="107">
        <v>0.135455192090982</v>
      </c>
      <c r="D68" s="106">
        <v>271208</v>
      </c>
      <c r="E68" s="107">
        <v>9.8060931211490399E-2</v>
      </c>
      <c r="F68" s="106">
        <v>152506</v>
      </c>
      <c r="G68" s="107">
        <v>0.42086178063063301</v>
      </c>
      <c r="H68" s="106">
        <v>130310</v>
      </c>
      <c r="I68" s="107">
        <v>0.21127948038640301</v>
      </c>
      <c r="J68" s="106">
        <v>90188</v>
      </c>
      <c r="K68" s="107">
        <v>0.17055832187616399</v>
      </c>
      <c r="L68" s="106">
        <v>40122</v>
      </c>
      <c r="M68" s="157">
        <v>0.45600954708188901</v>
      </c>
      <c r="N68" s="108">
        <v>-69.245764831938502</v>
      </c>
      <c r="O68" s="108">
        <v>-66.745818707412795</v>
      </c>
      <c r="P68" s="108">
        <v>-73.691526890745294</v>
      </c>
    </row>
    <row r="69" spans="1:16" x14ac:dyDescent="0.2">
      <c r="A69" s="193" t="s">
        <v>238</v>
      </c>
      <c r="B69" s="193"/>
      <c r="C69" s="193"/>
      <c r="D69" s="193"/>
      <c r="E69" s="193"/>
      <c r="F69" s="193"/>
      <c r="G69" s="193"/>
      <c r="H69" s="193"/>
      <c r="I69" s="193"/>
      <c r="J69" s="193"/>
      <c r="K69" s="193"/>
      <c r="L69" s="193"/>
      <c r="M69" s="193"/>
      <c r="N69" s="193"/>
      <c r="O69" s="193"/>
      <c r="P69" s="193"/>
    </row>
    <row r="70" spans="1:16" x14ac:dyDescent="0.2">
      <c r="A70" s="133"/>
      <c r="B70" s="133"/>
      <c r="C70" s="133"/>
      <c r="D70" s="133"/>
      <c r="E70" s="133"/>
      <c r="F70" s="133"/>
      <c r="G70" s="133"/>
      <c r="H70" s="133"/>
      <c r="I70" s="133"/>
      <c r="J70" s="133"/>
      <c r="K70" s="133"/>
      <c r="L70" s="133"/>
      <c r="M70" s="133"/>
      <c r="N70" s="133"/>
      <c r="O70" s="133"/>
      <c r="P70" s="133"/>
    </row>
    <row r="71" spans="1:16" x14ac:dyDescent="0.2">
      <c r="A71" s="194" t="s">
        <v>394</v>
      </c>
      <c r="B71" s="194"/>
      <c r="C71" s="194"/>
      <c r="D71" s="194"/>
      <c r="E71" s="194"/>
      <c r="F71" s="194"/>
      <c r="G71" s="194"/>
      <c r="H71" s="194"/>
      <c r="I71" s="194"/>
      <c r="J71" s="194"/>
      <c r="K71" s="194"/>
      <c r="L71" s="194"/>
      <c r="M71" s="194"/>
      <c r="N71" s="194"/>
      <c r="O71" s="194"/>
      <c r="P71" s="194"/>
    </row>
    <row r="72" spans="1:16" x14ac:dyDescent="0.2">
      <c r="A72" s="195"/>
      <c r="B72" s="196">
        <v>2019</v>
      </c>
      <c r="C72" s="196"/>
      <c r="D72" s="196"/>
      <c r="E72" s="196"/>
      <c r="F72" s="196"/>
      <c r="G72" s="196"/>
      <c r="H72" s="196">
        <v>2020</v>
      </c>
      <c r="I72" s="196"/>
      <c r="J72" s="196"/>
      <c r="K72" s="196"/>
      <c r="L72" s="196"/>
      <c r="M72" s="196"/>
      <c r="N72" s="196" t="s">
        <v>223</v>
      </c>
      <c r="O72" s="196"/>
      <c r="P72" s="196"/>
    </row>
    <row r="73" spans="1:16" ht="22.5" x14ac:dyDescent="0.2">
      <c r="A73" s="195"/>
      <c r="B73" s="147" t="s">
        <v>224</v>
      </c>
      <c r="C73" s="147" t="s">
        <v>228</v>
      </c>
      <c r="D73" s="147" t="s">
        <v>225</v>
      </c>
      <c r="E73" s="147" t="s">
        <v>242</v>
      </c>
      <c r="F73" s="147" t="s">
        <v>226</v>
      </c>
      <c r="G73" s="147" t="s">
        <v>243</v>
      </c>
      <c r="H73" s="147" t="s">
        <v>224</v>
      </c>
      <c r="I73" s="147" t="s">
        <v>228</v>
      </c>
      <c r="J73" s="147" t="s">
        <v>225</v>
      </c>
      <c r="K73" s="147" t="s">
        <v>242</v>
      </c>
      <c r="L73" s="147" t="s">
        <v>226</v>
      </c>
      <c r="M73" s="147" t="s">
        <v>243</v>
      </c>
      <c r="N73" s="147" t="s">
        <v>224</v>
      </c>
      <c r="O73" s="147" t="s">
        <v>225</v>
      </c>
      <c r="P73" s="147" t="s">
        <v>226</v>
      </c>
    </row>
    <row r="74" spans="1:16" x14ac:dyDescent="0.2">
      <c r="A74" s="101" t="s">
        <v>232</v>
      </c>
      <c r="B74" s="102">
        <v>16444775</v>
      </c>
      <c r="C74" s="103">
        <v>1</v>
      </c>
      <c r="D74" s="102">
        <v>13506729</v>
      </c>
      <c r="E74" s="103">
        <v>1</v>
      </c>
      <c r="F74" s="102">
        <v>2938046</v>
      </c>
      <c r="G74" s="103">
        <v>1</v>
      </c>
      <c r="H74" s="102">
        <v>3071905</v>
      </c>
      <c r="I74" s="103">
        <v>1</v>
      </c>
      <c r="J74" s="102">
        <v>2229576</v>
      </c>
      <c r="K74" s="103">
        <v>1</v>
      </c>
      <c r="L74" s="102">
        <v>842329</v>
      </c>
      <c r="M74" s="103">
        <v>1</v>
      </c>
      <c r="N74" s="104">
        <v>-81.319872117435494</v>
      </c>
      <c r="O74" s="104">
        <v>-83.492850119373799</v>
      </c>
      <c r="P74" s="104">
        <v>-71.330299117168394</v>
      </c>
    </row>
    <row r="75" spans="1:16" x14ac:dyDescent="0.2">
      <c r="A75" s="105" t="s">
        <v>283</v>
      </c>
      <c r="B75" s="106">
        <v>15128264</v>
      </c>
      <c r="C75" s="107">
        <v>0.91994350789232404</v>
      </c>
      <c r="D75" s="106">
        <v>12825371</v>
      </c>
      <c r="E75" s="107">
        <v>0.94955418147502602</v>
      </c>
      <c r="F75" s="106">
        <v>2302893</v>
      </c>
      <c r="G75" s="107">
        <v>0.78381788440344402</v>
      </c>
      <c r="H75" s="106">
        <v>2499454</v>
      </c>
      <c r="I75" s="107">
        <v>0.81364951064567403</v>
      </c>
      <c r="J75" s="106">
        <v>1956562</v>
      </c>
      <c r="K75" s="107">
        <v>0.87754891513005195</v>
      </c>
      <c r="L75" s="106">
        <v>542892</v>
      </c>
      <c r="M75" s="107">
        <v>0.64451301094940305</v>
      </c>
      <c r="N75" s="108">
        <v>-83.478249718540098</v>
      </c>
      <c r="O75" s="108">
        <v>-84.744597251806596</v>
      </c>
      <c r="P75" s="108">
        <v>-76.425652429357299</v>
      </c>
    </row>
    <row r="76" spans="1:16" x14ac:dyDescent="0.2">
      <c r="A76" s="105" t="s">
        <v>284</v>
      </c>
      <c r="B76" s="106">
        <v>578089</v>
      </c>
      <c r="C76" s="107">
        <v>3.5153354180887199E-2</v>
      </c>
      <c r="D76" s="106">
        <v>362417</v>
      </c>
      <c r="E76" s="107">
        <v>2.68323292782435E-2</v>
      </c>
      <c r="F76" s="106">
        <v>215672</v>
      </c>
      <c r="G76" s="107">
        <v>7.3406611060548396E-2</v>
      </c>
      <c r="H76" s="106">
        <v>189251</v>
      </c>
      <c r="I76" s="107">
        <v>6.1607048395051302E-2</v>
      </c>
      <c r="J76" s="106">
        <v>88002</v>
      </c>
      <c r="K76" s="107">
        <v>3.9470284933099398E-2</v>
      </c>
      <c r="L76" s="106">
        <v>101249</v>
      </c>
      <c r="M76" s="107">
        <v>0.120201251529984</v>
      </c>
      <c r="N76" s="108">
        <v>-67.262653328466698</v>
      </c>
      <c r="O76" s="108">
        <v>-75.718026472268093</v>
      </c>
      <c r="P76" s="108">
        <v>-53.054174858117896</v>
      </c>
    </row>
    <row r="77" spans="1:16" x14ac:dyDescent="0.2">
      <c r="A77" s="105" t="s">
        <v>285</v>
      </c>
      <c r="B77" s="106">
        <v>738417</v>
      </c>
      <c r="C77" s="107">
        <v>4.4902833878845999E-2</v>
      </c>
      <c r="D77" s="106">
        <v>318939</v>
      </c>
      <c r="E77" s="107">
        <v>2.3613341172388998E-2</v>
      </c>
      <c r="F77" s="106">
        <v>419478</v>
      </c>
      <c r="G77" s="107">
        <v>0.14277448344920399</v>
      </c>
      <c r="H77" s="106">
        <v>383200</v>
      </c>
      <c r="I77" s="107">
        <v>0.124743440959274</v>
      </c>
      <c r="J77" s="106">
        <v>185010</v>
      </c>
      <c r="K77" s="107">
        <v>8.2979902905305797E-2</v>
      </c>
      <c r="L77" s="106">
        <v>198190</v>
      </c>
      <c r="M77" s="107">
        <v>0.235288111889772</v>
      </c>
      <c r="N77" s="108">
        <v>-48.105203428415102</v>
      </c>
      <c r="O77" s="108">
        <v>-41.992042365468002</v>
      </c>
      <c r="P77" s="108">
        <v>-52.753183718812402</v>
      </c>
    </row>
    <row r="78" spans="1:16" x14ac:dyDescent="0.2">
      <c r="A78" s="101" t="s">
        <v>246</v>
      </c>
      <c r="B78" s="102">
        <v>11866512</v>
      </c>
      <c r="C78" s="103">
        <v>1</v>
      </c>
      <c r="D78" s="102">
        <v>9431506</v>
      </c>
      <c r="E78" s="103">
        <v>1</v>
      </c>
      <c r="F78" s="102">
        <v>2435006</v>
      </c>
      <c r="G78" s="103">
        <v>1</v>
      </c>
      <c r="H78" s="102">
        <v>2029597</v>
      </c>
      <c r="I78" s="103">
        <v>1</v>
      </c>
      <c r="J78" s="102">
        <v>1329306</v>
      </c>
      <c r="K78" s="103">
        <v>1</v>
      </c>
      <c r="L78" s="102">
        <v>700291</v>
      </c>
      <c r="M78" s="103">
        <v>1</v>
      </c>
      <c r="N78" s="104">
        <v>-82.896431571467701</v>
      </c>
      <c r="O78" s="104">
        <v>-85.905686748224497</v>
      </c>
      <c r="P78" s="104">
        <v>-71.240686881264395</v>
      </c>
    </row>
    <row r="79" spans="1:16" x14ac:dyDescent="0.2">
      <c r="A79" s="105" t="s">
        <v>283</v>
      </c>
      <c r="B79" s="106">
        <v>10785120</v>
      </c>
      <c r="C79" s="107">
        <v>0.90887027291591704</v>
      </c>
      <c r="D79" s="106">
        <v>8886671</v>
      </c>
      <c r="E79" s="107">
        <v>0.94223244940945805</v>
      </c>
      <c r="F79" s="106">
        <v>1898449</v>
      </c>
      <c r="G79" s="107">
        <v>0.77964859224166205</v>
      </c>
      <c r="H79" s="106">
        <v>1547475</v>
      </c>
      <c r="I79" s="107">
        <v>0.76245431974919198</v>
      </c>
      <c r="J79" s="106">
        <v>1101433</v>
      </c>
      <c r="K79" s="107">
        <v>0.82857746824282696</v>
      </c>
      <c r="L79" s="106">
        <v>446042</v>
      </c>
      <c r="M79" s="107">
        <v>0.63693807288684301</v>
      </c>
      <c r="N79" s="108">
        <v>-85.651759090302207</v>
      </c>
      <c r="O79" s="108">
        <v>-87.605786238738901</v>
      </c>
      <c r="P79" s="108">
        <v>-76.504925863165099</v>
      </c>
    </row>
    <row r="80" spans="1:16" x14ac:dyDescent="0.2">
      <c r="A80" s="105" t="s">
        <v>284</v>
      </c>
      <c r="B80" s="106">
        <v>464041</v>
      </c>
      <c r="C80" s="107">
        <v>3.91050883359828E-2</v>
      </c>
      <c r="D80" s="106">
        <v>277972</v>
      </c>
      <c r="E80" s="107">
        <v>2.9472705631529001E-2</v>
      </c>
      <c r="F80" s="106">
        <v>186069</v>
      </c>
      <c r="G80" s="107">
        <v>7.6414185427058495E-2</v>
      </c>
      <c r="H80" s="106">
        <v>140317</v>
      </c>
      <c r="I80" s="107">
        <v>6.9135399786262999E-2</v>
      </c>
      <c r="J80" s="106">
        <v>56927</v>
      </c>
      <c r="K80" s="107">
        <v>4.2824601709463402E-2</v>
      </c>
      <c r="L80" s="106">
        <v>83390</v>
      </c>
      <c r="M80" s="107">
        <v>0.119079068558642</v>
      </c>
      <c r="N80" s="108">
        <v>-69.7619391389985</v>
      </c>
      <c r="O80" s="108">
        <v>-79.520599197041406</v>
      </c>
      <c r="P80" s="108">
        <v>-55.183292219553003</v>
      </c>
    </row>
    <row r="81" spans="1:16" x14ac:dyDescent="0.2">
      <c r="A81" s="105" t="s">
        <v>285</v>
      </c>
      <c r="B81" s="106">
        <v>617353</v>
      </c>
      <c r="C81" s="107">
        <v>5.2024807289623103E-2</v>
      </c>
      <c r="D81" s="106">
        <v>266863</v>
      </c>
      <c r="E81" s="107">
        <v>2.82948449590129E-2</v>
      </c>
      <c r="F81" s="106">
        <v>350490</v>
      </c>
      <c r="G81" s="107">
        <v>0.14393804368449201</v>
      </c>
      <c r="H81" s="106">
        <v>341806</v>
      </c>
      <c r="I81" s="107">
        <v>0.168410773173196</v>
      </c>
      <c r="J81" s="106">
        <v>170946</v>
      </c>
      <c r="K81" s="107">
        <v>0.128597930047709</v>
      </c>
      <c r="L81" s="106">
        <v>170860</v>
      </c>
      <c r="M81" s="107">
        <v>0.24398428653231299</v>
      </c>
      <c r="N81" s="108">
        <v>-44.633621283123297</v>
      </c>
      <c r="O81" s="108">
        <v>-35.942412398871298</v>
      </c>
      <c r="P81" s="108">
        <v>-51.2511055950241</v>
      </c>
    </row>
    <row r="82" spans="1:16" x14ac:dyDescent="0.2">
      <c r="A82" s="101" t="s">
        <v>247</v>
      </c>
      <c r="B82" s="102">
        <v>1450184</v>
      </c>
      <c r="C82" s="103">
        <v>1</v>
      </c>
      <c r="D82" s="102">
        <v>1309511</v>
      </c>
      <c r="E82" s="103">
        <v>1</v>
      </c>
      <c r="F82" s="102">
        <v>140673</v>
      </c>
      <c r="G82" s="103">
        <v>1</v>
      </c>
      <c r="H82" s="102">
        <v>425543</v>
      </c>
      <c r="I82" s="103">
        <v>1</v>
      </c>
      <c r="J82" s="102">
        <v>371488</v>
      </c>
      <c r="K82" s="103">
        <v>1</v>
      </c>
      <c r="L82" s="102">
        <v>54055</v>
      </c>
      <c r="M82" s="103">
        <v>1</v>
      </c>
      <c r="N82" s="104">
        <v>-70.655930557777495</v>
      </c>
      <c r="O82" s="104">
        <v>-71.631547959505497</v>
      </c>
      <c r="P82" s="104">
        <v>-61.574004961861903</v>
      </c>
    </row>
    <row r="83" spans="1:16" x14ac:dyDescent="0.2">
      <c r="A83" s="105" t="s">
        <v>283</v>
      </c>
      <c r="B83" s="106">
        <v>1350998</v>
      </c>
      <c r="C83" s="107">
        <v>0.931604541216839</v>
      </c>
      <c r="D83" s="106">
        <v>1259931</v>
      </c>
      <c r="E83" s="107">
        <v>0.96213853873697897</v>
      </c>
      <c r="F83" s="106">
        <v>91067</v>
      </c>
      <c r="G83" s="107">
        <v>0.64736658776026701</v>
      </c>
      <c r="H83" s="106">
        <v>387674</v>
      </c>
      <c r="I83" s="107">
        <v>0.91101016818511904</v>
      </c>
      <c r="J83" s="106">
        <v>360678</v>
      </c>
      <c r="K83" s="107">
        <v>0.97090080971659898</v>
      </c>
      <c r="L83" s="106">
        <v>26996</v>
      </c>
      <c r="M83" s="107">
        <v>0.49941726019794702</v>
      </c>
      <c r="N83" s="108">
        <v>-71.304620732229097</v>
      </c>
      <c r="O83" s="108">
        <v>-71.373194246351602</v>
      </c>
      <c r="P83" s="108">
        <v>-70.355891815915797</v>
      </c>
    </row>
    <row r="84" spans="1:16" x14ac:dyDescent="0.2">
      <c r="A84" s="105" t="s">
        <v>284</v>
      </c>
      <c r="B84" s="106">
        <v>22583</v>
      </c>
      <c r="C84" s="107">
        <v>1.5572506661223701E-2</v>
      </c>
      <c r="D84" s="106">
        <v>14263</v>
      </c>
      <c r="E84" s="107">
        <v>1.08918519966613E-2</v>
      </c>
      <c r="F84" s="106">
        <v>8320</v>
      </c>
      <c r="G84" s="107">
        <v>5.9144256538212703E-2</v>
      </c>
      <c r="H84" s="106">
        <v>10396</v>
      </c>
      <c r="I84" s="107">
        <v>2.4429963599448198E-2</v>
      </c>
      <c r="J84" s="106">
        <v>4802</v>
      </c>
      <c r="K84" s="107">
        <v>1.2926393315531101E-2</v>
      </c>
      <c r="L84" s="106">
        <v>5594</v>
      </c>
      <c r="M84" s="107">
        <v>0.103487188974193</v>
      </c>
      <c r="N84" s="108">
        <v>-53.965372182615198</v>
      </c>
      <c r="O84" s="108">
        <v>-66.332468625113904</v>
      </c>
      <c r="P84" s="108">
        <v>-32.764423076923102</v>
      </c>
    </row>
    <row r="85" spans="1:16" x14ac:dyDescent="0.2">
      <c r="A85" s="105" t="s">
        <v>285</v>
      </c>
      <c r="B85" s="106">
        <v>76606</v>
      </c>
      <c r="C85" s="107">
        <v>5.28250208249436E-2</v>
      </c>
      <c r="D85" s="106">
        <v>35320</v>
      </c>
      <c r="E85" s="107">
        <v>2.69719001978601E-2</v>
      </c>
      <c r="F85" s="106">
        <v>41286</v>
      </c>
      <c r="G85" s="107">
        <v>0.29348915570152101</v>
      </c>
      <c r="H85" s="106">
        <v>27470</v>
      </c>
      <c r="I85" s="107">
        <v>6.4552818399080697E-2</v>
      </c>
      <c r="J85" s="106">
        <v>6007</v>
      </c>
      <c r="K85" s="107">
        <v>1.6170105090877799E-2</v>
      </c>
      <c r="L85" s="106">
        <v>21463</v>
      </c>
      <c r="M85" s="107">
        <v>0.39705855147534902</v>
      </c>
      <c r="N85" s="108">
        <v>-64.1411899851187</v>
      </c>
      <c r="O85" s="108">
        <v>-82.992638731596799</v>
      </c>
      <c r="P85" s="108">
        <v>-48.013854575400899</v>
      </c>
    </row>
    <row r="86" spans="1:16" x14ac:dyDescent="0.2">
      <c r="A86" s="101" t="s">
        <v>248</v>
      </c>
      <c r="B86" s="102">
        <v>3128075</v>
      </c>
      <c r="C86" s="103">
        <v>1</v>
      </c>
      <c r="D86" s="102">
        <v>2765709</v>
      </c>
      <c r="E86" s="103">
        <v>1</v>
      </c>
      <c r="F86" s="102">
        <v>362366</v>
      </c>
      <c r="G86" s="103">
        <v>1</v>
      </c>
      <c r="H86" s="102">
        <v>616766</v>
      </c>
      <c r="I86" s="103">
        <v>1</v>
      </c>
      <c r="J86" s="102">
        <v>528781</v>
      </c>
      <c r="K86" s="103">
        <v>1</v>
      </c>
      <c r="L86" s="102">
        <v>87985</v>
      </c>
      <c r="M86" s="103">
        <v>1</v>
      </c>
      <c r="N86" s="104">
        <v>-80.282889636597602</v>
      </c>
      <c r="O86" s="104">
        <v>-80.880815732963995</v>
      </c>
      <c r="P86" s="104">
        <v>-75.719300375863099</v>
      </c>
    </row>
    <row r="87" spans="1:16" x14ac:dyDescent="0.2">
      <c r="A87" s="105" t="s">
        <v>283</v>
      </c>
      <c r="B87" s="106">
        <v>2992147</v>
      </c>
      <c r="C87" s="107">
        <v>0.95654579893384895</v>
      </c>
      <c r="D87" s="106">
        <v>2678770</v>
      </c>
      <c r="E87" s="107">
        <v>0.968565384138389</v>
      </c>
      <c r="F87" s="106">
        <v>313377</v>
      </c>
      <c r="G87" s="107">
        <v>0.864807956596369</v>
      </c>
      <c r="H87" s="106">
        <v>564303</v>
      </c>
      <c r="I87" s="107">
        <v>0.91493856665250695</v>
      </c>
      <c r="J87" s="106">
        <v>494451</v>
      </c>
      <c r="K87" s="107">
        <v>0.93507709240687498</v>
      </c>
      <c r="L87" s="106">
        <v>69852</v>
      </c>
      <c r="M87" s="107">
        <v>0.79390805250895002</v>
      </c>
      <c r="N87" s="108">
        <v>-81.140532199788296</v>
      </c>
      <c r="O87" s="108">
        <v>-81.541864363121903</v>
      </c>
      <c r="P87" s="108">
        <v>-77.709914894839102</v>
      </c>
    </row>
    <row r="88" spans="1:16" x14ac:dyDescent="0.2">
      <c r="A88" s="105" t="s">
        <v>284</v>
      </c>
      <c r="B88" s="106">
        <v>91466</v>
      </c>
      <c r="C88" s="107">
        <v>2.9240347498061901E-2</v>
      </c>
      <c r="D88" s="106">
        <v>70181</v>
      </c>
      <c r="E88" s="107">
        <v>2.53754100666411E-2</v>
      </c>
      <c r="F88" s="106">
        <v>21285</v>
      </c>
      <c r="G88" s="107">
        <v>5.8738954537677399E-2</v>
      </c>
      <c r="H88" s="106">
        <v>38537</v>
      </c>
      <c r="I88" s="107">
        <v>6.2482367705094001E-2</v>
      </c>
      <c r="J88" s="106">
        <v>26272</v>
      </c>
      <c r="K88" s="107">
        <v>4.9684084715600603E-2</v>
      </c>
      <c r="L88" s="106">
        <v>12265</v>
      </c>
      <c r="M88" s="107">
        <v>0.13939876115246899</v>
      </c>
      <c r="N88" s="108">
        <v>-57.867404281372302</v>
      </c>
      <c r="O88" s="108">
        <v>-62.565366694689402</v>
      </c>
      <c r="P88" s="108">
        <v>-42.377260981912102</v>
      </c>
    </row>
    <row r="89" spans="1:16" x14ac:dyDescent="0.2">
      <c r="A89" s="105" t="s">
        <v>285</v>
      </c>
      <c r="B89" s="106">
        <v>44459</v>
      </c>
      <c r="C89" s="107">
        <v>1.4212894511800399E-2</v>
      </c>
      <c r="D89" s="106">
        <v>16757</v>
      </c>
      <c r="E89" s="107">
        <v>6.0588442240307998E-3</v>
      </c>
      <c r="F89" s="106">
        <v>27702</v>
      </c>
      <c r="G89" s="107">
        <v>7.64475695843429E-2</v>
      </c>
      <c r="H89" s="106">
        <v>13922</v>
      </c>
      <c r="I89" s="107">
        <v>2.2572580200594699E-2</v>
      </c>
      <c r="J89" s="106">
        <v>8056</v>
      </c>
      <c r="K89" s="107">
        <v>1.5235040593364699E-2</v>
      </c>
      <c r="L89" s="106">
        <v>5866</v>
      </c>
      <c r="M89" s="107">
        <v>6.6670455191225803E-2</v>
      </c>
      <c r="N89" s="108">
        <v>-68.685755415101596</v>
      </c>
      <c r="O89" s="108">
        <v>-51.924568836904001</v>
      </c>
      <c r="P89" s="108">
        <v>-78.824633600462107</v>
      </c>
    </row>
    <row r="90" spans="1:16" x14ac:dyDescent="0.2">
      <c r="A90" s="193" t="s">
        <v>238</v>
      </c>
      <c r="B90" s="193"/>
      <c r="C90" s="193"/>
      <c r="D90" s="193"/>
      <c r="E90" s="193"/>
      <c r="F90" s="193"/>
      <c r="G90" s="193"/>
      <c r="H90" s="193"/>
      <c r="I90" s="193"/>
      <c r="J90" s="193"/>
      <c r="K90" s="193"/>
      <c r="L90" s="193"/>
      <c r="M90" s="193"/>
      <c r="N90" s="193"/>
      <c r="O90" s="193"/>
      <c r="P90" s="193"/>
    </row>
    <row r="91" spans="1:16" x14ac:dyDescent="0.2">
      <c r="A91" s="133"/>
      <c r="B91" s="133"/>
      <c r="C91" s="133"/>
      <c r="D91" s="133"/>
      <c r="E91" s="133"/>
      <c r="F91" s="133"/>
      <c r="G91" s="133"/>
      <c r="H91" s="133"/>
      <c r="I91" s="133"/>
      <c r="J91" s="133"/>
      <c r="K91" s="133"/>
      <c r="L91" s="133"/>
      <c r="M91" s="133"/>
      <c r="N91" s="133"/>
      <c r="O91" s="133"/>
      <c r="P91" s="133"/>
    </row>
    <row r="92" spans="1:16" x14ac:dyDescent="0.2">
      <c r="A92" s="194" t="s">
        <v>395</v>
      </c>
      <c r="B92" s="194"/>
      <c r="C92" s="194"/>
      <c r="D92" s="194"/>
      <c r="E92" s="194"/>
      <c r="F92" s="194"/>
      <c r="G92" s="194"/>
      <c r="H92" s="194"/>
      <c r="I92" s="194"/>
      <c r="J92" s="194"/>
      <c r="K92" s="194"/>
      <c r="L92" s="194"/>
      <c r="M92" s="194"/>
      <c r="N92" s="194"/>
      <c r="O92" s="194"/>
      <c r="P92" s="194"/>
    </row>
    <row r="93" spans="1:16" x14ac:dyDescent="0.2">
      <c r="A93" s="195"/>
      <c r="B93" s="196">
        <v>2019</v>
      </c>
      <c r="C93" s="196"/>
      <c r="D93" s="196"/>
      <c r="E93" s="196"/>
      <c r="F93" s="196"/>
      <c r="G93" s="196"/>
      <c r="H93" s="196">
        <v>2020</v>
      </c>
      <c r="I93" s="196"/>
      <c r="J93" s="196"/>
      <c r="K93" s="196"/>
      <c r="L93" s="196"/>
      <c r="M93" s="196"/>
      <c r="N93" s="196" t="s">
        <v>223</v>
      </c>
      <c r="O93" s="196"/>
      <c r="P93" s="196"/>
    </row>
    <row r="94" spans="1:16" ht="22.5" x14ac:dyDescent="0.2">
      <c r="A94" s="195"/>
      <c r="B94" s="147" t="s">
        <v>224</v>
      </c>
      <c r="C94" s="147" t="s">
        <v>228</v>
      </c>
      <c r="D94" s="147" t="s">
        <v>225</v>
      </c>
      <c r="E94" s="147" t="s">
        <v>242</v>
      </c>
      <c r="F94" s="147" t="s">
        <v>226</v>
      </c>
      <c r="G94" s="147" t="s">
        <v>243</v>
      </c>
      <c r="H94" s="147" t="s">
        <v>224</v>
      </c>
      <c r="I94" s="147" t="s">
        <v>228</v>
      </c>
      <c r="J94" s="147" t="s">
        <v>225</v>
      </c>
      <c r="K94" s="147" t="s">
        <v>242</v>
      </c>
      <c r="L94" s="147" t="s">
        <v>226</v>
      </c>
      <c r="M94" s="147" t="s">
        <v>243</v>
      </c>
      <c r="N94" s="147" t="s">
        <v>224</v>
      </c>
      <c r="O94" s="147" t="s">
        <v>225</v>
      </c>
      <c r="P94" s="147" t="s">
        <v>226</v>
      </c>
    </row>
    <row r="95" spans="1:16" x14ac:dyDescent="0.2">
      <c r="A95" s="101" t="s">
        <v>232</v>
      </c>
      <c r="B95" s="102">
        <v>16444775</v>
      </c>
      <c r="C95" s="103">
        <v>1</v>
      </c>
      <c r="D95" s="102">
        <v>13506729</v>
      </c>
      <c r="E95" s="103">
        <v>1</v>
      </c>
      <c r="F95" s="102">
        <v>2938046</v>
      </c>
      <c r="G95" s="103">
        <v>1</v>
      </c>
      <c r="H95" s="102">
        <v>3071905</v>
      </c>
      <c r="I95" s="103">
        <v>1</v>
      </c>
      <c r="J95" s="102">
        <v>2229576</v>
      </c>
      <c r="K95" s="103">
        <v>1</v>
      </c>
      <c r="L95" s="102">
        <v>842329</v>
      </c>
      <c r="M95" s="103">
        <v>1</v>
      </c>
      <c r="N95" s="104">
        <v>-81.319872117435494</v>
      </c>
      <c r="O95" s="104">
        <v>-83.492850119373799</v>
      </c>
      <c r="P95" s="104">
        <v>-71.330299117168394</v>
      </c>
    </row>
    <row r="96" spans="1:16" x14ac:dyDescent="0.2">
      <c r="A96" s="105" t="s">
        <v>286</v>
      </c>
      <c r="B96" s="106">
        <v>6377638</v>
      </c>
      <c r="C96" s="107">
        <v>0.38782154210075798</v>
      </c>
      <c r="D96" s="106">
        <v>5787925</v>
      </c>
      <c r="E96" s="107">
        <v>0.42852159097883702</v>
      </c>
      <c r="F96" s="106">
        <v>589713</v>
      </c>
      <c r="G96" s="107">
        <v>0.20071605413938401</v>
      </c>
      <c r="H96" s="106">
        <v>496546</v>
      </c>
      <c r="I96" s="107">
        <v>0.16164106637412301</v>
      </c>
      <c r="J96" s="106">
        <v>382535</v>
      </c>
      <c r="K96" s="107">
        <v>0.17157298069229299</v>
      </c>
      <c r="L96" s="106">
        <v>114011</v>
      </c>
      <c r="M96" s="107">
        <v>0.135352101138629</v>
      </c>
      <c r="N96" s="108">
        <v>-92.214264904969497</v>
      </c>
      <c r="O96" s="108">
        <v>-93.390809314218799</v>
      </c>
      <c r="P96" s="108">
        <v>-80.666697189988994</v>
      </c>
    </row>
    <row r="97" spans="1:16" x14ac:dyDescent="0.2">
      <c r="A97" s="105" t="s">
        <v>287</v>
      </c>
      <c r="B97" s="106">
        <v>10067137</v>
      </c>
      <c r="C97" s="107">
        <v>0.61217845789924197</v>
      </c>
      <c r="D97" s="106">
        <v>7718804</v>
      </c>
      <c r="E97" s="107">
        <v>0.57147840902116298</v>
      </c>
      <c r="F97" s="106">
        <v>2348333</v>
      </c>
      <c r="G97" s="107">
        <v>0.79928394586061602</v>
      </c>
      <c r="H97" s="106">
        <v>2575361</v>
      </c>
      <c r="I97" s="107">
        <v>0.83835958468767702</v>
      </c>
      <c r="J97" s="106">
        <v>1847042</v>
      </c>
      <c r="K97" s="107">
        <v>0.82842746782347898</v>
      </c>
      <c r="L97" s="106">
        <v>728319</v>
      </c>
      <c r="M97" s="107">
        <v>0.86464908604595103</v>
      </c>
      <c r="N97" s="108">
        <v>-74.418138940594503</v>
      </c>
      <c r="O97" s="108">
        <v>-76.070878338146699</v>
      </c>
      <c r="P97" s="108">
        <v>-68.985701772278503</v>
      </c>
    </row>
    <row r="98" spans="1:16" x14ac:dyDescent="0.2">
      <c r="A98" s="101" t="s">
        <v>246</v>
      </c>
      <c r="B98" s="102">
        <v>11866512</v>
      </c>
      <c r="C98" s="103">
        <v>1</v>
      </c>
      <c r="D98" s="102">
        <v>9431506</v>
      </c>
      <c r="E98" s="103">
        <v>1</v>
      </c>
      <c r="F98" s="102">
        <v>2435006</v>
      </c>
      <c r="G98" s="103">
        <v>1</v>
      </c>
      <c r="H98" s="102">
        <v>2029597</v>
      </c>
      <c r="I98" s="103">
        <v>1</v>
      </c>
      <c r="J98" s="102">
        <v>1329306</v>
      </c>
      <c r="K98" s="103">
        <v>1</v>
      </c>
      <c r="L98" s="102">
        <v>700291</v>
      </c>
      <c r="M98" s="103">
        <v>1</v>
      </c>
      <c r="N98" s="104">
        <v>-82.896431571467701</v>
      </c>
      <c r="O98" s="104">
        <v>-85.905686748224497</v>
      </c>
      <c r="P98" s="104">
        <v>-71.240686881264395</v>
      </c>
    </row>
    <row r="99" spans="1:16" x14ac:dyDescent="0.2">
      <c r="A99" s="105" t="s">
        <v>286</v>
      </c>
      <c r="B99" s="106">
        <v>4884016</v>
      </c>
      <c r="C99" s="107">
        <v>0.41157974643265</v>
      </c>
      <c r="D99" s="106">
        <v>4354335</v>
      </c>
      <c r="E99" s="107">
        <v>0.461679714777258</v>
      </c>
      <c r="F99" s="106">
        <v>529681</v>
      </c>
      <c r="G99" s="107">
        <v>0.217527595414549</v>
      </c>
      <c r="H99" s="106">
        <v>356538</v>
      </c>
      <c r="I99" s="107">
        <v>0.175669357020138</v>
      </c>
      <c r="J99" s="106">
        <v>256338</v>
      </c>
      <c r="K99" s="107">
        <v>0.19283596102026199</v>
      </c>
      <c r="L99" s="106">
        <v>100200</v>
      </c>
      <c r="M99" s="107">
        <v>0.14308337533967999</v>
      </c>
      <c r="N99" s="108">
        <v>-92.699901065025202</v>
      </c>
      <c r="O99" s="108">
        <v>-94.113039074853006</v>
      </c>
      <c r="P99" s="108">
        <v>-81.082953702322698</v>
      </c>
    </row>
    <row r="100" spans="1:16" x14ac:dyDescent="0.2">
      <c r="A100" s="105" t="s">
        <v>287</v>
      </c>
      <c r="B100" s="106">
        <v>6982500</v>
      </c>
      <c r="C100" s="107">
        <v>0.58842059065039498</v>
      </c>
      <c r="D100" s="106">
        <v>5077173</v>
      </c>
      <c r="E100" s="107">
        <v>0.53832049727795295</v>
      </c>
      <c r="F100" s="106">
        <v>1905327</v>
      </c>
      <c r="G100" s="107">
        <v>0.78247322593866298</v>
      </c>
      <c r="H100" s="106">
        <v>1673059</v>
      </c>
      <c r="I100" s="107">
        <v>0.82433064297986203</v>
      </c>
      <c r="J100" s="106">
        <v>1072968</v>
      </c>
      <c r="K100" s="107">
        <v>0.80716403897973799</v>
      </c>
      <c r="L100" s="106">
        <v>600091</v>
      </c>
      <c r="M100" s="107">
        <v>0.85691662466032004</v>
      </c>
      <c r="N100" s="108">
        <v>-76.039255281059795</v>
      </c>
      <c r="O100" s="108">
        <v>-78.866822146891593</v>
      </c>
      <c r="P100" s="108">
        <v>-68.504566407761004</v>
      </c>
    </row>
    <row r="101" spans="1:16" x14ac:dyDescent="0.2">
      <c r="A101" s="101" t="s">
        <v>247</v>
      </c>
      <c r="B101" s="102">
        <v>1450184</v>
      </c>
      <c r="C101" s="103">
        <v>1</v>
      </c>
      <c r="D101" s="102">
        <v>1309511</v>
      </c>
      <c r="E101" s="103">
        <v>1</v>
      </c>
      <c r="F101" s="102">
        <v>140673</v>
      </c>
      <c r="G101" s="103">
        <v>1</v>
      </c>
      <c r="H101" s="102">
        <v>425543</v>
      </c>
      <c r="I101" s="103">
        <v>1</v>
      </c>
      <c r="J101" s="102">
        <v>371488</v>
      </c>
      <c r="K101" s="103">
        <v>1</v>
      </c>
      <c r="L101" s="102">
        <v>54055</v>
      </c>
      <c r="M101" s="103">
        <v>1</v>
      </c>
      <c r="N101" s="104">
        <v>-70.655930557777495</v>
      </c>
      <c r="O101" s="104">
        <v>-71.631547959505497</v>
      </c>
      <c r="P101" s="104">
        <v>-61.574004961861903</v>
      </c>
    </row>
    <row r="102" spans="1:16" x14ac:dyDescent="0.2">
      <c r="A102" s="105" t="s">
        <v>286</v>
      </c>
      <c r="B102" s="106">
        <v>563068</v>
      </c>
      <c r="C102" s="107">
        <v>0.38827348805393003</v>
      </c>
      <c r="D102" s="106">
        <v>552197</v>
      </c>
      <c r="E102" s="107">
        <v>0.421681833905939</v>
      </c>
      <c r="F102" s="106">
        <v>10871</v>
      </c>
      <c r="G102" s="107">
        <v>7.7278511157080607E-2</v>
      </c>
      <c r="H102" s="106">
        <v>40812</v>
      </c>
      <c r="I102" s="107">
        <v>9.5905701656471803E-2</v>
      </c>
      <c r="J102" s="106">
        <v>38199</v>
      </c>
      <c r="K102" s="107">
        <v>0.10282700921698699</v>
      </c>
      <c r="L102" s="106">
        <v>2613</v>
      </c>
      <c r="M102" s="107">
        <v>4.8339654056053998E-2</v>
      </c>
      <c r="N102" s="108">
        <v>-92.7518523517586</v>
      </c>
      <c r="O102" s="108">
        <v>-93.082360099747007</v>
      </c>
      <c r="P102" s="108">
        <v>-75.963572808389301</v>
      </c>
    </row>
    <row r="103" spans="1:16" x14ac:dyDescent="0.2">
      <c r="A103" s="105" t="s">
        <v>287</v>
      </c>
      <c r="B103" s="106">
        <v>887118</v>
      </c>
      <c r="C103" s="107">
        <v>0.61172789108140802</v>
      </c>
      <c r="D103" s="106">
        <v>757316</v>
      </c>
      <c r="E103" s="107">
        <v>0.57831969338172795</v>
      </c>
      <c r="F103" s="106">
        <v>129802</v>
      </c>
      <c r="G103" s="107">
        <v>0.92272148884291905</v>
      </c>
      <c r="H103" s="106">
        <v>384733</v>
      </c>
      <c r="I103" s="107">
        <v>0.90409899822109596</v>
      </c>
      <c r="J103" s="106">
        <v>333290</v>
      </c>
      <c r="K103" s="107">
        <v>0.89717568266000502</v>
      </c>
      <c r="L103" s="106">
        <v>51443</v>
      </c>
      <c r="M103" s="107">
        <v>0.951678845620202</v>
      </c>
      <c r="N103" s="108">
        <v>-56.631135880457798</v>
      </c>
      <c r="O103" s="108">
        <v>-55.990630067237497</v>
      </c>
      <c r="P103" s="108">
        <v>-60.368099104790403</v>
      </c>
    </row>
    <row r="104" spans="1:16" x14ac:dyDescent="0.2">
      <c r="A104" s="101" t="s">
        <v>248</v>
      </c>
      <c r="B104" s="102">
        <v>3128075</v>
      </c>
      <c r="C104" s="103">
        <v>1</v>
      </c>
      <c r="D104" s="102">
        <v>2765709</v>
      </c>
      <c r="E104" s="103">
        <v>1</v>
      </c>
      <c r="F104" s="102">
        <v>362366</v>
      </c>
      <c r="G104" s="103">
        <v>1</v>
      </c>
      <c r="H104" s="102">
        <v>616766</v>
      </c>
      <c r="I104" s="103">
        <v>1</v>
      </c>
      <c r="J104" s="102">
        <v>528781</v>
      </c>
      <c r="K104" s="103">
        <v>1</v>
      </c>
      <c r="L104" s="102">
        <v>87985</v>
      </c>
      <c r="M104" s="103">
        <v>1</v>
      </c>
      <c r="N104" s="104">
        <v>-80.282889636597602</v>
      </c>
      <c r="O104" s="104">
        <v>-80.880815732963995</v>
      </c>
      <c r="P104" s="104">
        <v>-75.719300375863099</v>
      </c>
    </row>
    <row r="105" spans="1:16" x14ac:dyDescent="0.2">
      <c r="A105" s="105" t="s">
        <v>286</v>
      </c>
      <c r="B105" s="106">
        <v>930554</v>
      </c>
      <c r="C105" s="107">
        <v>0.29748455519768502</v>
      </c>
      <c r="D105" s="106">
        <v>881393</v>
      </c>
      <c r="E105" s="107">
        <v>0.31868609459635799</v>
      </c>
      <c r="F105" s="106">
        <v>49161</v>
      </c>
      <c r="G105" s="107">
        <v>0.135666701622117</v>
      </c>
      <c r="H105" s="106">
        <v>99196</v>
      </c>
      <c r="I105" s="107">
        <v>0.16083247131002701</v>
      </c>
      <c r="J105" s="106">
        <v>87998</v>
      </c>
      <c r="K105" s="107">
        <v>0.16641672072181099</v>
      </c>
      <c r="L105" s="106">
        <v>11198</v>
      </c>
      <c r="M105" s="107">
        <v>0.12727169403875699</v>
      </c>
      <c r="N105" s="108">
        <v>-89.340113523771905</v>
      </c>
      <c r="O105" s="108">
        <v>-90.016031441139205</v>
      </c>
      <c r="P105" s="108">
        <v>-77.221781493460298</v>
      </c>
    </row>
    <row r="106" spans="1:16" x14ac:dyDescent="0.2">
      <c r="A106" s="105" t="s">
        <v>287</v>
      </c>
      <c r="B106" s="106">
        <v>2197520</v>
      </c>
      <c r="C106" s="107">
        <v>0.70251512511688496</v>
      </c>
      <c r="D106" s="106">
        <v>1884316</v>
      </c>
      <c r="E106" s="107">
        <v>0.68131390540364201</v>
      </c>
      <c r="F106" s="106">
        <v>313204</v>
      </c>
      <c r="G106" s="107">
        <v>0.86433053873707799</v>
      </c>
      <c r="H106" s="106">
        <v>517571</v>
      </c>
      <c r="I106" s="107">
        <v>0.83916915005042403</v>
      </c>
      <c r="J106" s="106">
        <v>440784</v>
      </c>
      <c r="K106" s="107">
        <v>0.83358517042026803</v>
      </c>
      <c r="L106" s="106">
        <v>76787</v>
      </c>
      <c r="M106" s="107">
        <v>0.87272830596124296</v>
      </c>
      <c r="N106" s="108">
        <v>-76.447495358403998</v>
      </c>
      <c r="O106" s="108">
        <v>-76.607745197726899</v>
      </c>
      <c r="P106" s="108">
        <v>-75.483391016717505</v>
      </c>
    </row>
    <row r="107" spans="1:16" x14ac:dyDescent="0.2">
      <c r="A107" s="193" t="s">
        <v>238</v>
      </c>
      <c r="B107" s="193"/>
      <c r="C107" s="193"/>
      <c r="D107" s="193"/>
      <c r="E107" s="193"/>
      <c r="F107" s="193"/>
      <c r="G107" s="193"/>
      <c r="H107" s="193"/>
      <c r="I107" s="193"/>
      <c r="J107" s="193"/>
      <c r="K107" s="193"/>
      <c r="L107" s="193"/>
      <c r="M107" s="193"/>
      <c r="N107" s="193"/>
      <c r="O107" s="193"/>
      <c r="P107" s="193"/>
    </row>
    <row r="108" spans="1:16" x14ac:dyDescent="0.2">
      <c r="A108" s="133"/>
      <c r="B108" s="133"/>
      <c r="C108" s="133"/>
      <c r="D108" s="133"/>
      <c r="E108" s="133"/>
      <c r="F108" s="133"/>
      <c r="G108" s="133"/>
      <c r="H108" s="133"/>
      <c r="I108" s="133"/>
      <c r="J108" s="133"/>
      <c r="K108" s="133"/>
      <c r="L108" s="133"/>
      <c r="M108" s="133"/>
      <c r="N108" s="133"/>
      <c r="O108" s="133"/>
      <c r="P108" s="133"/>
    </row>
    <row r="109" spans="1:16" x14ac:dyDescent="0.2">
      <c r="A109" s="133"/>
      <c r="B109" s="133"/>
      <c r="C109" s="133"/>
      <c r="D109" s="133"/>
      <c r="E109" s="133"/>
      <c r="F109" s="133"/>
      <c r="G109" s="133"/>
      <c r="H109" s="133"/>
      <c r="I109" s="133"/>
      <c r="J109" s="133"/>
      <c r="K109" s="133"/>
      <c r="L109" s="133"/>
      <c r="M109" s="133"/>
      <c r="N109" s="133"/>
      <c r="O109" s="133"/>
      <c r="P109" s="133"/>
    </row>
  </sheetData>
  <mergeCells count="25">
    <mergeCell ref="A107:P107"/>
    <mergeCell ref="A90:P90"/>
    <mergeCell ref="A92:P92"/>
    <mergeCell ref="A93:A94"/>
    <mergeCell ref="B93:G93"/>
    <mergeCell ref="H93:M93"/>
    <mergeCell ref="N93:P93"/>
    <mergeCell ref="A69:P69"/>
    <mergeCell ref="A71:P71"/>
    <mergeCell ref="A72:A73"/>
    <mergeCell ref="B72:G72"/>
    <mergeCell ref="H72:M72"/>
    <mergeCell ref="N72:P72"/>
    <mergeCell ref="A32:P32"/>
    <mergeCell ref="A34:P34"/>
    <mergeCell ref="A35:A36"/>
    <mergeCell ref="B35:G35"/>
    <mergeCell ref="H35:M35"/>
    <mergeCell ref="N35:P35"/>
    <mergeCell ref="A31:P31"/>
    <mergeCell ref="A1:P1"/>
    <mergeCell ref="A2:A3"/>
    <mergeCell ref="B2:G2"/>
    <mergeCell ref="H2:M2"/>
    <mergeCell ref="N2:P2"/>
  </mergeCells>
  <pageMargins left="0.70000000000000007" right="0.70000000000000007" top="1.1437007874015745" bottom="1.1437007874015745" header="0.74999999999999989" footer="0.74999999999999989"/>
  <pageSetup paperSize="9" fitToWidth="0" fitToHeight="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8"/>
  </sheetPr>
  <dimension ref="A1:AMJ16"/>
  <sheetViews>
    <sheetView workbookViewId="0">
      <selection sqref="A1:P1"/>
    </sheetView>
  </sheetViews>
  <sheetFormatPr baseColWidth="10" defaultRowHeight="14.25" x14ac:dyDescent="0.2"/>
  <cols>
    <col min="1" max="1024" width="10.125" style="23" customWidth="1"/>
  </cols>
  <sheetData>
    <row r="1" spans="1:10" x14ac:dyDescent="0.2">
      <c r="A1" s="194" t="s">
        <v>396</v>
      </c>
      <c r="B1" s="194"/>
      <c r="C1" s="194"/>
      <c r="D1" s="194"/>
      <c r="E1" s="194"/>
      <c r="F1" s="194"/>
      <c r="G1" s="194"/>
      <c r="H1" s="194"/>
      <c r="I1" s="194"/>
      <c r="J1" s="194"/>
    </row>
    <row r="2" spans="1:10" x14ac:dyDescent="0.2">
      <c r="A2" s="195"/>
      <c r="B2" s="196">
        <v>2019</v>
      </c>
      <c r="C2" s="196"/>
      <c r="D2" s="196"/>
      <c r="E2" s="196">
        <v>2020</v>
      </c>
      <c r="F2" s="196"/>
      <c r="G2" s="196"/>
      <c r="H2" s="196" t="s">
        <v>223</v>
      </c>
      <c r="I2" s="196"/>
      <c r="J2" s="196"/>
    </row>
    <row r="3" spans="1:10" ht="22.5" x14ac:dyDescent="0.2">
      <c r="A3" s="195"/>
      <c r="B3" s="147" t="s">
        <v>224</v>
      </c>
      <c r="C3" s="147" t="s">
        <v>225</v>
      </c>
      <c r="D3" s="147" t="s">
        <v>226</v>
      </c>
      <c r="E3" s="147" t="s">
        <v>224</v>
      </c>
      <c r="F3" s="147" t="s">
        <v>225</v>
      </c>
      <c r="G3" s="147" t="s">
        <v>226</v>
      </c>
      <c r="H3" s="147" t="s">
        <v>224</v>
      </c>
      <c r="I3" s="147" t="s">
        <v>225</v>
      </c>
      <c r="J3" s="147" t="s">
        <v>226</v>
      </c>
    </row>
    <row r="4" spans="1:10" x14ac:dyDescent="0.2">
      <c r="A4" s="101" t="s">
        <v>224</v>
      </c>
      <c r="B4" s="102">
        <v>16444775</v>
      </c>
      <c r="C4" s="102">
        <v>13506729</v>
      </c>
      <c r="D4" s="102">
        <v>2938046</v>
      </c>
      <c r="E4" s="102">
        <v>3071905</v>
      </c>
      <c r="F4" s="102">
        <v>2229576</v>
      </c>
      <c r="G4" s="102">
        <v>842329</v>
      </c>
      <c r="H4" s="104">
        <v>-81.319872117435494</v>
      </c>
      <c r="I4" s="104">
        <v>-83.492850119373799</v>
      </c>
      <c r="J4" s="104">
        <v>-71.330299117168394</v>
      </c>
    </row>
    <row r="5" spans="1:10" x14ac:dyDescent="0.2">
      <c r="A5" s="105" t="s">
        <v>244</v>
      </c>
      <c r="B5" s="106">
        <v>2764993</v>
      </c>
      <c r="C5" s="106">
        <v>1908151</v>
      </c>
      <c r="D5" s="106">
        <v>856842</v>
      </c>
      <c r="E5" s="106">
        <v>1350587</v>
      </c>
      <c r="F5" s="106">
        <v>955552</v>
      </c>
      <c r="G5" s="106">
        <v>395035</v>
      </c>
      <c r="H5" s="108">
        <v>-51.154053554565998</v>
      </c>
      <c r="I5" s="108">
        <v>-49.922621427759097</v>
      </c>
      <c r="J5" s="108">
        <v>-53.896400970073799</v>
      </c>
    </row>
    <row r="6" spans="1:10" x14ac:dyDescent="0.2">
      <c r="A6" s="105" t="s">
        <v>245</v>
      </c>
      <c r="B6" s="106">
        <v>13679781</v>
      </c>
      <c r="C6" s="106">
        <v>11598578</v>
      </c>
      <c r="D6" s="106">
        <v>2081203</v>
      </c>
      <c r="E6" s="106">
        <v>1721320</v>
      </c>
      <c r="F6" s="106">
        <v>1274025</v>
      </c>
      <c r="G6" s="106">
        <v>447295</v>
      </c>
      <c r="H6" s="108">
        <v>-87.417050024411907</v>
      </c>
      <c r="I6" s="108">
        <v>-89.015679335863396</v>
      </c>
      <c r="J6" s="108">
        <v>-78.507863000389705</v>
      </c>
    </row>
    <row r="7" spans="1:10" x14ac:dyDescent="0.2">
      <c r="A7" s="101" t="s">
        <v>286</v>
      </c>
      <c r="B7" s="102">
        <v>6377638</v>
      </c>
      <c r="C7" s="102">
        <v>5787925</v>
      </c>
      <c r="D7" s="102">
        <v>589713</v>
      </c>
      <c r="E7" s="102">
        <v>496546</v>
      </c>
      <c r="F7" s="102">
        <v>382535</v>
      </c>
      <c r="G7" s="102">
        <v>114011</v>
      </c>
      <c r="H7" s="104">
        <v>-92.214264904969497</v>
      </c>
      <c r="I7" s="104">
        <v>-93.390809314218799</v>
      </c>
      <c r="J7" s="104">
        <v>-80.666697189988994</v>
      </c>
    </row>
    <row r="8" spans="1:10" x14ac:dyDescent="0.2">
      <c r="A8" s="158" t="s">
        <v>244</v>
      </c>
      <c r="B8" s="106">
        <v>366199</v>
      </c>
      <c r="C8" s="106">
        <v>286476</v>
      </c>
      <c r="D8" s="106">
        <v>79723</v>
      </c>
      <c r="E8" s="106">
        <v>75793</v>
      </c>
      <c r="F8" s="106">
        <v>52872</v>
      </c>
      <c r="G8" s="106">
        <v>22921</v>
      </c>
      <c r="H8" s="108">
        <v>-79.302783459266706</v>
      </c>
      <c r="I8" s="108">
        <v>-81.544003686172701</v>
      </c>
      <c r="J8" s="108">
        <v>-71.249200356233501</v>
      </c>
    </row>
    <row r="9" spans="1:10" x14ac:dyDescent="0.2">
      <c r="A9" s="158" t="s">
        <v>245</v>
      </c>
      <c r="B9" s="106">
        <v>6011440</v>
      </c>
      <c r="C9" s="106">
        <v>5501449</v>
      </c>
      <c r="D9" s="106">
        <v>509991</v>
      </c>
      <c r="E9" s="106">
        <v>420752</v>
      </c>
      <c r="F9" s="106">
        <v>329663</v>
      </c>
      <c r="G9" s="106">
        <v>91089</v>
      </c>
      <c r="H9" s="108">
        <v>-93.000811785528896</v>
      </c>
      <c r="I9" s="108">
        <v>-94.0077059698272</v>
      </c>
      <c r="J9" s="108">
        <v>-82.139096572292502</v>
      </c>
    </row>
    <row r="10" spans="1:10" x14ac:dyDescent="0.2">
      <c r="A10" s="101" t="s">
        <v>287</v>
      </c>
      <c r="B10" s="102">
        <v>10067137</v>
      </c>
      <c r="C10" s="102">
        <v>7718804</v>
      </c>
      <c r="D10" s="102">
        <v>2348333</v>
      </c>
      <c r="E10" s="102">
        <v>2575361</v>
      </c>
      <c r="F10" s="102">
        <v>1847042</v>
      </c>
      <c r="G10" s="102">
        <v>728319</v>
      </c>
      <c r="H10" s="104">
        <v>-74.418138940594503</v>
      </c>
      <c r="I10" s="104">
        <v>-76.070878338146699</v>
      </c>
      <c r="J10" s="104">
        <v>-68.985701772278503</v>
      </c>
    </row>
    <row r="11" spans="1:10" x14ac:dyDescent="0.2">
      <c r="A11" s="105" t="s">
        <v>244</v>
      </c>
      <c r="B11" s="106">
        <v>2398793</v>
      </c>
      <c r="C11" s="106">
        <v>1621674</v>
      </c>
      <c r="D11" s="106">
        <v>777119</v>
      </c>
      <c r="E11" s="106">
        <v>1274794</v>
      </c>
      <c r="F11" s="106">
        <v>902680</v>
      </c>
      <c r="G11" s="106">
        <v>372114</v>
      </c>
      <c r="H11" s="108">
        <v>-46.856856760879303</v>
      </c>
      <c r="I11" s="108">
        <v>-44.336531263373502</v>
      </c>
      <c r="J11" s="108">
        <v>-52.116213861712303</v>
      </c>
    </row>
    <row r="12" spans="1:10" x14ac:dyDescent="0.2">
      <c r="A12" s="105" t="s">
        <v>245</v>
      </c>
      <c r="B12" s="106">
        <v>7668341</v>
      </c>
      <c r="C12" s="106">
        <v>6097128</v>
      </c>
      <c r="D12" s="106">
        <v>1571213</v>
      </c>
      <c r="E12" s="106">
        <v>1300566</v>
      </c>
      <c r="F12" s="106">
        <v>944361</v>
      </c>
      <c r="G12" s="106">
        <v>356205</v>
      </c>
      <c r="H12" s="108">
        <v>-83.039799612458594</v>
      </c>
      <c r="I12" s="108">
        <v>-84.511379784055705</v>
      </c>
      <c r="J12" s="108">
        <v>-77.329299082937794</v>
      </c>
    </row>
    <row r="13" spans="1:10" x14ac:dyDescent="0.2">
      <c r="A13" s="193" t="s">
        <v>238</v>
      </c>
      <c r="B13" s="193"/>
      <c r="C13" s="193"/>
      <c r="D13" s="193"/>
      <c r="E13" s="193"/>
      <c r="F13" s="193"/>
      <c r="G13" s="193"/>
      <c r="H13" s="193"/>
      <c r="I13" s="193"/>
      <c r="J13" s="193"/>
    </row>
    <row r="14" spans="1:10" x14ac:dyDescent="0.2">
      <c r="A14" s="133"/>
      <c r="B14" s="133"/>
      <c r="C14" s="133"/>
      <c r="D14" s="133"/>
      <c r="E14" s="133"/>
      <c r="F14" s="133"/>
      <c r="G14" s="133"/>
      <c r="H14" s="133"/>
      <c r="I14" s="133"/>
      <c r="J14" s="133"/>
    </row>
    <row r="15" spans="1:10" x14ac:dyDescent="0.2">
      <c r="A15" s="133"/>
      <c r="B15" s="133"/>
      <c r="C15" s="133"/>
      <c r="D15" s="133"/>
      <c r="E15" s="133"/>
      <c r="F15" s="133"/>
      <c r="G15" s="133"/>
      <c r="H15" s="133"/>
      <c r="I15" s="133"/>
      <c r="J15" s="133"/>
    </row>
    <row r="16" spans="1:10" x14ac:dyDescent="0.2">
      <c r="A16" s="133"/>
      <c r="B16" s="133"/>
      <c r="C16" s="133"/>
      <c r="D16" s="133"/>
      <c r="E16" s="133"/>
      <c r="F16" s="133"/>
      <c r="G16" s="133"/>
      <c r="H16" s="133"/>
      <c r="I16" s="133"/>
      <c r="J16" s="133"/>
    </row>
  </sheetData>
  <mergeCells count="6">
    <mergeCell ref="A13:J13"/>
    <mergeCell ref="A1:J1"/>
    <mergeCell ref="A2:A3"/>
    <mergeCell ref="B2:D2"/>
    <mergeCell ref="E2:G2"/>
    <mergeCell ref="H2:J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8"/>
  </sheetPr>
  <dimension ref="A1:AMJ149"/>
  <sheetViews>
    <sheetView workbookViewId="0">
      <selection sqref="A1:R1"/>
    </sheetView>
  </sheetViews>
  <sheetFormatPr baseColWidth="10" defaultRowHeight="14.25" x14ac:dyDescent="0.2"/>
  <cols>
    <col min="1" max="1" width="41" style="23" customWidth="1"/>
    <col min="2" max="2" width="7.75" style="23" customWidth="1"/>
    <col min="3" max="3" width="4.5" style="23" customWidth="1"/>
    <col min="4" max="4" width="6.125" style="23" customWidth="1"/>
    <col min="5" max="5" width="7.75" style="23" customWidth="1"/>
    <col min="6" max="6" width="4.5" style="23" customWidth="1"/>
    <col min="7" max="7" width="6.125" style="23" customWidth="1"/>
    <col min="8" max="8" width="7.75" style="23" customWidth="1"/>
    <col min="9" max="9" width="4.625" style="23" customWidth="1"/>
    <col min="10" max="10" width="6.125" style="23" customWidth="1"/>
    <col min="11" max="11" width="7.75" style="23" customWidth="1"/>
    <col min="12" max="12" width="4.875" style="23" customWidth="1"/>
    <col min="13" max="13" width="6.125" style="23" customWidth="1"/>
    <col min="14" max="15" width="6.25" style="23" customWidth="1"/>
    <col min="16" max="18" width="6" style="23" customWidth="1"/>
    <col min="19" max="1024" width="10.125" style="23" customWidth="1"/>
  </cols>
  <sheetData>
    <row r="1" spans="1:18" x14ac:dyDescent="0.2">
      <c r="A1" s="225" t="s">
        <v>397</v>
      </c>
      <c r="B1" s="225"/>
      <c r="C1" s="225"/>
      <c r="D1" s="225"/>
      <c r="E1" s="225"/>
      <c r="F1" s="225"/>
      <c r="G1" s="225"/>
      <c r="H1" s="225"/>
      <c r="I1" s="225"/>
      <c r="J1" s="225"/>
      <c r="K1" s="225"/>
      <c r="L1" s="225"/>
      <c r="M1" s="225"/>
      <c r="N1" s="225"/>
      <c r="O1" s="225"/>
      <c r="P1" s="225"/>
      <c r="Q1" s="225"/>
      <c r="R1" s="225"/>
    </row>
    <row r="2" spans="1:18" x14ac:dyDescent="0.2">
      <c r="A2" s="195"/>
      <c r="B2" s="226" t="s">
        <v>257</v>
      </c>
      <c r="C2" s="226"/>
      <c r="D2" s="226"/>
      <c r="E2" s="226"/>
      <c r="F2" s="226"/>
      <c r="G2" s="226"/>
      <c r="H2" s="226" t="s">
        <v>258</v>
      </c>
      <c r="I2" s="226"/>
      <c r="J2" s="226"/>
      <c r="K2" s="226"/>
      <c r="L2" s="226"/>
      <c r="M2" s="226"/>
      <c r="N2" s="226" t="s">
        <v>259</v>
      </c>
      <c r="O2" s="226"/>
      <c r="P2" s="196" t="s">
        <v>223</v>
      </c>
      <c r="Q2" s="196"/>
      <c r="R2" s="196"/>
    </row>
    <row r="3" spans="1:18" ht="11.25" customHeight="1" x14ac:dyDescent="0.2">
      <c r="A3" s="195"/>
      <c r="B3" s="226">
        <v>2019</v>
      </c>
      <c r="C3" s="226"/>
      <c r="D3" s="226"/>
      <c r="E3" s="226">
        <v>2020</v>
      </c>
      <c r="F3" s="226"/>
      <c r="G3" s="226"/>
      <c r="H3" s="226">
        <v>2019</v>
      </c>
      <c r="I3" s="226"/>
      <c r="J3" s="226"/>
      <c r="K3" s="226">
        <v>2020</v>
      </c>
      <c r="L3" s="226"/>
      <c r="M3" s="226"/>
      <c r="N3" s="227">
        <v>2019</v>
      </c>
      <c r="O3" s="227">
        <v>2020</v>
      </c>
      <c r="P3" s="198" t="s">
        <v>257</v>
      </c>
      <c r="Q3" s="198" t="s">
        <v>398</v>
      </c>
      <c r="R3" s="198" t="s">
        <v>259</v>
      </c>
    </row>
    <row r="4" spans="1:18" ht="33.75" x14ac:dyDescent="0.2">
      <c r="A4" s="195"/>
      <c r="B4" s="159" t="s">
        <v>224</v>
      </c>
      <c r="C4" s="147" t="s">
        <v>241</v>
      </c>
      <c r="D4" s="147" t="s">
        <v>260</v>
      </c>
      <c r="E4" s="159" t="s">
        <v>224</v>
      </c>
      <c r="F4" s="147" t="s">
        <v>241</v>
      </c>
      <c r="G4" s="147" t="s">
        <v>260</v>
      </c>
      <c r="H4" s="159" t="s">
        <v>224</v>
      </c>
      <c r="I4" s="147" t="s">
        <v>241</v>
      </c>
      <c r="J4" s="147" t="s">
        <v>260</v>
      </c>
      <c r="K4" s="159" t="s">
        <v>224</v>
      </c>
      <c r="L4" s="147" t="s">
        <v>241</v>
      </c>
      <c r="M4" s="147" t="s">
        <v>260</v>
      </c>
      <c r="N4" s="227"/>
      <c r="O4" s="227"/>
      <c r="P4" s="198"/>
      <c r="Q4" s="198"/>
      <c r="R4" s="198"/>
    </row>
    <row r="5" spans="1:18" x14ac:dyDescent="0.2">
      <c r="A5" s="134" t="s">
        <v>232</v>
      </c>
      <c r="B5" s="160">
        <v>10582065</v>
      </c>
      <c r="C5" s="125">
        <v>1</v>
      </c>
      <c r="D5" s="125">
        <v>1</v>
      </c>
      <c r="E5" s="160">
        <v>1379917</v>
      </c>
      <c r="F5" s="125">
        <v>1</v>
      </c>
      <c r="G5" s="125">
        <v>1</v>
      </c>
      <c r="H5" s="160">
        <v>58118937</v>
      </c>
      <c r="I5" s="125">
        <v>1</v>
      </c>
      <c r="J5" s="125">
        <v>1</v>
      </c>
      <c r="K5" s="160">
        <v>5782708</v>
      </c>
      <c r="L5" s="125">
        <v>1</v>
      </c>
      <c r="M5" s="125">
        <v>1</v>
      </c>
      <c r="N5" s="161">
        <v>5.4922113028033799</v>
      </c>
      <c r="O5" s="161">
        <v>4.1906201604879101</v>
      </c>
      <c r="P5" s="162">
        <v>-86.959851408964099</v>
      </c>
      <c r="Q5" s="162">
        <v>-90.050217195128695</v>
      </c>
      <c r="R5" s="162">
        <v>-23.698854078157801</v>
      </c>
    </row>
    <row r="6" spans="1:18" x14ac:dyDescent="0.2">
      <c r="A6" s="163" t="s">
        <v>289</v>
      </c>
      <c r="B6" s="123">
        <v>1396580</v>
      </c>
      <c r="C6" s="164">
        <v>0.13197613131274499</v>
      </c>
      <c r="D6" s="164">
        <v>1</v>
      </c>
      <c r="E6" s="123">
        <v>599660</v>
      </c>
      <c r="F6" s="164">
        <v>0.43456236860622799</v>
      </c>
      <c r="G6" s="164">
        <v>1</v>
      </c>
      <c r="H6" s="123">
        <v>4737956</v>
      </c>
      <c r="I6" s="164">
        <v>8.1521725010214804E-2</v>
      </c>
      <c r="J6" s="164">
        <v>1</v>
      </c>
      <c r="K6" s="123">
        <v>1801319</v>
      </c>
      <c r="L6" s="164">
        <v>0.311500943848453</v>
      </c>
      <c r="M6" s="164">
        <v>1</v>
      </c>
      <c r="N6" s="165">
        <v>3.39254178063555</v>
      </c>
      <c r="O6" s="165">
        <v>3.0039005436414001</v>
      </c>
      <c r="P6" s="166">
        <v>-57.062252072920998</v>
      </c>
      <c r="Q6" s="166">
        <v>-61.981094801218099</v>
      </c>
      <c r="R6" s="166">
        <v>-11.4557538896794</v>
      </c>
    </row>
    <row r="7" spans="1:18" x14ac:dyDescent="0.2">
      <c r="A7" s="158" t="s">
        <v>232</v>
      </c>
      <c r="B7" s="123">
        <v>461916</v>
      </c>
      <c r="C7" s="164">
        <v>4.3650837525567997E-2</v>
      </c>
      <c r="D7" s="164">
        <v>1</v>
      </c>
      <c r="E7" s="123">
        <v>202934</v>
      </c>
      <c r="F7" s="164">
        <v>0.14706246824990199</v>
      </c>
      <c r="G7" s="164">
        <v>1</v>
      </c>
      <c r="H7" s="123">
        <v>1377110</v>
      </c>
      <c r="I7" s="164">
        <v>2.36946866388833E-2</v>
      </c>
      <c r="J7" s="164">
        <v>1</v>
      </c>
      <c r="K7" s="123">
        <v>519702</v>
      </c>
      <c r="L7" s="164">
        <v>8.9871734834267997E-2</v>
      </c>
      <c r="M7" s="164">
        <v>1</v>
      </c>
      <c r="N7" s="165">
        <v>2.9812996302357999</v>
      </c>
      <c r="O7" s="165">
        <v>2.5609409955946298</v>
      </c>
      <c r="P7" s="166">
        <v>-56.066903939244398</v>
      </c>
      <c r="Q7" s="166">
        <v>-62.261402502341902</v>
      </c>
      <c r="R7" s="166">
        <v>-14.0998452613744</v>
      </c>
    </row>
    <row r="8" spans="1:18" x14ac:dyDescent="0.2">
      <c r="A8" s="158" t="s">
        <v>399</v>
      </c>
      <c r="B8" s="123">
        <v>61283</v>
      </c>
      <c r="C8" s="164">
        <v>5.7912137186834503E-3</v>
      </c>
      <c r="D8" s="164">
        <v>1</v>
      </c>
      <c r="E8" s="123">
        <v>28087</v>
      </c>
      <c r="F8" s="164">
        <v>2.0354122747962399E-2</v>
      </c>
      <c r="G8" s="164">
        <v>1</v>
      </c>
      <c r="H8" s="123">
        <v>245236</v>
      </c>
      <c r="I8" s="164">
        <v>4.2195541188236102E-3</v>
      </c>
      <c r="J8" s="164">
        <v>1</v>
      </c>
      <c r="K8" s="123">
        <v>90017</v>
      </c>
      <c r="L8" s="164">
        <v>1.5566582300195701E-2</v>
      </c>
      <c r="M8" s="164">
        <v>1</v>
      </c>
      <c r="N8" s="165">
        <v>4.00169704485746</v>
      </c>
      <c r="O8" s="165">
        <v>3.2049346672837999</v>
      </c>
      <c r="P8" s="166">
        <v>-54.168366431147298</v>
      </c>
      <c r="Q8" s="166">
        <v>-63.293725227943703</v>
      </c>
      <c r="R8" s="166">
        <v>-19.910612138856902</v>
      </c>
    </row>
    <row r="9" spans="1:18" x14ac:dyDescent="0.2">
      <c r="A9" s="158" t="s">
        <v>400</v>
      </c>
      <c r="B9" s="123">
        <v>76212</v>
      </c>
      <c r="C9" s="164">
        <v>7.2019969637306096E-3</v>
      </c>
      <c r="D9" s="164">
        <v>1</v>
      </c>
      <c r="E9" s="123">
        <v>31377</v>
      </c>
      <c r="F9" s="164">
        <v>2.2738324116595401E-2</v>
      </c>
      <c r="G9" s="164">
        <v>1</v>
      </c>
      <c r="H9" s="123">
        <v>329168</v>
      </c>
      <c r="I9" s="164">
        <v>5.6636961546629797E-3</v>
      </c>
      <c r="J9" s="164">
        <v>1</v>
      </c>
      <c r="K9" s="123">
        <v>110646</v>
      </c>
      <c r="L9" s="164">
        <v>1.9133942090799001E-2</v>
      </c>
      <c r="M9" s="164">
        <v>1</v>
      </c>
      <c r="N9" s="165">
        <v>4.3191098514669601</v>
      </c>
      <c r="O9" s="165">
        <v>3.5263409503776701</v>
      </c>
      <c r="P9" s="166">
        <v>-58.8293182176035</v>
      </c>
      <c r="Q9" s="166">
        <v>-66.386161473776298</v>
      </c>
      <c r="R9" s="166">
        <v>-18.3549140529509</v>
      </c>
    </row>
    <row r="10" spans="1:18" x14ac:dyDescent="0.2">
      <c r="A10" s="158" t="s">
        <v>401</v>
      </c>
      <c r="B10" s="123">
        <v>253553</v>
      </c>
      <c r="C10" s="164">
        <v>2.3960635282433099E-2</v>
      </c>
      <c r="D10" s="164">
        <v>1</v>
      </c>
      <c r="E10" s="123">
        <v>107182</v>
      </c>
      <c r="F10" s="164">
        <v>7.7672787566208698E-2</v>
      </c>
      <c r="G10" s="164">
        <v>1</v>
      </c>
      <c r="H10" s="123">
        <v>856369</v>
      </c>
      <c r="I10" s="164">
        <v>1.4734767086328499E-2</v>
      </c>
      <c r="J10" s="164">
        <v>1</v>
      </c>
      <c r="K10" s="123">
        <v>347051</v>
      </c>
      <c r="L10" s="164">
        <v>6.0015307707046599E-2</v>
      </c>
      <c r="M10" s="164">
        <v>1</v>
      </c>
      <c r="N10" s="165">
        <v>3.3774753207416199</v>
      </c>
      <c r="O10" s="165">
        <v>3.2379597320445601</v>
      </c>
      <c r="P10" s="166">
        <v>-57.727970089093802</v>
      </c>
      <c r="Q10" s="166">
        <v>-59.474128559067402</v>
      </c>
      <c r="R10" s="166">
        <v>-4.1307655999815198</v>
      </c>
    </row>
    <row r="11" spans="1:18" x14ac:dyDescent="0.2">
      <c r="A11" s="158" t="s">
        <v>402</v>
      </c>
      <c r="B11" s="123">
        <v>54682</v>
      </c>
      <c r="C11" s="164">
        <v>5.1674224265301702E-3</v>
      </c>
      <c r="D11" s="164">
        <v>1</v>
      </c>
      <c r="E11" s="123">
        <v>19204</v>
      </c>
      <c r="F11" s="164">
        <v>1.39167790526532E-2</v>
      </c>
      <c r="G11" s="164">
        <v>1</v>
      </c>
      <c r="H11" s="123">
        <v>207049</v>
      </c>
      <c r="I11" s="164">
        <v>3.5625049370741199E-3</v>
      </c>
      <c r="J11" s="164">
        <v>1</v>
      </c>
      <c r="K11" s="123">
        <v>64144</v>
      </c>
      <c r="L11" s="164">
        <v>1.1092380939864199E-2</v>
      </c>
      <c r="M11" s="164">
        <v>1</v>
      </c>
      <c r="N11" s="165">
        <v>3.7864196627775102</v>
      </c>
      <c r="O11" s="165">
        <v>3.34013747136013</v>
      </c>
      <c r="P11" s="166">
        <v>-64.880582275703205</v>
      </c>
      <c r="Q11" s="166">
        <v>-69.019893841554406</v>
      </c>
      <c r="R11" s="166">
        <v>-11.7863900772692</v>
      </c>
    </row>
    <row r="12" spans="1:18" x14ac:dyDescent="0.2">
      <c r="A12" s="158" t="s">
        <v>403</v>
      </c>
      <c r="B12" s="123">
        <v>336625</v>
      </c>
      <c r="C12" s="164">
        <v>3.1810898912452298E-2</v>
      </c>
      <c r="D12" s="164">
        <v>1</v>
      </c>
      <c r="E12" s="123">
        <v>152917</v>
      </c>
      <c r="F12" s="164">
        <v>0.11081608531527599</v>
      </c>
      <c r="G12" s="164">
        <v>1</v>
      </c>
      <c r="H12" s="123">
        <v>1139332</v>
      </c>
      <c r="I12" s="164">
        <v>1.9603455582816301E-2</v>
      </c>
      <c r="J12" s="164">
        <v>1</v>
      </c>
      <c r="K12" s="123">
        <v>482174</v>
      </c>
      <c r="L12" s="164">
        <v>8.3382041770049597E-2</v>
      </c>
      <c r="M12" s="164">
        <v>1</v>
      </c>
      <c r="N12" s="165">
        <v>3.3845733382844401</v>
      </c>
      <c r="O12" s="165">
        <v>3.1531745979845298</v>
      </c>
      <c r="P12" s="166">
        <v>-54.573486817675501</v>
      </c>
      <c r="Q12" s="166">
        <v>-57.6792366053091</v>
      </c>
      <c r="R12" s="166">
        <v>-6.8368658962846904</v>
      </c>
    </row>
    <row r="13" spans="1:18" x14ac:dyDescent="0.2">
      <c r="A13" s="158" t="s">
        <v>404</v>
      </c>
      <c r="B13" s="123">
        <v>152310</v>
      </c>
      <c r="C13" s="164">
        <v>1.43932209828611E-2</v>
      </c>
      <c r="D13" s="164">
        <v>1</v>
      </c>
      <c r="E13" s="123">
        <v>57958</v>
      </c>
      <c r="F13" s="164">
        <v>4.2001076876362897E-2</v>
      </c>
      <c r="G13" s="164">
        <v>1</v>
      </c>
      <c r="H13" s="123">
        <v>583693</v>
      </c>
      <c r="I13" s="164">
        <v>1.00430776977218E-2</v>
      </c>
      <c r="J13" s="164">
        <v>1</v>
      </c>
      <c r="K13" s="123">
        <v>187584</v>
      </c>
      <c r="L13" s="164">
        <v>3.2438781276868903E-2</v>
      </c>
      <c r="M13" s="164">
        <v>1</v>
      </c>
      <c r="N13" s="165">
        <v>3.83226971308516</v>
      </c>
      <c r="O13" s="165">
        <v>3.2365506056109599</v>
      </c>
      <c r="P13" s="166">
        <v>-61.947344232158102</v>
      </c>
      <c r="Q13" s="166">
        <v>-67.8625578857379</v>
      </c>
      <c r="R13" s="166">
        <v>-15.5448116149062</v>
      </c>
    </row>
    <row r="14" spans="1:18" x14ac:dyDescent="0.2">
      <c r="A14" s="163" t="s">
        <v>290</v>
      </c>
      <c r="B14" s="123">
        <v>9185485</v>
      </c>
      <c r="C14" s="164">
        <v>0.86802386868725501</v>
      </c>
      <c r="D14" s="164">
        <v>1</v>
      </c>
      <c r="E14" s="123">
        <v>780257</v>
      </c>
      <c r="F14" s="164">
        <v>0.56543763139377201</v>
      </c>
      <c r="G14" s="164">
        <v>1</v>
      </c>
      <c r="H14" s="123">
        <v>53380980</v>
      </c>
      <c r="I14" s="164">
        <v>0.91847825778368897</v>
      </c>
      <c r="J14" s="164">
        <v>1</v>
      </c>
      <c r="K14" s="123">
        <v>3981389</v>
      </c>
      <c r="L14" s="164">
        <v>0.68849905615154705</v>
      </c>
      <c r="M14" s="164">
        <v>1</v>
      </c>
      <c r="N14" s="165">
        <v>5.8114492593477598</v>
      </c>
      <c r="O14" s="165">
        <v>5.1026636095542903</v>
      </c>
      <c r="P14" s="166">
        <v>-91.505543800898906</v>
      </c>
      <c r="Q14" s="166">
        <v>-92.541558809898206</v>
      </c>
      <c r="R14" s="166">
        <v>-12.1963664855783</v>
      </c>
    </row>
    <row r="15" spans="1:18" x14ac:dyDescent="0.2">
      <c r="A15" s="158" t="s">
        <v>280</v>
      </c>
      <c r="B15" s="123">
        <v>2870786</v>
      </c>
      <c r="C15" s="164">
        <v>0.27128788190206699</v>
      </c>
      <c r="D15" s="164">
        <v>1</v>
      </c>
      <c r="E15" s="123">
        <v>281926</v>
      </c>
      <c r="F15" s="164">
        <v>0.204306490897641</v>
      </c>
      <c r="G15" s="164">
        <v>1</v>
      </c>
      <c r="H15" s="123">
        <v>17592022</v>
      </c>
      <c r="I15" s="164">
        <v>0.30269001650873301</v>
      </c>
      <c r="J15" s="164">
        <v>1</v>
      </c>
      <c r="K15" s="123">
        <v>1671662</v>
      </c>
      <c r="L15" s="164">
        <v>0.28907944167334698</v>
      </c>
      <c r="M15" s="164">
        <v>1</v>
      </c>
      <c r="N15" s="165">
        <v>6.1279461443660397</v>
      </c>
      <c r="O15" s="165">
        <v>5.9294353837531801</v>
      </c>
      <c r="P15" s="166">
        <v>-90.179483946208506</v>
      </c>
      <c r="Q15" s="166">
        <v>-90.497613065740794</v>
      </c>
      <c r="R15" s="166">
        <v>-3.2394338320900999</v>
      </c>
    </row>
    <row r="16" spans="1:18" x14ac:dyDescent="0.2">
      <c r="A16" s="158" t="s">
        <v>405</v>
      </c>
      <c r="B16" s="123">
        <v>140706</v>
      </c>
      <c r="C16" s="164">
        <v>1.32966486219845E-2</v>
      </c>
      <c r="D16" s="164">
        <v>1</v>
      </c>
      <c r="E16" s="123">
        <v>9391</v>
      </c>
      <c r="F16" s="164">
        <v>6.8054817789765598E-3</v>
      </c>
      <c r="G16" s="164">
        <v>1</v>
      </c>
      <c r="H16" s="123">
        <v>779103</v>
      </c>
      <c r="I16" s="164">
        <v>1.34053208853424E-2</v>
      </c>
      <c r="J16" s="164">
        <v>1</v>
      </c>
      <c r="K16" s="123">
        <v>45497</v>
      </c>
      <c r="L16" s="164">
        <v>7.8677671430063597E-3</v>
      </c>
      <c r="M16" s="164">
        <v>1</v>
      </c>
      <c r="N16" s="165">
        <v>5.5370986311884396</v>
      </c>
      <c r="O16" s="165">
        <v>4.8447449685869497</v>
      </c>
      <c r="P16" s="166">
        <v>-93.3257998948161</v>
      </c>
      <c r="Q16" s="166">
        <v>-94.160335668069607</v>
      </c>
      <c r="R16" s="166">
        <v>-12.503906986624999</v>
      </c>
    </row>
    <row r="17" spans="1:18" x14ac:dyDescent="0.2">
      <c r="A17" s="158" t="s">
        <v>406</v>
      </c>
      <c r="B17" s="123">
        <v>116413</v>
      </c>
      <c r="C17" s="164">
        <v>1.10009719275019E-2</v>
      </c>
      <c r="D17" s="164">
        <v>1</v>
      </c>
      <c r="E17" s="123">
        <v>17355</v>
      </c>
      <c r="F17" s="164">
        <v>1.25768433898561E-2</v>
      </c>
      <c r="G17" s="164">
        <v>1</v>
      </c>
      <c r="H17" s="123">
        <v>661652</v>
      </c>
      <c r="I17" s="164">
        <v>1.13844477231234E-2</v>
      </c>
      <c r="J17" s="164">
        <v>1</v>
      </c>
      <c r="K17" s="123">
        <v>100347</v>
      </c>
      <c r="L17" s="164">
        <v>1.7352942600594699E-2</v>
      </c>
      <c r="M17" s="164">
        <v>1</v>
      </c>
      <c r="N17" s="165">
        <v>5.6836607595371698</v>
      </c>
      <c r="O17" s="165">
        <v>5.7820224719101097</v>
      </c>
      <c r="P17" s="166">
        <v>-85.091871182771698</v>
      </c>
      <c r="Q17" s="166">
        <v>-84.833870372945299</v>
      </c>
      <c r="R17" s="166">
        <v>1.7306049135303601</v>
      </c>
    </row>
    <row r="18" spans="1:18" x14ac:dyDescent="0.2">
      <c r="A18" s="158" t="s">
        <v>407</v>
      </c>
      <c r="B18" s="123">
        <v>137188</v>
      </c>
      <c r="C18" s="164">
        <v>1.2964199331604901E-2</v>
      </c>
      <c r="D18" s="164">
        <v>1</v>
      </c>
      <c r="E18" s="123">
        <v>7860</v>
      </c>
      <c r="F18" s="164">
        <v>5.6959947591050802E-3</v>
      </c>
      <c r="G18" s="164">
        <v>1</v>
      </c>
      <c r="H18" s="123">
        <v>897717</v>
      </c>
      <c r="I18" s="164">
        <v>1.5446204737020601E-2</v>
      </c>
      <c r="J18" s="164">
        <v>1</v>
      </c>
      <c r="K18" s="123">
        <v>36193</v>
      </c>
      <c r="L18" s="164">
        <v>6.2588323671193503E-3</v>
      </c>
      <c r="M18" s="164">
        <v>1</v>
      </c>
      <c r="N18" s="165">
        <v>6.5436991573606997</v>
      </c>
      <c r="O18" s="165">
        <v>4.6047073791348598</v>
      </c>
      <c r="P18" s="166">
        <v>-94.270635915677801</v>
      </c>
      <c r="Q18" s="166">
        <v>-95.968328548974796</v>
      </c>
      <c r="R18" s="166">
        <v>-29.631432185337601</v>
      </c>
    </row>
    <row r="19" spans="1:18" x14ac:dyDescent="0.2">
      <c r="A19" s="158" t="s">
        <v>408</v>
      </c>
      <c r="B19" s="123">
        <v>41594</v>
      </c>
      <c r="C19" s="164">
        <v>3.9306127868237398E-3</v>
      </c>
      <c r="D19" s="164">
        <v>1</v>
      </c>
      <c r="E19" s="123">
        <v>1181</v>
      </c>
      <c r="F19" s="164">
        <v>8.5584857639988505E-4</v>
      </c>
      <c r="G19" s="164">
        <v>1</v>
      </c>
      <c r="H19" s="123">
        <v>251872</v>
      </c>
      <c r="I19" s="164">
        <v>4.3337337708017603E-3</v>
      </c>
      <c r="J19" s="164">
        <v>1</v>
      </c>
      <c r="K19" s="123">
        <v>4613</v>
      </c>
      <c r="L19" s="164">
        <v>7.9772314285971198E-4</v>
      </c>
      <c r="M19" s="164">
        <v>1</v>
      </c>
      <c r="N19" s="165">
        <v>6.0554887724190998</v>
      </c>
      <c r="O19" s="165">
        <v>3.9060118543607101</v>
      </c>
      <c r="P19" s="166">
        <v>-97.160648170409203</v>
      </c>
      <c r="Q19" s="166">
        <v>-98.168514165925501</v>
      </c>
      <c r="R19" s="166">
        <v>-35.496340573672597</v>
      </c>
    </row>
    <row r="20" spans="1:18" x14ac:dyDescent="0.2">
      <c r="A20" s="158" t="s">
        <v>277</v>
      </c>
      <c r="B20" s="123">
        <v>523686</v>
      </c>
      <c r="C20" s="164">
        <v>4.9488072507587098E-2</v>
      </c>
      <c r="D20" s="164">
        <v>1</v>
      </c>
      <c r="E20" s="123">
        <v>96859</v>
      </c>
      <c r="F20" s="164">
        <v>7.0191902846330603E-2</v>
      </c>
      <c r="G20" s="164">
        <v>1</v>
      </c>
      <c r="H20" s="123">
        <v>2873306</v>
      </c>
      <c r="I20" s="164">
        <v>4.9438378406680097E-2</v>
      </c>
      <c r="J20" s="164">
        <v>1</v>
      </c>
      <c r="K20" s="123">
        <v>453741</v>
      </c>
      <c r="L20" s="164">
        <v>7.8465141245243605E-2</v>
      </c>
      <c r="M20" s="164">
        <v>1</v>
      </c>
      <c r="N20" s="165">
        <v>5.4866962263646499</v>
      </c>
      <c r="O20" s="165">
        <v>4.6845517711312299</v>
      </c>
      <c r="P20" s="166">
        <v>-81.504374758920406</v>
      </c>
      <c r="Q20" s="166">
        <v>-84.208399662270594</v>
      </c>
      <c r="R20" s="166">
        <v>-14.6198080254372</v>
      </c>
    </row>
    <row r="21" spans="1:18" x14ac:dyDescent="0.2">
      <c r="A21" s="158" t="s">
        <v>409</v>
      </c>
      <c r="B21" s="123">
        <v>7347</v>
      </c>
      <c r="C21" s="164">
        <v>6.9428792962432199E-4</v>
      </c>
      <c r="D21" s="164">
        <v>1</v>
      </c>
      <c r="E21" s="123">
        <v>954</v>
      </c>
      <c r="F21" s="164">
        <v>6.9134592877687605E-4</v>
      </c>
      <c r="G21" s="164">
        <v>1</v>
      </c>
      <c r="H21" s="123">
        <v>26537</v>
      </c>
      <c r="I21" s="164">
        <v>4.5659816524173502E-4</v>
      </c>
      <c r="J21" s="164">
        <v>1</v>
      </c>
      <c r="K21" s="123">
        <v>3304</v>
      </c>
      <c r="L21" s="164">
        <v>5.7135860914990001E-4</v>
      </c>
      <c r="M21" s="164">
        <v>1</v>
      </c>
      <c r="N21" s="165">
        <v>3.6119504559684201</v>
      </c>
      <c r="O21" s="165">
        <v>3.4633123689727499</v>
      </c>
      <c r="P21" s="166">
        <v>-87.015108207431595</v>
      </c>
      <c r="Q21" s="166">
        <v>-87.549459245581602</v>
      </c>
      <c r="R21" s="166">
        <v>-4.1151751334259101</v>
      </c>
    </row>
    <row r="22" spans="1:18" x14ac:dyDescent="0.2">
      <c r="A22" s="158" t="s">
        <v>410</v>
      </c>
      <c r="B22" s="123">
        <v>151132</v>
      </c>
      <c r="C22" s="164">
        <v>1.42819005553264E-2</v>
      </c>
      <c r="D22" s="164">
        <v>1</v>
      </c>
      <c r="E22" s="123">
        <v>4841</v>
      </c>
      <c r="F22" s="164">
        <v>3.5081820138457599E-3</v>
      </c>
      <c r="G22" s="164">
        <v>1</v>
      </c>
      <c r="H22" s="123">
        <v>885090</v>
      </c>
      <c r="I22" s="164">
        <v>1.52289433648795E-2</v>
      </c>
      <c r="J22" s="164">
        <v>1</v>
      </c>
      <c r="K22" s="123">
        <v>17211</v>
      </c>
      <c r="L22" s="164">
        <v>2.9762872342853899E-3</v>
      </c>
      <c r="M22" s="164">
        <v>1</v>
      </c>
      <c r="N22" s="165">
        <v>5.8564036736098197</v>
      </c>
      <c r="O22" s="165">
        <v>3.5552571782689499</v>
      </c>
      <c r="P22" s="166">
        <v>-96.796839848609196</v>
      </c>
      <c r="Q22" s="166">
        <v>-98.055451987933395</v>
      </c>
      <c r="R22" s="166">
        <v>-39.292825829447501</v>
      </c>
    </row>
    <row r="23" spans="1:18" x14ac:dyDescent="0.2">
      <c r="A23" s="158" t="s">
        <v>278</v>
      </c>
      <c r="B23" s="123">
        <v>443288</v>
      </c>
      <c r="C23" s="164">
        <v>4.1890500578100801E-2</v>
      </c>
      <c r="D23" s="164">
        <v>1</v>
      </c>
      <c r="E23" s="123">
        <v>49047</v>
      </c>
      <c r="F23" s="164">
        <v>3.5543442105575897E-2</v>
      </c>
      <c r="G23" s="164">
        <v>1</v>
      </c>
      <c r="H23" s="123">
        <v>2318828</v>
      </c>
      <c r="I23" s="164">
        <v>3.9897976798852999E-2</v>
      </c>
      <c r="J23" s="164">
        <v>1</v>
      </c>
      <c r="K23" s="123">
        <v>219183</v>
      </c>
      <c r="L23" s="164">
        <v>3.7903176158989901E-2</v>
      </c>
      <c r="M23" s="164">
        <v>1</v>
      </c>
      <c r="N23" s="165">
        <v>5.2309739943332598</v>
      </c>
      <c r="O23" s="165">
        <v>4.46883601443513</v>
      </c>
      <c r="P23" s="166">
        <v>-88.935635523632499</v>
      </c>
      <c r="Q23" s="166">
        <v>-90.547681846174001</v>
      </c>
      <c r="R23" s="166">
        <v>-14.569714564128001</v>
      </c>
    </row>
    <row r="24" spans="1:18" x14ac:dyDescent="0.2">
      <c r="A24" s="158" t="s">
        <v>411</v>
      </c>
      <c r="B24" s="123">
        <v>22971</v>
      </c>
      <c r="C24" s="164">
        <v>2.1707483369266798E-3</v>
      </c>
      <c r="D24" s="164">
        <v>1</v>
      </c>
      <c r="E24" s="123">
        <v>5074</v>
      </c>
      <c r="F24" s="164">
        <v>3.67703274907114E-3</v>
      </c>
      <c r="G24" s="164">
        <v>1</v>
      </c>
      <c r="H24" s="123">
        <v>140773</v>
      </c>
      <c r="I24" s="164">
        <v>2.4221537293429899E-3</v>
      </c>
      <c r="J24" s="164">
        <v>1</v>
      </c>
      <c r="K24" s="123">
        <v>32722</v>
      </c>
      <c r="L24" s="164">
        <v>5.6585945546619304E-3</v>
      </c>
      <c r="M24" s="164">
        <v>1</v>
      </c>
      <c r="N24" s="165">
        <v>6.1282921945061197</v>
      </c>
      <c r="O24" s="165">
        <v>6.4489554592037797</v>
      </c>
      <c r="P24" s="166">
        <v>-77.911279439292997</v>
      </c>
      <c r="Q24" s="166">
        <v>-76.7554857820747</v>
      </c>
      <c r="R24" s="166">
        <v>5.2325061292791499</v>
      </c>
    </row>
    <row r="25" spans="1:18" x14ac:dyDescent="0.2">
      <c r="A25" s="158" t="s">
        <v>412</v>
      </c>
      <c r="B25" s="123">
        <v>295697</v>
      </c>
      <c r="C25" s="164">
        <v>2.7943222801976701E-2</v>
      </c>
      <c r="D25" s="164">
        <v>1</v>
      </c>
      <c r="E25" s="123">
        <v>33229</v>
      </c>
      <c r="F25" s="164">
        <v>2.4080433823193699E-2</v>
      </c>
      <c r="G25" s="164">
        <v>1</v>
      </c>
      <c r="H25" s="123">
        <v>1728968</v>
      </c>
      <c r="I25" s="164">
        <v>2.9748789108100901E-2</v>
      </c>
      <c r="J25" s="164">
        <v>1</v>
      </c>
      <c r="K25" s="123">
        <v>175689</v>
      </c>
      <c r="L25" s="164">
        <v>3.0381786526312599E-2</v>
      </c>
      <c r="M25" s="164">
        <v>1</v>
      </c>
      <c r="N25" s="165">
        <v>5.8470934774448198</v>
      </c>
      <c r="O25" s="165">
        <v>5.2872189954557802</v>
      </c>
      <c r="P25" s="166">
        <v>-88.762483217617998</v>
      </c>
      <c r="Q25" s="166">
        <v>-89.838504819059693</v>
      </c>
      <c r="R25" s="166">
        <v>-9.5752613524780799</v>
      </c>
    </row>
    <row r="26" spans="1:18" x14ac:dyDescent="0.2">
      <c r="A26" s="158" t="s">
        <v>413</v>
      </c>
      <c r="B26" s="123">
        <v>141516</v>
      </c>
      <c r="C26" s="164">
        <v>1.33731932283538E-2</v>
      </c>
      <c r="D26" s="164">
        <v>1</v>
      </c>
      <c r="E26" s="123">
        <v>34463</v>
      </c>
      <c r="F26" s="164">
        <v>2.4974690506747901E-2</v>
      </c>
      <c r="G26" s="164">
        <v>1</v>
      </c>
      <c r="H26" s="123">
        <v>888323</v>
      </c>
      <c r="I26" s="164">
        <v>1.5284570672722399E-2</v>
      </c>
      <c r="J26" s="164">
        <v>1</v>
      </c>
      <c r="K26" s="123">
        <v>209606</v>
      </c>
      <c r="L26" s="164">
        <v>3.6247031667516298E-2</v>
      </c>
      <c r="M26" s="164">
        <v>1</v>
      </c>
      <c r="N26" s="165">
        <v>6.2771912716583298</v>
      </c>
      <c r="O26" s="165">
        <v>6.0820590198183604</v>
      </c>
      <c r="P26" s="166">
        <v>-75.647276633030899</v>
      </c>
      <c r="Q26" s="166">
        <v>-76.404303389645406</v>
      </c>
      <c r="R26" s="166">
        <v>-3.1085917792723499</v>
      </c>
    </row>
    <row r="27" spans="1:18" x14ac:dyDescent="0.2">
      <c r="A27" s="158" t="s">
        <v>414</v>
      </c>
      <c r="B27" s="123">
        <v>96776</v>
      </c>
      <c r="C27" s="164">
        <v>9.1452849703720397E-3</v>
      </c>
      <c r="D27" s="164">
        <v>1</v>
      </c>
      <c r="E27" s="123">
        <v>8909</v>
      </c>
      <c r="F27" s="164">
        <v>6.4561854082528097E-3</v>
      </c>
      <c r="G27" s="164">
        <v>1</v>
      </c>
      <c r="H27" s="123">
        <v>554423</v>
      </c>
      <c r="I27" s="164">
        <v>9.5394552725560008E-3</v>
      </c>
      <c r="J27" s="164">
        <v>1</v>
      </c>
      <c r="K27" s="123">
        <v>34649</v>
      </c>
      <c r="L27" s="164">
        <v>5.9918294335456696E-3</v>
      </c>
      <c r="M27" s="164">
        <v>1</v>
      </c>
      <c r="N27" s="165">
        <v>5.72893072662644</v>
      </c>
      <c r="O27" s="165">
        <v>3.8892131552362801</v>
      </c>
      <c r="P27" s="166">
        <v>-90.794205174836705</v>
      </c>
      <c r="Q27" s="166">
        <v>-93.750439646262905</v>
      </c>
      <c r="R27" s="166">
        <v>-32.112756449291197</v>
      </c>
    </row>
    <row r="28" spans="1:18" x14ac:dyDescent="0.2">
      <c r="A28" s="158" t="s">
        <v>279</v>
      </c>
      <c r="B28" s="123">
        <v>2640709</v>
      </c>
      <c r="C28" s="164">
        <v>0.24954571721114899</v>
      </c>
      <c r="D28" s="164">
        <v>1</v>
      </c>
      <c r="E28" s="123">
        <v>105002</v>
      </c>
      <c r="F28" s="164">
        <v>7.6092982404014201E-2</v>
      </c>
      <c r="G28" s="164">
        <v>1</v>
      </c>
      <c r="H28" s="123">
        <v>15785771</v>
      </c>
      <c r="I28" s="164">
        <v>0.27161148869601698</v>
      </c>
      <c r="J28" s="164">
        <v>1</v>
      </c>
      <c r="K28" s="123">
        <v>477006</v>
      </c>
      <c r="L28" s="164">
        <v>8.2488342831766703E-2</v>
      </c>
      <c r="M28" s="164">
        <v>1</v>
      </c>
      <c r="N28" s="165">
        <v>5.9778532962170399</v>
      </c>
      <c r="O28" s="165">
        <v>4.5428277556617997</v>
      </c>
      <c r="P28" s="166">
        <v>-96.0237193874827</v>
      </c>
      <c r="Q28" s="166">
        <v>-96.978253390347504</v>
      </c>
      <c r="R28" s="166">
        <v>-24.005700197818001</v>
      </c>
    </row>
    <row r="29" spans="1:18" x14ac:dyDescent="0.2">
      <c r="A29" s="158" t="s">
        <v>415</v>
      </c>
      <c r="B29" s="123">
        <v>72785</v>
      </c>
      <c r="C29" s="164">
        <v>6.8781471291283897E-3</v>
      </c>
      <c r="D29" s="164">
        <v>1</v>
      </c>
      <c r="E29" s="123">
        <v>8311</v>
      </c>
      <c r="F29" s="164">
        <v>6.0228260105499101E-3</v>
      </c>
      <c r="G29" s="164">
        <v>1</v>
      </c>
      <c r="H29" s="123">
        <v>450745</v>
      </c>
      <c r="I29" s="164">
        <v>7.7555616683078702E-3</v>
      </c>
      <c r="J29" s="164">
        <v>1</v>
      </c>
      <c r="K29" s="123">
        <v>38037</v>
      </c>
      <c r="L29" s="164">
        <v>6.5777141090298903E-3</v>
      </c>
      <c r="M29" s="164">
        <v>1</v>
      </c>
      <c r="N29" s="165">
        <v>6.1928281926221098</v>
      </c>
      <c r="O29" s="165">
        <v>4.5767055709300903</v>
      </c>
      <c r="P29" s="166">
        <v>-88.581438483203996</v>
      </c>
      <c r="Q29" s="166">
        <v>-91.561304063272999</v>
      </c>
      <c r="R29" s="166">
        <v>-26.096681054665801</v>
      </c>
    </row>
    <row r="30" spans="1:18" x14ac:dyDescent="0.2">
      <c r="A30" s="158" t="s">
        <v>416</v>
      </c>
      <c r="B30" s="123">
        <v>324399</v>
      </c>
      <c r="C30" s="164">
        <v>3.0655547853845201E-2</v>
      </c>
      <c r="D30" s="164">
        <v>1</v>
      </c>
      <c r="E30" s="123">
        <v>12715</v>
      </c>
      <c r="F30" s="164">
        <v>9.2143223106897001E-3</v>
      </c>
      <c r="G30" s="164">
        <v>1</v>
      </c>
      <c r="H30" s="123">
        <v>1887039</v>
      </c>
      <c r="I30" s="164">
        <v>3.2468573883242202E-2</v>
      </c>
      <c r="J30" s="164">
        <v>1</v>
      </c>
      <c r="K30" s="123">
        <v>71005</v>
      </c>
      <c r="L30" s="164">
        <v>1.2278849286528001E-2</v>
      </c>
      <c r="M30" s="164">
        <v>1</v>
      </c>
      <c r="N30" s="165">
        <v>5.8170308786401899</v>
      </c>
      <c r="O30" s="165">
        <v>5.5843491938655099</v>
      </c>
      <c r="P30" s="166">
        <v>-96.080444144402406</v>
      </c>
      <c r="Q30" s="166">
        <v>-96.237226681589505</v>
      </c>
      <c r="R30" s="166">
        <v>-4.0000077295287202</v>
      </c>
    </row>
    <row r="31" spans="1:18" x14ac:dyDescent="0.2">
      <c r="A31" s="158" t="s">
        <v>417</v>
      </c>
      <c r="B31" s="123">
        <v>143340</v>
      </c>
      <c r="C31" s="164">
        <v>1.3545560341955899E-2</v>
      </c>
      <c r="D31" s="164">
        <v>1</v>
      </c>
      <c r="E31" s="123">
        <v>18665</v>
      </c>
      <c r="F31" s="164">
        <v>1.35261758497069E-2</v>
      </c>
      <c r="G31" s="164">
        <v>1</v>
      </c>
      <c r="H31" s="123">
        <v>733580</v>
      </c>
      <c r="I31" s="164">
        <v>1.26220477845285E-2</v>
      </c>
      <c r="J31" s="164">
        <v>1</v>
      </c>
      <c r="K31" s="123">
        <v>75626</v>
      </c>
      <c r="L31" s="164">
        <v>1.3077955864276699E-2</v>
      </c>
      <c r="M31" s="164">
        <v>1</v>
      </c>
      <c r="N31" s="165">
        <v>5.11776196455979</v>
      </c>
      <c r="O31" s="165">
        <v>4.0517546209482997</v>
      </c>
      <c r="P31" s="166">
        <v>-86.978512627319702</v>
      </c>
      <c r="Q31" s="166">
        <v>-89.690831265846896</v>
      </c>
      <c r="R31" s="166">
        <v>-20.829560870426</v>
      </c>
    </row>
    <row r="32" spans="1:18" x14ac:dyDescent="0.2">
      <c r="A32" s="158" t="s">
        <v>418</v>
      </c>
      <c r="B32" s="123">
        <v>130126</v>
      </c>
      <c r="C32" s="164">
        <v>1.22968437634809E-2</v>
      </c>
      <c r="D32" s="164">
        <v>1</v>
      </c>
      <c r="E32" s="123">
        <v>1969</v>
      </c>
      <c r="F32" s="164">
        <v>1.42689741484452E-3</v>
      </c>
      <c r="G32" s="164">
        <v>1</v>
      </c>
      <c r="H32" s="123">
        <v>880700</v>
      </c>
      <c r="I32" s="164">
        <v>1.5153408604152501E-2</v>
      </c>
      <c r="J32" s="164">
        <v>1</v>
      </c>
      <c r="K32" s="123">
        <v>7965</v>
      </c>
      <c r="L32" s="164">
        <v>1.3773823613435099E-3</v>
      </c>
      <c r="M32" s="164">
        <v>1</v>
      </c>
      <c r="N32" s="165">
        <v>6.7680555769023902</v>
      </c>
      <c r="O32" s="165">
        <v>4.0452006094464199</v>
      </c>
      <c r="P32" s="166">
        <v>-98.486851205754405</v>
      </c>
      <c r="Q32" s="166">
        <v>-99.095605768138995</v>
      </c>
      <c r="R32" s="166">
        <v>-40.230978255384898</v>
      </c>
    </row>
    <row r="33" spans="1:18" x14ac:dyDescent="0.2">
      <c r="A33" s="158" t="s">
        <v>419</v>
      </c>
      <c r="B33" s="123">
        <v>113119</v>
      </c>
      <c r="C33" s="164">
        <v>1.06896905282665E-2</v>
      </c>
      <c r="D33" s="164">
        <v>1</v>
      </c>
      <c r="E33" s="123">
        <v>4484</v>
      </c>
      <c r="F33" s="164">
        <v>3.2494708015047302E-3</v>
      </c>
      <c r="G33" s="164">
        <v>1</v>
      </c>
      <c r="H33" s="123">
        <v>776863</v>
      </c>
      <c r="I33" s="164">
        <v>1.33667792306662E-2</v>
      </c>
      <c r="J33" s="164">
        <v>1</v>
      </c>
      <c r="K33" s="123">
        <v>17489</v>
      </c>
      <c r="L33" s="164">
        <v>3.02436159667754E-3</v>
      </c>
      <c r="M33" s="164">
        <v>1</v>
      </c>
      <c r="N33" s="165">
        <v>6.8676614892281602</v>
      </c>
      <c r="O33" s="165">
        <v>3.9003122212310402</v>
      </c>
      <c r="P33" s="166">
        <v>-96.036032850361096</v>
      </c>
      <c r="Q33" s="166">
        <v>-97.748766513529404</v>
      </c>
      <c r="R33" s="166">
        <v>-43.207564505783601</v>
      </c>
    </row>
    <row r="34" spans="1:18" x14ac:dyDescent="0.2">
      <c r="A34" s="158" t="s">
        <v>316</v>
      </c>
      <c r="B34" s="123">
        <v>203602</v>
      </c>
      <c r="C34" s="164">
        <v>1.9240290056808398E-2</v>
      </c>
      <c r="D34" s="164">
        <v>1</v>
      </c>
      <c r="E34" s="123">
        <v>21738</v>
      </c>
      <c r="F34" s="164">
        <v>1.5753121383387601E-2</v>
      </c>
      <c r="G34" s="164">
        <v>1</v>
      </c>
      <c r="H34" s="123">
        <v>1162443</v>
      </c>
      <c r="I34" s="164">
        <v>2.0001105663718498E-2</v>
      </c>
      <c r="J34" s="164">
        <v>1</v>
      </c>
      <c r="K34" s="123">
        <v>110126</v>
      </c>
      <c r="L34" s="164">
        <v>1.90440188230151E-2</v>
      </c>
      <c r="M34" s="164">
        <v>1</v>
      </c>
      <c r="N34" s="165">
        <v>5.7093889058064304</v>
      </c>
      <c r="O34" s="165">
        <v>5.0660594350906196</v>
      </c>
      <c r="P34" s="166">
        <v>-89.323287590495198</v>
      </c>
      <c r="Q34" s="166">
        <v>-90.526331183550496</v>
      </c>
      <c r="R34" s="166">
        <v>-11.2679216870572</v>
      </c>
    </row>
    <row r="35" spans="1:18" x14ac:dyDescent="0.2">
      <c r="A35" s="158" t="s">
        <v>420</v>
      </c>
      <c r="B35" s="123">
        <v>122817</v>
      </c>
      <c r="C35" s="164">
        <v>1.160614681539E-2</v>
      </c>
      <c r="D35" s="164">
        <v>1</v>
      </c>
      <c r="E35" s="123">
        <v>13396</v>
      </c>
      <c r="F35" s="164">
        <v>9.7078302535587302E-3</v>
      </c>
      <c r="G35" s="164">
        <v>1</v>
      </c>
      <c r="H35" s="123">
        <v>606957</v>
      </c>
      <c r="I35" s="164">
        <v>1.04433603112872E-2</v>
      </c>
      <c r="J35" s="164">
        <v>1</v>
      </c>
      <c r="K35" s="123">
        <v>48479</v>
      </c>
      <c r="L35" s="164">
        <v>8.3834424978746994E-3</v>
      </c>
      <c r="M35" s="164">
        <v>1</v>
      </c>
      <c r="N35" s="165">
        <v>4.9419624319108904</v>
      </c>
      <c r="O35" s="165">
        <v>3.61891609435652</v>
      </c>
      <c r="P35" s="166">
        <v>-89.092715177866296</v>
      </c>
      <c r="Q35" s="166">
        <v>-92.012778499959595</v>
      </c>
      <c r="R35" s="166">
        <v>-26.771679384110399</v>
      </c>
    </row>
    <row r="36" spans="1:18" x14ac:dyDescent="0.2">
      <c r="A36" s="158" t="s">
        <v>421</v>
      </c>
      <c r="B36" s="123">
        <v>127875</v>
      </c>
      <c r="C36" s="164">
        <v>1.20841253573853E-2</v>
      </c>
      <c r="D36" s="164">
        <v>1</v>
      </c>
      <c r="E36" s="123">
        <v>6712</v>
      </c>
      <c r="F36" s="164">
        <v>4.8640606645182303E-3</v>
      </c>
      <c r="G36" s="164">
        <v>1</v>
      </c>
      <c r="H36" s="123">
        <v>404810</v>
      </c>
      <c r="I36" s="164">
        <v>6.9651996560088497E-3</v>
      </c>
      <c r="J36" s="164">
        <v>1</v>
      </c>
      <c r="K36" s="123">
        <v>21214</v>
      </c>
      <c r="L36" s="164">
        <v>3.6685234668601598E-3</v>
      </c>
      <c r="M36" s="164">
        <v>1</v>
      </c>
      <c r="N36" s="165">
        <v>3.1656695992179902</v>
      </c>
      <c r="O36" s="165">
        <v>3.1606078665077502</v>
      </c>
      <c r="P36" s="166">
        <v>-94.751124144672502</v>
      </c>
      <c r="Q36" s="166">
        <v>-94.759516810355507</v>
      </c>
      <c r="R36" s="166">
        <v>-0.15989453578759699</v>
      </c>
    </row>
    <row r="37" spans="1:18" x14ac:dyDescent="0.2">
      <c r="A37" s="158" t="s">
        <v>422</v>
      </c>
      <c r="B37" s="123">
        <v>114949</v>
      </c>
      <c r="C37" s="164">
        <v>1.08626246389528E-2</v>
      </c>
      <c r="D37" s="164">
        <v>1</v>
      </c>
      <c r="E37" s="123">
        <v>14935</v>
      </c>
      <c r="F37" s="164">
        <v>1.08231147235667E-2</v>
      </c>
      <c r="G37" s="164">
        <v>1</v>
      </c>
      <c r="H37" s="123">
        <v>405828</v>
      </c>
      <c r="I37" s="164">
        <v>6.9827154615715002E-3</v>
      </c>
      <c r="J37" s="164">
        <v>1</v>
      </c>
      <c r="K37" s="123">
        <v>42547</v>
      </c>
      <c r="L37" s="164">
        <v>7.3576255276939498E-3</v>
      </c>
      <c r="M37" s="164">
        <v>1</v>
      </c>
      <c r="N37" s="165">
        <v>3.5305048325779298</v>
      </c>
      <c r="O37" s="165">
        <v>2.8488115165718102</v>
      </c>
      <c r="P37" s="166">
        <v>-87.007281490052094</v>
      </c>
      <c r="Q37" s="166">
        <v>-89.516001853001796</v>
      </c>
      <c r="R37" s="166">
        <v>-19.308664010759902</v>
      </c>
    </row>
    <row r="38" spans="1:18" x14ac:dyDescent="0.2">
      <c r="A38" s="158" t="s">
        <v>423</v>
      </c>
      <c r="B38" s="123">
        <v>23005</v>
      </c>
      <c r="C38" s="164">
        <v>2.1739613204039099E-3</v>
      </c>
      <c r="D38" s="164">
        <v>1</v>
      </c>
      <c r="E38" s="123">
        <v>3352</v>
      </c>
      <c r="F38" s="164">
        <v>2.4291316071908698E-3</v>
      </c>
      <c r="G38" s="164">
        <v>1</v>
      </c>
      <c r="H38" s="123">
        <v>92584</v>
      </c>
      <c r="I38" s="164">
        <v>1.5930091770260701E-3</v>
      </c>
      <c r="J38" s="164">
        <v>1</v>
      </c>
      <c r="K38" s="123">
        <v>12848</v>
      </c>
      <c r="L38" s="164">
        <v>2.2217964317063901E-3</v>
      </c>
      <c r="M38" s="164">
        <v>1</v>
      </c>
      <c r="N38" s="165">
        <v>4.0245164094761998</v>
      </c>
      <c r="O38" s="165">
        <v>3.8329355608591902</v>
      </c>
      <c r="P38" s="166">
        <v>-85.429254509889105</v>
      </c>
      <c r="Q38" s="166">
        <v>-86.122872202540407</v>
      </c>
      <c r="R38" s="166">
        <v>-4.7603445762057897</v>
      </c>
    </row>
    <row r="39" spans="1:18" x14ac:dyDescent="0.2">
      <c r="A39" s="158" t="s">
        <v>424</v>
      </c>
      <c r="B39" s="123">
        <v>11537</v>
      </c>
      <c r="C39" s="164">
        <v>1.0902408934362099E-3</v>
      </c>
      <c r="D39" s="164">
        <v>1</v>
      </c>
      <c r="E39" s="123">
        <v>1213</v>
      </c>
      <c r="F39" s="164">
        <v>8.7903837694586001E-4</v>
      </c>
      <c r="G39" s="164">
        <v>1</v>
      </c>
      <c r="H39" s="123">
        <v>32577</v>
      </c>
      <c r="I39" s="164">
        <v>5.6052298410068997E-4</v>
      </c>
      <c r="J39" s="164">
        <v>1</v>
      </c>
      <c r="K39" s="123">
        <v>2931</v>
      </c>
      <c r="L39" s="164">
        <v>5.0685595745107704E-4</v>
      </c>
      <c r="M39" s="164">
        <v>1</v>
      </c>
      <c r="N39" s="165">
        <v>2.82369766837133</v>
      </c>
      <c r="O39" s="165">
        <v>2.4163231657048598</v>
      </c>
      <c r="P39" s="166">
        <v>-89.486001560197593</v>
      </c>
      <c r="Q39" s="166">
        <v>-91.002854774841097</v>
      </c>
      <c r="R39" s="166">
        <v>-14.426987252549299</v>
      </c>
    </row>
    <row r="40" spans="1:18" x14ac:dyDescent="0.2">
      <c r="A40" s="158" t="s">
        <v>282</v>
      </c>
      <c r="B40" s="123">
        <v>168124</v>
      </c>
      <c r="C40" s="164">
        <v>1.5887636297830299E-2</v>
      </c>
      <c r="D40" s="164">
        <v>1</v>
      </c>
      <c r="E40" s="123">
        <v>16679</v>
      </c>
      <c r="F40" s="164">
        <v>1.20869588533223E-2</v>
      </c>
      <c r="G40" s="164">
        <v>1</v>
      </c>
      <c r="H40" s="123">
        <v>562468</v>
      </c>
      <c r="I40" s="164">
        <v>9.6778783135692895E-3</v>
      </c>
      <c r="J40" s="164">
        <v>1</v>
      </c>
      <c r="K40" s="123">
        <v>51699</v>
      </c>
      <c r="L40" s="164">
        <v>8.9402750406902803E-3</v>
      </c>
      <c r="M40" s="164">
        <v>1</v>
      </c>
      <c r="N40" s="165">
        <v>3.3455544716994599</v>
      </c>
      <c r="O40" s="165">
        <v>3.0996462617662899</v>
      </c>
      <c r="P40" s="166">
        <v>-90.079346196854701</v>
      </c>
      <c r="Q40" s="166">
        <v>-90.808543774934705</v>
      </c>
      <c r="R40" s="166">
        <v>-7.3502975968061799</v>
      </c>
    </row>
    <row r="41" spans="1:18" x14ac:dyDescent="0.2">
      <c r="A41" s="134" t="s">
        <v>246</v>
      </c>
      <c r="B41" s="160">
        <v>7963935</v>
      </c>
      <c r="C41" s="125">
        <v>1</v>
      </c>
      <c r="D41" s="125">
        <v>0.75258798731627496</v>
      </c>
      <c r="E41" s="160">
        <v>926933</v>
      </c>
      <c r="F41" s="125">
        <v>1</v>
      </c>
      <c r="G41" s="125">
        <v>0.671730980921316</v>
      </c>
      <c r="H41" s="160">
        <v>44983692</v>
      </c>
      <c r="I41" s="125">
        <v>1</v>
      </c>
      <c r="J41" s="125">
        <v>0.773993715679968</v>
      </c>
      <c r="K41" s="160">
        <v>4129847</v>
      </c>
      <c r="L41" s="125">
        <v>1</v>
      </c>
      <c r="M41" s="125">
        <v>0.71417180324512297</v>
      </c>
      <c r="N41" s="161">
        <v>5.6484253073386501</v>
      </c>
      <c r="O41" s="161">
        <v>4.4553889008159198</v>
      </c>
      <c r="P41" s="162">
        <v>-88.360866832790606</v>
      </c>
      <c r="Q41" s="162">
        <v>-90.819235113027204</v>
      </c>
      <c r="R41" s="162">
        <v>-21.1215753348582</v>
      </c>
    </row>
    <row r="42" spans="1:18" x14ac:dyDescent="0.2">
      <c r="A42" s="163" t="s">
        <v>289</v>
      </c>
      <c r="B42" s="123">
        <v>886428</v>
      </c>
      <c r="C42" s="164">
        <v>0.111305278106866</v>
      </c>
      <c r="D42" s="164">
        <v>0.63471337123544702</v>
      </c>
      <c r="E42" s="123">
        <v>329429</v>
      </c>
      <c r="F42" s="164">
        <v>0.35539677625027899</v>
      </c>
      <c r="G42" s="164">
        <v>0.54935963712770597</v>
      </c>
      <c r="H42" s="123">
        <v>2900386</v>
      </c>
      <c r="I42" s="164">
        <v>6.4476388465402101E-2</v>
      </c>
      <c r="J42" s="164">
        <v>0.61215975834304903</v>
      </c>
      <c r="K42" s="123">
        <v>926399</v>
      </c>
      <c r="L42" s="164">
        <v>0.22431799531556501</v>
      </c>
      <c r="M42" s="164">
        <v>0.51428925137635295</v>
      </c>
      <c r="N42" s="165">
        <v>3.2719927619614899</v>
      </c>
      <c r="O42" s="165">
        <v>2.8121355436224502</v>
      </c>
      <c r="P42" s="166">
        <v>-62.836349934794498</v>
      </c>
      <c r="Q42" s="166">
        <v>-68.059458292792797</v>
      </c>
      <c r="R42" s="166">
        <v>-14.0543470537314</v>
      </c>
    </row>
    <row r="43" spans="1:18" x14ac:dyDescent="0.2">
      <c r="A43" s="158" t="s">
        <v>232</v>
      </c>
      <c r="B43" s="123">
        <v>352083</v>
      </c>
      <c r="C43" s="164">
        <v>4.4209677753522601E-2</v>
      </c>
      <c r="D43" s="164">
        <v>0.76222300158470402</v>
      </c>
      <c r="E43" s="123">
        <v>136720</v>
      </c>
      <c r="F43" s="164">
        <v>0.147497176171309</v>
      </c>
      <c r="G43" s="164">
        <v>0.67371657780362104</v>
      </c>
      <c r="H43" s="123">
        <v>1055301</v>
      </c>
      <c r="I43" s="164">
        <v>2.3459635105095401E-2</v>
      </c>
      <c r="J43" s="164">
        <v>0.76631569010463896</v>
      </c>
      <c r="K43" s="123">
        <v>341467</v>
      </c>
      <c r="L43" s="164">
        <v>8.2682724081545894E-2</v>
      </c>
      <c r="M43" s="164">
        <v>0.65704384435695795</v>
      </c>
      <c r="N43" s="165">
        <v>2.99730745307214</v>
      </c>
      <c r="O43" s="165">
        <v>2.4975643651257999</v>
      </c>
      <c r="P43" s="166">
        <v>-61.168247259879102</v>
      </c>
      <c r="Q43" s="166">
        <v>-67.642691516448906</v>
      </c>
      <c r="R43" s="166">
        <v>-16.673067270230099</v>
      </c>
    </row>
    <row r="44" spans="1:18" x14ac:dyDescent="0.2">
      <c r="A44" s="158" t="s">
        <v>399</v>
      </c>
      <c r="B44" s="123">
        <v>36451</v>
      </c>
      <c r="C44" s="164">
        <v>4.57700872746952E-3</v>
      </c>
      <c r="D44" s="164">
        <v>0.59479790480231098</v>
      </c>
      <c r="E44" s="123">
        <v>18197</v>
      </c>
      <c r="F44" s="164">
        <v>1.9631408095299199E-2</v>
      </c>
      <c r="G44" s="164">
        <v>0.64787980204365003</v>
      </c>
      <c r="H44" s="123">
        <v>137098</v>
      </c>
      <c r="I44" s="164">
        <v>3.0477267183849602E-3</v>
      </c>
      <c r="J44" s="164">
        <v>0.55904516465771703</v>
      </c>
      <c r="K44" s="123">
        <v>52438</v>
      </c>
      <c r="L44" s="164">
        <v>1.26973226853198E-2</v>
      </c>
      <c r="M44" s="164">
        <v>0.58253441016696805</v>
      </c>
      <c r="N44" s="165">
        <v>3.76115881594469</v>
      </c>
      <c r="O44" s="165">
        <v>2.8816837940319799</v>
      </c>
      <c r="P44" s="166">
        <v>-50.078187155359302</v>
      </c>
      <c r="Q44" s="166">
        <v>-61.751447869407301</v>
      </c>
      <c r="R44" s="166">
        <v>-23.3830865685423</v>
      </c>
    </row>
    <row r="45" spans="1:18" x14ac:dyDescent="0.2">
      <c r="A45" s="158" t="s">
        <v>400</v>
      </c>
      <c r="B45" s="123">
        <v>39991</v>
      </c>
      <c r="C45" s="164">
        <v>5.0215126065192702E-3</v>
      </c>
      <c r="D45" s="164">
        <v>0.52473363774733595</v>
      </c>
      <c r="E45" s="123">
        <v>15864</v>
      </c>
      <c r="F45" s="164">
        <v>1.7114505579151899E-2</v>
      </c>
      <c r="G45" s="164">
        <v>0.50559326895496703</v>
      </c>
      <c r="H45" s="123">
        <v>155247</v>
      </c>
      <c r="I45" s="164">
        <v>3.4511840424303101E-3</v>
      </c>
      <c r="J45" s="164">
        <v>0.47163454527779097</v>
      </c>
      <c r="K45" s="123">
        <v>48986</v>
      </c>
      <c r="L45" s="164">
        <v>1.18614563687226E-2</v>
      </c>
      <c r="M45" s="164">
        <v>0.44272725629484999</v>
      </c>
      <c r="N45" s="165">
        <v>3.8820484609036998</v>
      </c>
      <c r="O45" s="165">
        <v>3.0878719112455899</v>
      </c>
      <c r="P45" s="166">
        <v>-60.331074491760702</v>
      </c>
      <c r="Q45" s="166">
        <v>-68.446411202793001</v>
      </c>
      <c r="R45" s="166">
        <v>-20.457667070782499</v>
      </c>
    </row>
    <row r="46" spans="1:18" x14ac:dyDescent="0.2">
      <c r="A46" s="158" t="s">
        <v>401</v>
      </c>
      <c r="B46" s="123">
        <v>157426</v>
      </c>
      <c r="C46" s="164">
        <v>1.9767363746690501E-2</v>
      </c>
      <c r="D46" s="164">
        <v>0.62088005269115298</v>
      </c>
      <c r="E46" s="123">
        <v>54770</v>
      </c>
      <c r="F46" s="164">
        <v>5.9087334251774398E-2</v>
      </c>
      <c r="G46" s="164">
        <v>0.51099998134015001</v>
      </c>
      <c r="H46" s="123">
        <v>512348</v>
      </c>
      <c r="I46" s="164">
        <v>1.1389638716181901E-2</v>
      </c>
      <c r="J46" s="164">
        <v>0.598279479990518</v>
      </c>
      <c r="K46" s="123">
        <v>172170</v>
      </c>
      <c r="L46" s="164">
        <v>4.1689195749866799E-2</v>
      </c>
      <c r="M46" s="164">
        <v>0.49609423398866398</v>
      </c>
      <c r="N46" s="165">
        <v>3.2545322881862</v>
      </c>
      <c r="O46" s="165">
        <v>3.1435092203761199</v>
      </c>
      <c r="P46" s="166">
        <v>-65.209050601552505</v>
      </c>
      <c r="Q46" s="166">
        <v>-66.395887170438897</v>
      </c>
      <c r="R46" s="166">
        <v>-3.4113371132646702</v>
      </c>
    </row>
    <row r="47" spans="1:18" x14ac:dyDescent="0.2">
      <c r="A47" s="158" t="s">
        <v>402</v>
      </c>
      <c r="B47" s="123">
        <v>30020</v>
      </c>
      <c r="C47" s="164">
        <v>3.7694933471958299E-3</v>
      </c>
      <c r="D47" s="164">
        <v>0.54899235580264105</v>
      </c>
      <c r="E47" s="123">
        <v>10765</v>
      </c>
      <c r="F47" s="164">
        <v>1.16135686182281E-2</v>
      </c>
      <c r="G47" s="164">
        <v>0.560560299937513</v>
      </c>
      <c r="H47" s="123">
        <v>106878</v>
      </c>
      <c r="I47" s="164">
        <v>2.3759277028661901E-3</v>
      </c>
      <c r="J47" s="164">
        <v>0.51619664910238605</v>
      </c>
      <c r="K47" s="123">
        <v>31051</v>
      </c>
      <c r="L47" s="164">
        <v>7.5186804741192602E-3</v>
      </c>
      <c r="M47" s="164">
        <v>0.484082688949863</v>
      </c>
      <c r="N47" s="165">
        <v>3.5602265156562298</v>
      </c>
      <c r="O47" s="165">
        <v>2.88444031583836</v>
      </c>
      <c r="P47" s="166">
        <v>-64.140572951365797</v>
      </c>
      <c r="Q47" s="166">
        <v>-70.947248264376199</v>
      </c>
      <c r="R47" s="166">
        <v>-18.9815506638712</v>
      </c>
    </row>
    <row r="48" spans="1:18" x14ac:dyDescent="0.2">
      <c r="A48" s="158" t="s">
        <v>403</v>
      </c>
      <c r="B48" s="123">
        <v>172859</v>
      </c>
      <c r="C48" s="164">
        <v>2.1705224866852901E-2</v>
      </c>
      <c r="D48" s="164">
        <v>0.51350612699591502</v>
      </c>
      <c r="E48" s="123">
        <v>60592</v>
      </c>
      <c r="F48" s="164">
        <v>6.5368262862580101E-2</v>
      </c>
      <c r="G48" s="164">
        <v>0.396241098112048</v>
      </c>
      <c r="H48" s="123">
        <v>559174</v>
      </c>
      <c r="I48" s="164">
        <v>1.2430593736058799E-2</v>
      </c>
      <c r="J48" s="164">
        <v>0.490791095132938</v>
      </c>
      <c r="K48" s="123">
        <v>188841</v>
      </c>
      <c r="L48" s="164">
        <v>4.5725907037234101E-2</v>
      </c>
      <c r="M48" s="164">
        <v>0.39164492486114999</v>
      </c>
      <c r="N48" s="165">
        <v>3.2348561544380101</v>
      </c>
      <c r="O48" s="165">
        <v>3.1165995510958502</v>
      </c>
      <c r="P48" s="166">
        <v>-64.947153460334704</v>
      </c>
      <c r="Q48" s="166">
        <v>-66.228580012661496</v>
      </c>
      <c r="R48" s="166">
        <v>-3.6556989769055299</v>
      </c>
    </row>
    <row r="49" spans="1:18" x14ac:dyDescent="0.2">
      <c r="A49" s="158" t="s">
        <v>404</v>
      </c>
      <c r="B49" s="123">
        <v>97597</v>
      </c>
      <c r="C49" s="164">
        <v>1.22548714925473E-2</v>
      </c>
      <c r="D49" s="164">
        <v>0.64077867507057995</v>
      </c>
      <c r="E49" s="123">
        <v>32522</v>
      </c>
      <c r="F49" s="164">
        <v>3.5085599498561403E-2</v>
      </c>
      <c r="G49" s="164">
        <v>0.56113047379136605</v>
      </c>
      <c r="H49" s="123">
        <v>374339</v>
      </c>
      <c r="I49" s="164">
        <v>8.32166021410604E-3</v>
      </c>
      <c r="J49" s="164">
        <v>0.64132857512425201</v>
      </c>
      <c r="K49" s="123">
        <v>91445</v>
      </c>
      <c r="L49" s="164">
        <v>2.2142466779035599E-2</v>
      </c>
      <c r="M49" s="164">
        <v>0.48748827192084598</v>
      </c>
      <c r="N49" s="165">
        <v>3.8355584700349401</v>
      </c>
      <c r="O49" s="165">
        <v>2.8117889428694398</v>
      </c>
      <c r="P49" s="166">
        <v>-66.677254423804001</v>
      </c>
      <c r="Q49" s="166">
        <v>-75.571607553581103</v>
      </c>
      <c r="R49" s="166">
        <v>-26.691537494829799</v>
      </c>
    </row>
    <row r="50" spans="1:18" x14ac:dyDescent="0.2">
      <c r="A50" s="163" t="s">
        <v>290</v>
      </c>
      <c r="B50" s="123">
        <v>7077507</v>
      </c>
      <c r="C50" s="164">
        <v>0.88869472189313403</v>
      </c>
      <c r="D50" s="164">
        <v>0.77050988597771397</v>
      </c>
      <c r="E50" s="123">
        <v>597504</v>
      </c>
      <c r="F50" s="164">
        <v>0.64460322374972101</v>
      </c>
      <c r="G50" s="164">
        <v>0.76577845504750397</v>
      </c>
      <c r="H50" s="123">
        <v>42083306</v>
      </c>
      <c r="I50" s="164">
        <v>0.93552361153459795</v>
      </c>
      <c r="J50" s="164">
        <v>0.78835768845008103</v>
      </c>
      <c r="K50" s="123">
        <v>3203448</v>
      </c>
      <c r="L50" s="164">
        <v>0.77568200468443504</v>
      </c>
      <c r="M50" s="164">
        <v>0.80460562883958298</v>
      </c>
      <c r="N50" s="165">
        <v>5.9460634938262897</v>
      </c>
      <c r="O50" s="165">
        <v>5.3613833547557803</v>
      </c>
      <c r="P50" s="166">
        <v>-91.5577052767309</v>
      </c>
      <c r="Q50" s="166">
        <v>-92.387841392498999</v>
      </c>
      <c r="R50" s="166">
        <v>-9.8330624904622592</v>
      </c>
    </row>
    <row r="51" spans="1:18" x14ac:dyDescent="0.2">
      <c r="A51" s="158" t="s">
        <v>280</v>
      </c>
      <c r="B51" s="123">
        <v>2641573</v>
      </c>
      <c r="C51" s="164">
        <v>0.331691933698605</v>
      </c>
      <c r="D51" s="164">
        <v>0.92015670969553298</v>
      </c>
      <c r="E51" s="123">
        <v>259919</v>
      </c>
      <c r="F51" s="164">
        <v>0.28040753754586401</v>
      </c>
      <c r="G51" s="164">
        <v>0.92194050921163695</v>
      </c>
      <c r="H51" s="123">
        <v>16102216</v>
      </c>
      <c r="I51" s="164">
        <v>0.35795674574688102</v>
      </c>
      <c r="J51" s="164">
        <v>0.91531354383254004</v>
      </c>
      <c r="K51" s="123">
        <v>1556970</v>
      </c>
      <c r="L51" s="164">
        <v>0.37700428127240498</v>
      </c>
      <c r="M51" s="164">
        <v>0.93139043658347198</v>
      </c>
      <c r="N51" s="165">
        <v>6.0956922258063697</v>
      </c>
      <c r="O51" s="165">
        <v>5.9902123353814103</v>
      </c>
      <c r="P51" s="166">
        <v>-90.160446067551405</v>
      </c>
      <c r="Q51" s="166">
        <v>-90.330709760693793</v>
      </c>
      <c r="R51" s="166">
        <v>-1.7304005274151699</v>
      </c>
    </row>
    <row r="52" spans="1:18" x14ac:dyDescent="0.2">
      <c r="A52" s="158" t="s">
        <v>405</v>
      </c>
      <c r="B52" s="123">
        <v>121698</v>
      </c>
      <c r="C52" s="164">
        <v>1.52811392860439E-2</v>
      </c>
      <c r="D52" s="164">
        <v>0.86490981194831795</v>
      </c>
      <c r="E52" s="123">
        <v>8115</v>
      </c>
      <c r="F52" s="164">
        <v>8.7546780619527E-3</v>
      </c>
      <c r="G52" s="164">
        <v>0.86412522628048105</v>
      </c>
      <c r="H52" s="123">
        <v>663526</v>
      </c>
      <c r="I52" s="164">
        <v>1.4750367755496799E-2</v>
      </c>
      <c r="J52" s="164">
        <v>0.85165376079927801</v>
      </c>
      <c r="K52" s="123">
        <v>40792</v>
      </c>
      <c r="L52" s="164">
        <v>9.8773634955483802E-3</v>
      </c>
      <c r="M52" s="164">
        <v>0.89658658812669001</v>
      </c>
      <c r="N52" s="165">
        <v>5.4522342191326096</v>
      </c>
      <c r="O52" s="165">
        <v>5.0267406038200901</v>
      </c>
      <c r="P52" s="166">
        <v>-93.331854262190006</v>
      </c>
      <c r="Q52" s="166">
        <v>-93.852237892712594</v>
      </c>
      <c r="R52" s="166">
        <v>-7.8040230520436404</v>
      </c>
    </row>
    <row r="53" spans="1:18" x14ac:dyDescent="0.2">
      <c r="A53" s="158" t="s">
        <v>406</v>
      </c>
      <c r="B53" s="123">
        <v>80669</v>
      </c>
      <c r="C53" s="164">
        <v>1.01292891014304E-2</v>
      </c>
      <c r="D53" s="164">
        <v>0.69295525413828396</v>
      </c>
      <c r="E53" s="123">
        <v>12624</v>
      </c>
      <c r="F53" s="164">
        <v>1.36191073141209E-2</v>
      </c>
      <c r="G53" s="164">
        <v>0.72739844425237699</v>
      </c>
      <c r="H53" s="123">
        <v>474220</v>
      </c>
      <c r="I53" s="164">
        <v>1.0542042658481699E-2</v>
      </c>
      <c r="J53" s="164">
        <v>0.71672117669107005</v>
      </c>
      <c r="K53" s="123">
        <v>77702</v>
      </c>
      <c r="L53" s="164">
        <v>1.8814740594506298E-2</v>
      </c>
      <c r="M53" s="164">
        <v>0.774333064266994</v>
      </c>
      <c r="N53" s="165">
        <v>5.8785902887106598</v>
      </c>
      <c r="O53" s="165">
        <v>6.15510139416984</v>
      </c>
      <c r="P53" s="166">
        <v>-84.350865884044694</v>
      </c>
      <c r="Q53" s="166">
        <v>-83.614777951161898</v>
      </c>
      <c r="R53" s="166">
        <v>4.7036975172465301</v>
      </c>
    </row>
    <row r="54" spans="1:18" x14ac:dyDescent="0.2">
      <c r="A54" s="158" t="s">
        <v>407</v>
      </c>
      <c r="B54" s="123">
        <v>134396</v>
      </c>
      <c r="C54" s="164">
        <v>1.6875577211516699E-2</v>
      </c>
      <c r="D54" s="164">
        <v>0.97964836574627501</v>
      </c>
      <c r="E54" s="123">
        <v>7194</v>
      </c>
      <c r="F54" s="164">
        <v>7.7610787403188802E-3</v>
      </c>
      <c r="G54" s="164">
        <v>0.91526717557251902</v>
      </c>
      <c r="H54" s="123">
        <v>885521</v>
      </c>
      <c r="I54" s="164">
        <v>1.96853784255859E-2</v>
      </c>
      <c r="J54" s="164">
        <v>0.98641442681825098</v>
      </c>
      <c r="K54" s="123">
        <v>34731</v>
      </c>
      <c r="L54" s="164">
        <v>8.4097546470849899E-3</v>
      </c>
      <c r="M54" s="164">
        <v>0.95960544856740204</v>
      </c>
      <c r="N54" s="165">
        <v>6.5888940147028201</v>
      </c>
      <c r="O54" s="165">
        <v>4.8277731442869101</v>
      </c>
      <c r="P54" s="166">
        <v>-94.647162117920203</v>
      </c>
      <c r="Q54" s="166">
        <v>-96.077902161552402</v>
      </c>
      <c r="R54" s="166">
        <v>-26.728626480954901</v>
      </c>
    </row>
    <row r="55" spans="1:18" x14ac:dyDescent="0.2">
      <c r="A55" s="158" t="s">
        <v>408</v>
      </c>
      <c r="B55" s="123">
        <v>35501</v>
      </c>
      <c r="C55" s="164">
        <v>4.4577209633177598E-3</v>
      </c>
      <c r="D55" s="164">
        <v>0.85351252584507398</v>
      </c>
      <c r="E55" s="123">
        <v>797</v>
      </c>
      <c r="F55" s="164">
        <v>8.59824820132631E-4</v>
      </c>
      <c r="G55" s="164">
        <v>0.67485182049110903</v>
      </c>
      <c r="H55" s="123">
        <v>213127</v>
      </c>
      <c r="I55" s="164">
        <v>4.73787256057151E-3</v>
      </c>
      <c r="J55" s="164">
        <v>0.84617186507432396</v>
      </c>
      <c r="K55" s="123">
        <v>3560</v>
      </c>
      <c r="L55" s="164">
        <v>8.62017406455978E-4</v>
      </c>
      <c r="M55" s="164">
        <v>0.77173206156514196</v>
      </c>
      <c r="N55" s="165">
        <v>6.0034083546942298</v>
      </c>
      <c r="O55" s="165">
        <v>4.4667503136762896</v>
      </c>
      <c r="P55" s="166">
        <v>-97.754992817103698</v>
      </c>
      <c r="Q55" s="166">
        <v>-98.329634443313097</v>
      </c>
      <c r="R55" s="166">
        <v>-25.596427066574499</v>
      </c>
    </row>
    <row r="56" spans="1:18" x14ac:dyDescent="0.2">
      <c r="A56" s="158" t="s">
        <v>277</v>
      </c>
      <c r="B56" s="123">
        <v>414516</v>
      </c>
      <c r="C56" s="164">
        <v>5.2049144047509197E-2</v>
      </c>
      <c r="D56" s="164">
        <v>0.79153538570823001</v>
      </c>
      <c r="E56" s="123">
        <v>69177</v>
      </c>
      <c r="F56" s="164">
        <v>7.4629989438287303E-2</v>
      </c>
      <c r="G56" s="164">
        <v>0.71420311999917396</v>
      </c>
      <c r="H56" s="123">
        <v>2358035</v>
      </c>
      <c r="I56" s="164">
        <v>5.2419774704130603E-2</v>
      </c>
      <c r="J56" s="164">
        <v>0.82066963978079599</v>
      </c>
      <c r="K56" s="123">
        <v>333324</v>
      </c>
      <c r="L56" s="164">
        <v>8.0710980334138302E-2</v>
      </c>
      <c r="M56" s="164">
        <v>0.73461291794217398</v>
      </c>
      <c r="N56" s="165">
        <v>5.6886465178666201</v>
      </c>
      <c r="O56" s="165">
        <v>4.8184223079925399</v>
      </c>
      <c r="P56" s="166">
        <v>-83.311380019106593</v>
      </c>
      <c r="Q56" s="166">
        <v>-85.864331954360296</v>
      </c>
      <c r="R56" s="166">
        <v>-15.2975616808132</v>
      </c>
    </row>
    <row r="57" spans="1:18" x14ac:dyDescent="0.2">
      <c r="A57" s="158" t="s">
        <v>409</v>
      </c>
      <c r="B57" s="123">
        <v>4800</v>
      </c>
      <c r="C57" s="164">
        <v>6.0271712413524203E-4</v>
      </c>
      <c r="D57" s="164">
        <v>0.65332788893425897</v>
      </c>
      <c r="E57" s="123">
        <v>766</v>
      </c>
      <c r="F57" s="164">
        <v>8.2638119475733401E-4</v>
      </c>
      <c r="G57" s="164">
        <v>0.80293501048217997</v>
      </c>
      <c r="H57" s="123">
        <v>18634</v>
      </c>
      <c r="I57" s="164">
        <v>4.1423900910578899E-4</v>
      </c>
      <c r="J57" s="164">
        <v>0.70218939593774699</v>
      </c>
      <c r="K57" s="123">
        <v>2731</v>
      </c>
      <c r="L57" s="164">
        <v>6.6128357781777402E-4</v>
      </c>
      <c r="M57" s="164">
        <v>0.82657384987893501</v>
      </c>
      <c r="N57" s="165">
        <v>3.88208333333333</v>
      </c>
      <c r="O57" s="165">
        <v>3.56527415143603</v>
      </c>
      <c r="P57" s="166">
        <v>-84.0416666666667</v>
      </c>
      <c r="Q57" s="166">
        <v>-85.343994848127096</v>
      </c>
      <c r="R57" s="166">
        <v>-8.1608032258615992</v>
      </c>
    </row>
    <row r="58" spans="1:18" x14ac:dyDescent="0.2">
      <c r="A58" s="158" t="s">
        <v>410</v>
      </c>
      <c r="B58" s="123">
        <v>115292</v>
      </c>
      <c r="C58" s="164">
        <v>1.4476763057458399E-2</v>
      </c>
      <c r="D58" s="164">
        <v>0.76285631103935603</v>
      </c>
      <c r="E58" s="123">
        <v>3065</v>
      </c>
      <c r="F58" s="164">
        <v>3.30660360565435E-3</v>
      </c>
      <c r="G58" s="164">
        <v>0.63313365007229905</v>
      </c>
      <c r="H58" s="123">
        <v>711378</v>
      </c>
      <c r="I58" s="164">
        <v>1.5814131041089301E-2</v>
      </c>
      <c r="J58" s="164">
        <v>0.80373521336813203</v>
      </c>
      <c r="K58" s="123">
        <v>11498</v>
      </c>
      <c r="L58" s="164">
        <v>2.7841225110760799E-3</v>
      </c>
      <c r="M58" s="164">
        <v>0.66806112369995896</v>
      </c>
      <c r="N58" s="165">
        <v>6.1702286368525101</v>
      </c>
      <c r="O58" s="165">
        <v>3.7513866231647599</v>
      </c>
      <c r="P58" s="166">
        <v>-97.341532803663696</v>
      </c>
      <c r="Q58" s="166">
        <v>-98.383700367455802</v>
      </c>
      <c r="R58" s="166">
        <v>-39.201821456678204</v>
      </c>
    </row>
    <row r="59" spans="1:18" x14ac:dyDescent="0.2">
      <c r="A59" s="158" t="s">
        <v>278</v>
      </c>
      <c r="B59" s="123">
        <v>177844</v>
      </c>
      <c r="C59" s="164">
        <v>2.2331171713480799E-2</v>
      </c>
      <c r="D59" s="164">
        <v>0.40119290393604201</v>
      </c>
      <c r="E59" s="123">
        <v>16511</v>
      </c>
      <c r="F59" s="164">
        <v>1.7812506405533099E-2</v>
      </c>
      <c r="G59" s="164">
        <v>0.336636287642465</v>
      </c>
      <c r="H59" s="123">
        <v>979426</v>
      </c>
      <c r="I59" s="164">
        <v>2.1772912725794E-2</v>
      </c>
      <c r="J59" s="164">
        <v>0.42237975391016502</v>
      </c>
      <c r="K59" s="123">
        <v>76053</v>
      </c>
      <c r="L59" s="164">
        <v>1.8415452194718102E-2</v>
      </c>
      <c r="M59" s="164">
        <v>0.34698402704589298</v>
      </c>
      <c r="N59" s="165">
        <v>5.5072198106205397</v>
      </c>
      <c r="O59" s="165">
        <v>4.6062019259887403</v>
      </c>
      <c r="P59" s="166">
        <v>-90.716020782258596</v>
      </c>
      <c r="Q59" s="166">
        <v>-92.234941690336996</v>
      </c>
      <c r="R59" s="166">
        <v>-16.360666826739301</v>
      </c>
    </row>
    <row r="60" spans="1:18" x14ac:dyDescent="0.2">
      <c r="A60" s="158" t="s">
        <v>411</v>
      </c>
      <c r="B60" s="123">
        <v>20244</v>
      </c>
      <c r="C60" s="164">
        <v>2.5419594710403802E-3</v>
      </c>
      <c r="D60" s="164">
        <v>0.88128509860258597</v>
      </c>
      <c r="E60" s="123">
        <v>4210</v>
      </c>
      <c r="F60" s="164">
        <v>4.5418600912903104E-3</v>
      </c>
      <c r="G60" s="164">
        <v>0.82972014189988197</v>
      </c>
      <c r="H60" s="123">
        <v>126120</v>
      </c>
      <c r="I60" s="164">
        <v>2.80368272128486E-3</v>
      </c>
      <c r="J60" s="164">
        <v>0.895910437370803</v>
      </c>
      <c r="K60" s="123">
        <v>27960</v>
      </c>
      <c r="L60" s="164">
        <v>6.7702265967722296E-3</v>
      </c>
      <c r="M60" s="164">
        <v>0.85447099810524996</v>
      </c>
      <c r="N60" s="165">
        <v>6.2299940723177203</v>
      </c>
      <c r="O60" s="165">
        <v>6.6413301662707802</v>
      </c>
      <c r="P60" s="166">
        <v>-79.2037146808931</v>
      </c>
      <c r="Q60" s="166">
        <v>-77.830637488106603</v>
      </c>
      <c r="R60" s="166">
        <v>6.60251180303342</v>
      </c>
    </row>
    <row r="61" spans="1:18" x14ac:dyDescent="0.2">
      <c r="A61" s="158" t="s">
        <v>412</v>
      </c>
      <c r="B61" s="123">
        <v>191468</v>
      </c>
      <c r="C61" s="164">
        <v>2.4041883817484701E-2</v>
      </c>
      <c r="D61" s="164">
        <v>0.64751417836501601</v>
      </c>
      <c r="E61" s="123">
        <v>20329</v>
      </c>
      <c r="F61" s="164">
        <v>2.1931466459819599E-2</v>
      </c>
      <c r="G61" s="164">
        <v>0.61178488669535602</v>
      </c>
      <c r="H61" s="123">
        <v>1129091</v>
      </c>
      <c r="I61" s="164">
        <v>2.5100007353776099E-2</v>
      </c>
      <c r="J61" s="164">
        <v>0.65304331832630802</v>
      </c>
      <c r="K61" s="123">
        <v>117205</v>
      </c>
      <c r="L61" s="164">
        <v>2.83799859897957E-2</v>
      </c>
      <c r="M61" s="164">
        <v>0.667116324869514</v>
      </c>
      <c r="N61" s="165">
        <v>5.89702195667161</v>
      </c>
      <c r="O61" s="165">
        <v>5.7654090215947704</v>
      </c>
      <c r="P61" s="166">
        <v>-89.382560010027802</v>
      </c>
      <c r="Q61" s="166">
        <v>-89.619525795529299</v>
      </c>
      <c r="R61" s="166">
        <v>-2.23185424853208</v>
      </c>
    </row>
    <row r="62" spans="1:18" x14ac:dyDescent="0.2">
      <c r="A62" s="158" t="s">
        <v>413</v>
      </c>
      <c r="B62" s="123">
        <v>114506</v>
      </c>
      <c r="C62" s="164">
        <v>1.4378068128381299E-2</v>
      </c>
      <c r="D62" s="164">
        <v>0.80913818932134896</v>
      </c>
      <c r="E62" s="123">
        <v>28776</v>
      </c>
      <c r="F62" s="164">
        <v>3.10443149612755E-2</v>
      </c>
      <c r="G62" s="164">
        <v>0.83498244494095097</v>
      </c>
      <c r="H62" s="123">
        <v>713244</v>
      </c>
      <c r="I62" s="164">
        <v>1.58556127407239E-2</v>
      </c>
      <c r="J62" s="164">
        <v>0.80291065299446296</v>
      </c>
      <c r="K62" s="123">
        <v>182853</v>
      </c>
      <c r="L62" s="164">
        <v>4.42759743883974E-2</v>
      </c>
      <c r="M62" s="164">
        <v>0.87236529488659698</v>
      </c>
      <c r="N62" s="165">
        <v>6.2288788360435303</v>
      </c>
      <c r="O62" s="165">
        <v>6.3543577981651396</v>
      </c>
      <c r="P62" s="166">
        <v>-74.8694391560268</v>
      </c>
      <c r="Q62" s="166">
        <v>-74.363191278160102</v>
      </c>
      <c r="R62" s="166">
        <v>2.01447106974575</v>
      </c>
    </row>
    <row r="63" spans="1:18" x14ac:dyDescent="0.2">
      <c r="A63" s="158" t="s">
        <v>414</v>
      </c>
      <c r="B63" s="123">
        <v>60479</v>
      </c>
      <c r="C63" s="164">
        <v>7.5941101980365197E-3</v>
      </c>
      <c r="D63" s="164">
        <v>0.62493800115731202</v>
      </c>
      <c r="E63" s="123">
        <v>5169</v>
      </c>
      <c r="F63" s="164">
        <v>5.5764548246744899E-3</v>
      </c>
      <c r="G63" s="164">
        <v>0.58019979795712195</v>
      </c>
      <c r="H63" s="123">
        <v>343267</v>
      </c>
      <c r="I63" s="164">
        <v>7.6309210013264404E-3</v>
      </c>
      <c r="J63" s="164">
        <v>0.61914278448044202</v>
      </c>
      <c r="K63" s="123">
        <v>22434</v>
      </c>
      <c r="L63" s="164">
        <v>5.43216249899815E-3</v>
      </c>
      <c r="M63" s="164">
        <v>0.64746457329215801</v>
      </c>
      <c r="N63" s="165">
        <v>5.6758048248152297</v>
      </c>
      <c r="O63" s="165">
        <v>4.3401044689495096</v>
      </c>
      <c r="P63" s="166">
        <v>-91.453231700259593</v>
      </c>
      <c r="Q63" s="166">
        <v>-93.4645625708268</v>
      </c>
      <c r="R63" s="166">
        <v>-23.533232679634999</v>
      </c>
    </row>
    <row r="64" spans="1:18" x14ac:dyDescent="0.2">
      <c r="A64" s="158" t="s">
        <v>279</v>
      </c>
      <c r="B64" s="123">
        <v>1696543</v>
      </c>
      <c r="C64" s="164">
        <v>0.21302823290245301</v>
      </c>
      <c r="D64" s="164">
        <v>0.642457385497607</v>
      </c>
      <c r="E64" s="123">
        <v>65167</v>
      </c>
      <c r="F64" s="164">
        <v>7.0303894671998907E-2</v>
      </c>
      <c r="G64" s="164">
        <v>0.62062627378526103</v>
      </c>
      <c r="H64" s="123">
        <v>10482906</v>
      </c>
      <c r="I64" s="164">
        <v>0.23303791960873299</v>
      </c>
      <c r="J64" s="164">
        <v>0.664073107357252</v>
      </c>
      <c r="K64" s="123">
        <v>308901</v>
      </c>
      <c r="L64" s="164">
        <v>7.4797201930241003E-2</v>
      </c>
      <c r="M64" s="164">
        <v>0.64758304926982002</v>
      </c>
      <c r="N64" s="165">
        <v>6.1789804325619802</v>
      </c>
      <c r="O64" s="165">
        <v>4.7401445516902703</v>
      </c>
      <c r="P64" s="166">
        <v>-96.158835938729496</v>
      </c>
      <c r="Q64" s="166">
        <v>-97.0532884679115</v>
      </c>
      <c r="R64" s="166">
        <v>-23.285975681187299</v>
      </c>
    </row>
    <row r="65" spans="1:18" x14ac:dyDescent="0.2">
      <c r="A65" s="158" t="s">
        <v>415</v>
      </c>
      <c r="B65" s="123">
        <v>66075</v>
      </c>
      <c r="C65" s="164">
        <v>8.2967779119241906E-3</v>
      </c>
      <c r="D65" s="164">
        <v>0.90781067527649895</v>
      </c>
      <c r="E65" s="123">
        <v>7928</v>
      </c>
      <c r="F65" s="164">
        <v>8.5529374830759092E-3</v>
      </c>
      <c r="G65" s="164">
        <v>0.95391649620984198</v>
      </c>
      <c r="H65" s="123">
        <v>412739</v>
      </c>
      <c r="I65" s="164">
        <v>9.1753029075514695E-3</v>
      </c>
      <c r="J65" s="164">
        <v>0.91568181566073903</v>
      </c>
      <c r="K65" s="123">
        <v>36414</v>
      </c>
      <c r="L65" s="164">
        <v>8.8172757973842605E-3</v>
      </c>
      <c r="M65" s="164">
        <v>0.95733101979651403</v>
      </c>
      <c r="N65" s="165">
        <v>6.2465228906545596</v>
      </c>
      <c r="O65" s="165">
        <v>4.5930877901110003</v>
      </c>
      <c r="P65" s="166">
        <v>-88.0015134317064</v>
      </c>
      <c r="Q65" s="166">
        <v>-91.177475353673898</v>
      </c>
      <c r="R65" s="166">
        <v>-26.4696876884462</v>
      </c>
    </row>
    <row r="66" spans="1:18" x14ac:dyDescent="0.2">
      <c r="A66" s="158" t="s">
        <v>416</v>
      </c>
      <c r="B66" s="123">
        <v>313310</v>
      </c>
      <c r="C66" s="164">
        <v>3.9341104617252702E-2</v>
      </c>
      <c r="D66" s="164">
        <v>0.96581678735137899</v>
      </c>
      <c r="E66" s="123">
        <v>11991</v>
      </c>
      <c r="F66" s="164">
        <v>1.2936210060489801E-2</v>
      </c>
      <c r="G66" s="164">
        <v>0.94305937868659095</v>
      </c>
      <c r="H66" s="123">
        <v>1825637</v>
      </c>
      <c r="I66" s="164">
        <v>4.05844189045221E-2</v>
      </c>
      <c r="J66" s="164">
        <v>0.96746119184606105</v>
      </c>
      <c r="K66" s="123">
        <v>69183</v>
      </c>
      <c r="L66" s="164">
        <v>1.6751952312034801E-2</v>
      </c>
      <c r="M66" s="164">
        <v>0.97433983522287204</v>
      </c>
      <c r="N66" s="165">
        <v>5.8269349845201202</v>
      </c>
      <c r="O66" s="165">
        <v>5.7695771828871703</v>
      </c>
      <c r="P66" s="166">
        <v>-96.172800102135298</v>
      </c>
      <c r="Q66" s="166">
        <v>-96.210473385453994</v>
      </c>
      <c r="R66" s="166">
        <v>-0.98435630027338095</v>
      </c>
    </row>
    <row r="67" spans="1:18" x14ac:dyDescent="0.2">
      <c r="A67" s="158" t="s">
        <v>417</v>
      </c>
      <c r="B67" s="123">
        <v>115743</v>
      </c>
      <c r="C67" s="164">
        <v>1.45333933539136E-2</v>
      </c>
      <c r="D67" s="164">
        <v>0.80747174550020895</v>
      </c>
      <c r="E67" s="123">
        <v>14628</v>
      </c>
      <c r="F67" s="164">
        <v>1.57810758706401E-2</v>
      </c>
      <c r="G67" s="164">
        <v>0.78371283150281301</v>
      </c>
      <c r="H67" s="123">
        <v>615516</v>
      </c>
      <c r="I67" s="164">
        <v>1.3683092085905299E-2</v>
      </c>
      <c r="J67" s="164">
        <v>0.839057771476867</v>
      </c>
      <c r="K67" s="123">
        <v>62488</v>
      </c>
      <c r="L67" s="164">
        <v>1.5130826880511599E-2</v>
      </c>
      <c r="M67" s="164">
        <v>0.82627667733319199</v>
      </c>
      <c r="N67" s="165">
        <v>5.3179544335294597</v>
      </c>
      <c r="O67" s="165">
        <v>4.2718074924801703</v>
      </c>
      <c r="P67" s="166">
        <v>-87.361654700500296</v>
      </c>
      <c r="Q67" s="166">
        <v>-89.847867480292905</v>
      </c>
      <c r="R67" s="166">
        <v>-19.671980159389399</v>
      </c>
    </row>
    <row r="68" spans="1:18" x14ac:dyDescent="0.2">
      <c r="A68" s="158" t="s">
        <v>418</v>
      </c>
      <c r="B68" s="123">
        <v>126241</v>
      </c>
      <c r="C68" s="164">
        <v>1.5851585930824402E-2</v>
      </c>
      <c r="D68" s="164">
        <v>0.97014432165747</v>
      </c>
      <c r="E68" s="123">
        <v>1824</v>
      </c>
      <c r="F68" s="164">
        <v>1.9677797640174602E-3</v>
      </c>
      <c r="G68" s="164">
        <v>0.92635855764347397</v>
      </c>
      <c r="H68" s="123">
        <v>859262</v>
      </c>
      <c r="I68" s="164">
        <v>1.9101633543107101E-2</v>
      </c>
      <c r="J68" s="164">
        <v>0.97565799931872399</v>
      </c>
      <c r="K68" s="123">
        <v>7568</v>
      </c>
      <c r="L68" s="164">
        <v>1.8325134078817E-3</v>
      </c>
      <c r="M68" s="164">
        <v>0.95015693659761502</v>
      </c>
      <c r="N68" s="165">
        <v>6.8065208608930501</v>
      </c>
      <c r="O68" s="165">
        <v>4.1491228070175401</v>
      </c>
      <c r="P68" s="166">
        <v>-98.555144525154304</v>
      </c>
      <c r="Q68" s="166">
        <v>-99.119244188617699</v>
      </c>
      <c r="R68" s="166">
        <v>-39.041943868028397</v>
      </c>
    </row>
    <row r="69" spans="1:18" x14ac:dyDescent="0.2">
      <c r="A69" s="158" t="s">
        <v>419</v>
      </c>
      <c r="B69" s="123">
        <v>100236</v>
      </c>
      <c r="C69" s="164">
        <v>1.2586240344754199E-2</v>
      </c>
      <c r="D69" s="164">
        <v>0.88611108655486703</v>
      </c>
      <c r="E69" s="123">
        <v>3614</v>
      </c>
      <c r="F69" s="164">
        <v>3.8988794227845999E-3</v>
      </c>
      <c r="G69" s="164">
        <v>0.80597680642283698</v>
      </c>
      <c r="H69" s="123">
        <v>725752</v>
      </c>
      <c r="I69" s="164">
        <v>1.6133669063891E-2</v>
      </c>
      <c r="J69" s="164">
        <v>0.93420847691291797</v>
      </c>
      <c r="K69" s="123">
        <v>14681</v>
      </c>
      <c r="L69" s="164">
        <v>3.55485324274725E-3</v>
      </c>
      <c r="M69" s="164">
        <v>0.83944193493052799</v>
      </c>
      <c r="N69" s="165">
        <v>7.24043257911329</v>
      </c>
      <c r="O69" s="165">
        <v>4.06225788599889</v>
      </c>
      <c r="P69" s="166">
        <v>-96.394508958857102</v>
      </c>
      <c r="Q69" s="166">
        <v>-97.977132684443205</v>
      </c>
      <c r="R69" s="166">
        <v>-43.894817863266603</v>
      </c>
    </row>
    <row r="70" spans="1:18" x14ac:dyDescent="0.2">
      <c r="A70" s="158" t="s">
        <v>316</v>
      </c>
      <c r="B70" s="123">
        <v>171262</v>
      </c>
      <c r="C70" s="164">
        <v>2.1504695857010401E-2</v>
      </c>
      <c r="D70" s="164">
        <v>0.84116069586742803</v>
      </c>
      <c r="E70" s="123">
        <v>17964</v>
      </c>
      <c r="F70" s="164">
        <v>1.9380041491671999E-2</v>
      </c>
      <c r="G70" s="164">
        <v>0.82638697212254997</v>
      </c>
      <c r="H70" s="123">
        <v>997585</v>
      </c>
      <c r="I70" s="164">
        <v>2.2176592352624099E-2</v>
      </c>
      <c r="J70" s="164">
        <v>0.85817971289775097</v>
      </c>
      <c r="K70" s="123">
        <v>94572</v>
      </c>
      <c r="L70" s="164">
        <v>2.28996376863356E-2</v>
      </c>
      <c r="M70" s="164">
        <v>0.858761781958847</v>
      </c>
      <c r="N70" s="165">
        <v>5.8249057000385402</v>
      </c>
      <c r="O70" s="165">
        <v>5.2645290581162296</v>
      </c>
      <c r="P70" s="166">
        <v>-89.510808001775104</v>
      </c>
      <c r="Q70" s="166">
        <v>-90.519905571956301</v>
      </c>
      <c r="R70" s="166">
        <v>-9.6203556036726603</v>
      </c>
    </row>
    <row r="71" spans="1:18" x14ac:dyDescent="0.2">
      <c r="A71" s="158" t="s">
        <v>420</v>
      </c>
      <c r="B71" s="123">
        <v>92269</v>
      </c>
      <c r="C71" s="164">
        <v>1.15858554847572E-2</v>
      </c>
      <c r="D71" s="164">
        <v>0.75127221801542099</v>
      </c>
      <c r="E71" s="123">
        <v>8200</v>
      </c>
      <c r="F71" s="164">
        <v>8.8463783250785095E-3</v>
      </c>
      <c r="G71" s="164">
        <v>0.61212302179755196</v>
      </c>
      <c r="H71" s="123">
        <v>473312</v>
      </c>
      <c r="I71" s="164">
        <v>1.0521857565626199E-2</v>
      </c>
      <c r="J71" s="164">
        <v>0.77981141991936798</v>
      </c>
      <c r="K71" s="123">
        <v>32485</v>
      </c>
      <c r="L71" s="164">
        <v>7.8659088339107994E-3</v>
      </c>
      <c r="M71" s="164">
        <v>0.67008395387693598</v>
      </c>
      <c r="N71" s="165">
        <v>5.1296968646024101</v>
      </c>
      <c r="O71" s="165">
        <v>3.9615853658536602</v>
      </c>
      <c r="P71" s="166">
        <v>-91.1129415079821</v>
      </c>
      <c r="Q71" s="166">
        <v>-93.136662497464698</v>
      </c>
      <c r="R71" s="166">
        <v>-22.7715502412888</v>
      </c>
    </row>
    <row r="72" spans="1:18" x14ac:dyDescent="0.2">
      <c r="A72" s="158" t="s">
        <v>425</v>
      </c>
      <c r="B72" s="123">
        <v>85532</v>
      </c>
      <c r="C72" s="164">
        <v>1.07399168878199E-2</v>
      </c>
      <c r="D72" s="164">
        <v>0.66887194525904203</v>
      </c>
      <c r="E72" s="123">
        <v>4915</v>
      </c>
      <c r="F72" s="164">
        <v>5.3024328619220599E-3</v>
      </c>
      <c r="G72" s="164">
        <v>0.73227056019070302</v>
      </c>
      <c r="H72" s="123">
        <v>270003</v>
      </c>
      <c r="I72" s="164">
        <v>6.0022418791236603E-3</v>
      </c>
      <c r="J72" s="164">
        <v>0.66698698154689895</v>
      </c>
      <c r="K72" s="123">
        <v>16132</v>
      </c>
      <c r="L72" s="164">
        <v>3.90619797779433E-3</v>
      </c>
      <c r="M72" s="164">
        <v>0.76044121806354303</v>
      </c>
      <c r="N72" s="165">
        <v>3.1567483514941799</v>
      </c>
      <c r="O72" s="165">
        <v>3.2821973550356098</v>
      </c>
      <c r="P72" s="166">
        <v>-94.253612682972502</v>
      </c>
      <c r="Q72" s="166">
        <v>-94.025251571278801</v>
      </c>
      <c r="R72" s="166">
        <v>3.9739944263231801</v>
      </c>
    </row>
    <row r="73" spans="1:18" x14ac:dyDescent="0.2">
      <c r="A73" s="158" t="s">
        <v>422</v>
      </c>
      <c r="B73" s="123">
        <v>68922</v>
      </c>
      <c r="C73" s="164">
        <v>8.6542645061769095E-3</v>
      </c>
      <c r="D73" s="164">
        <v>0.59958764321568703</v>
      </c>
      <c r="E73" s="123">
        <v>10147</v>
      </c>
      <c r="F73" s="164">
        <v>1.0946853763972199E-2</v>
      </c>
      <c r="G73" s="164">
        <v>0.67941078004687006</v>
      </c>
      <c r="H73" s="123">
        <v>250207</v>
      </c>
      <c r="I73" s="164">
        <v>5.5621712864297604E-3</v>
      </c>
      <c r="J73" s="164">
        <v>0.61653459100899899</v>
      </c>
      <c r="K73" s="123">
        <v>29309</v>
      </c>
      <c r="L73" s="164">
        <v>7.0968730802860296E-3</v>
      </c>
      <c r="M73" s="164">
        <v>0.68886172938162504</v>
      </c>
      <c r="N73" s="165">
        <v>3.6302922143872798</v>
      </c>
      <c r="O73" s="165">
        <v>2.8884399329851198</v>
      </c>
      <c r="P73" s="166">
        <v>-85.2775601404486</v>
      </c>
      <c r="Q73" s="166">
        <v>-88.286099109936998</v>
      </c>
      <c r="R73" s="166">
        <v>-20.435056948366601</v>
      </c>
    </row>
    <row r="74" spans="1:18" x14ac:dyDescent="0.2">
      <c r="A74" s="158" t="s">
        <v>423</v>
      </c>
      <c r="B74" s="123">
        <v>15614</v>
      </c>
      <c r="C74" s="164">
        <v>1.9605885783849299E-3</v>
      </c>
      <c r="D74" s="164">
        <v>0.67872201695283596</v>
      </c>
      <c r="E74" s="123">
        <v>2351</v>
      </c>
      <c r="F74" s="164">
        <v>2.5363213953975101E-3</v>
      </c>
      <c r="G74" s="164">
        <v>0.7013723150358</v>
      </c>
      <c r="H74" s="123">
        <v>68027</v>
      </c>
      <c r="I74" s="164">
        <v>1.5122591538284599E-3</v>
      </c>
      <c r="J74" s="164">
        <v>0.73475978570811395</v>
      </c>
      <c r="K74" s="123">
        <v>9791</v>
      </c>
      <c r="L74" s="164">
        <v>2.37079000747485E-3</v>
      </c>
      <c r="M74" s="164">
        <v>0.76206413449564103</v>
      </c>
      <c r="N74" s="165">
        <v>4.3567951838093997</v>
      </c>
      <c r="O74" s="165">
        <v>4.1646108039132299</v>
      </c>
      <c r="P74" s="166">
        <v>-84.942999871909805</v>
      </c>
      <c r="Q74" s="166">
        <v>-85.607185382274693</v>
      </c>
      <c r="R74" s="166">
        <v>-4.4111410288544999</v>
      </c>
    </row>
    <row r="75" spans="1:18" x14ac:dyDescent="0.2">
      <c r="A75" s="158" t="s">
        <v>424</v>
      </c>
      <c r="B75" s="123">
        <v>8009</v>
      </c>
      <c r="C75" s="164">
        <v>1.00565863483316E-3</v>
      </c>
      <c r="D75" s="164">
        <v>0.69420126549362904</v>
      </c>
      <c r="E75" s="123">
        <v>1069</v>
      </c>
      <c r="F75" s="164">
        <v>1.15326566213524E-3</v>
      </c>
      <c r="G75" s="164">
        <v>0.88128606760098904</v>
      </c>
      <c r="H75" s="123">
        <v>21712</v>
      </c>
      <c r="I75" s="164">
        <v>4.82663806252275E-4</v>
      </c>
      <c r="J75" s="164">
        <v>0.66648248764465701</v>
      </c>
      <c r="K75" s="123">
        <v>2565</v>
      </c>
      <c r="L75" s="164">
        <v>6.2108838414594997E-4</v>
      </c>
      <c r="M75" s="164">
        <v>0.87512794268167904</v>
      </c>
      <c r="N75" s="165">
        <v>2.7109501810463201</v>
      </c>
      <c r="O75" s="165">
        <v>2.3994387277829698</v>
      </c>
      <c r="P75" s="166">
        <v>-86.652515919590499</v>
      </c>
      <c r="Q75" s="166">
        <v>-88.186256448047203</v>
      </c>
      <c r="R75" s="166">
        <v>-11.4908586458463</v>
      </c>
    </row>
    <row r="76" spans="1:18" x14ac:dyDescent="0.2">
      <c r="A76" s="158" t="s">
        <v>282</v>
      </c>
      <c r="B76" s="123">
        <v>104764</v>
      </c>
      <c r="C76" s="164">
        <v>1.31548034985218E-2</v>
      </c>
      <c r="D76" s="164">
        <v>0.62313530489400704</v>
      </c>
      <c r="E76" s="123">
        <v>11055</v>
      </c>
      <c r="F76" s="164">
        <v>1.19264283394808E-2</v>
      </c>
      <c r="G76" s="164">
        <v>0.66280952095449397</v>
      </c>
      <c r="H76" s="123">
        <v>362843</v>
      </c>
      <c r="I76" s="164">
        <v>8.0661009327558097E-3</v>
      </c>
      <c r="J76" s="164">
        <v>0.64509092072793495</v>
      </c>
      <c r="K76" s="123">
        <v>31547</v>
      </c>
      <c r="L76" s="164">
        <v>7.6387817756929004E-3</v>
      </c>
      <c r="M76" s="164">
        <v>0.61020522640670005</v>
      </c>
      <c r="N76" s="165">
        <v>3.4634320949944599</v>
      </c>
      <c r="O76" s="165">
        <v>2.8536408864767102</v>
      </c>
      <c r="P76" s="166">
        <v>-89.447711045779101</v>
      </c>
      <c r="Q76" s="166">
        <v>-91.3056060059034</v>
      </c>
      <c r="R76" s="166">
        <v>-17.606558806192801</v>
      </c>
    </row>
    <row r="77" spans="1:18" x14ac:dyDescent="0.2">
      <c r="A77" s="134" t="s">
        <v>247</v>
      </c>
      <c r="B77" s="160">
        <v>686917</v>
      </c>
      <c r="C77" s="125">
        <v>1</v>
      </c>
      <c r="D77" s="125">
        <v>6.4913322683238101E-2</v>
      </c>
      <c r="E77" s="160">
        <v>166555</v>
      </c>
      <c r="F77" s="125">
        <v>1</v>
      </c>
      <c r="G77" s="125">
        <v>0.120699288435464</v>
      </c>
      <c r="H77" s="160">
        <v>4079721</v>
      </c>
      <c r="I77" s="125">
        <v>1</v>
      </c>
      <c r="J77" s="125">
        <v>7.0196070516568496E-2</v>
      </c>
      <c r="K77" s="160">
        <v>659576</v>
      </c>
      <c r="L77" s="125">
        <v>1</v>
      </c>
      <c r="M77" s="125">
        <v>0.114060056291966</v>
      </c>
      <c r="N77" s="161">
        <v>5.9391760576605304</v>
      </c>
      <c r="O77" s="161">
        <v>3.9601092732130501</v>
      </c>
      <c r="P77" s="162">
        <v>-75.753256943706404</v>
      </c>
      <c r="Q77" s="162">
        <v>-83.832816018546396</v>
      </c>
      <c r="R77" s="162">
        <v>-33.322244790080198</v>
      </c>
    </row>
    <row r="78" spans="1:18" x14ac:dyDescent="0.2">
      <c r="A78" s="163" t="s">
        <v>289</v>
      </c>
      <c r="B78" s="123">
        <v>204854</v>
      </c>
      <c r="C78" s="164">
        <v>0.29822234709579198</v>
      </c>
      <c r="D78" s="164">
        <v>0.14668261037677799</v>
      </c>
      <c r="E78" s="123">
        <v>120378</v>
      </c>
      <c r="F78" s="164">
        <v>0.72275224400348204</v>
      </c>
      <c r="G78" s="164">
        <v>0.200743754794383</v>
      </c>
      <c r="H78" s="123">
        <v>840443</v>
      </c>
      <c r="I78" s="164">
        <v>0.20600501848043001</v>
      </c>
      <c r="J78" s="164">
        <v>0.17738514245383499</v>
      </c>
      <c r="K78" s="123">
        <v>428253</v>
      </c>
      <c r="L78" s="164">
        <v>0.64928529843414595</v>
      </c>
      <c r="M78" s="164">
        <v>0.237744119725601</v>
      </c>
      <c r="N78" s="165">
        <v>4.1026438341452902</v>
      </c>
      <c r="O78" s="165">
        <v>3.5575686587250201</v>
      </c>
      <c r="P78" s="166">
        <v>-41.2371737920665</v>
      </c>
      <c r="Q78" s="166">
        <v>-49.044373027082102</v>
      </c>
      <c r="R78" s="166">
        <v>-13.285949194120899</v>
      </c>
    </row>
    <row r="79" spans="1:18" x14ac:dyDescent="0.2">
      <c r="A79" s="158" t="s">
        <v>232</v>
      </c>
      <c r="B79" s="123">
        <v>49549</v>
      </c>
      <c r="C79" s="164">
        <v>7.2132441037272302E-2</v>
      </c>
      <c r="D79" s="164">
        <v>0.107268421098208</v>
      </c>
      <c r="E79" s="123">
        <v>30176</v>
      </c>
      <c r="F79" s="164">
        <v>0.18117738885053</v>
      </c>
      <c r="G79" s="164">
        <v>0.14869859166034299</v>
      </c>
      <c r="H79" s="123">
        <v>150277</v>
      </c>
      <c r="I79" s="164">
        <v>3.6835116911180903E-2</v>
      </c>
      <c r="J79" s="164">
        <v>0.109124906507105</v>
      </c>
      <c r="K79" s="123">
        <v>79584</v>
      </c>
      <c r="L79" s="164">
        <v>0.120659332662195</v>
      </c>
      <c r="M79" s="164">
        <v>0.153133911356893</v>
      </c>
      <c r="N79" s="165">
        <v>3.0328967284909898</v>
      </c>
      <c r="O79" s="165">
        <v>2.6373276776246</v>
      </c>
      <c r="P79" s="166">
        <v>-39.098670003430897</v>
      </c>
      <c r="Q79" s="166">
        <v>-47.0417961497768</v>
      </c>
      <c r="R79" s="166">
        <v>-13.042615238112701</v>
      </c>
    </row>
    <row r="80" spans="1:18" x14ac:dyDescent="0.2">
      <c r="A80" s="158" t="s">
        <v>399</v>
      </c>
      <c r="B80" s="123">
        <v>8942</v>
      </c>
      <c r="C80" s="164">
        <v>1.30175843660879E-2</v>
      </c>
      <c r="D80" s="164">
        <v>0.145913222263923</v>
      </c>
      <c r="E80" s="123">
        <v>4958</v>
      </c>
      <c r="F80" s="164">
        <v>2.9767944522830301E-2</v>
      </c>
      <c r="G80" s="164">
        <v>0.17652294655890599</v>
      </c>
      <c r="H80" s="123">
        <v>46572</v>
      </c>
      <c r="I80" s="164">
        <v>1.1415486500179799E-2</v>
      </c>
      <c r="J80" s="164">
        <v>0.18990686522370301</v>
      </c>
      <c r="K80" s="123">
        <v>22558</v>
      </c>
      <c r="L80" s="164">
        <v>3.4200759275655898E-2</v>
      </c>
      <c r="M80" s="164">
        <v>0.250597109434885</v>
      </c>
      <c r="N80" s="165">
        <v>5.2082308208454497</v>
      </c>
      <c r="O80" s="165">
        <v>4.5498184751916098</v>
      </c>
      <c r="P80" s="166">
        <v>-44.553791098188299</v>
      </c>
      <c r="Q80" s="166">
        <v>-51.563171004036803</v>
      </c>
      <c r="R80" s="166">
        <v>-12.641765856816599</v>
      </c>
    </row>
    <row r="81" spans="1:18" x14ac:dyDescent="0.2">
      <c r="A81" s="158" t="s">
        <v>400</v>
      </c>
      <c r="B81" s="123">
        <v>17491</v>
      </c>
      <c r="C81" s="164">
        <v>2.54630472094882E-2</v>
      </c>
      <c r="D81" s="164">
        <v>0.22950453996745901</v>
      </c>
      <c r="E81" s="123">
        <v>8676</v>
      </c>
      <c r="F81" s="164">
        <v>5.2090900903605401E-2</v>
      </c>
      <c r="G81" s="164">
        <v>0.276508270389139</v>
      </c>
      <c r="H81" s="123">
        <v>92675</v>
      </c>
      <c r="I81" s="164">
        <v>2.2716014158811301E-2</v>
      </c>
      <c r="J81" s="164">
        <v>0.281543163369465</v>
      </c>
      <c r="K81" s="123">
        <v>37594</v>
      </c>
      <c r="L81" s="164">
        <v>5.6997222458063997E-2</v>
      </c>
      <c r="M81" s="164">
        <v>0.33976826997812798</v>
      </c>
      <c r="N81" s="165">
        <v>5.2984391973014704</v>
      </c>
      <c r="O81" s="165">
        <v>4.3331028123559197</v>
      </c>
      <c r="P81" s="166">
        <v>-50.397347207135098</v>
      </c>
      <c r="Q81" s="166">
        <v>-59.434583220933398</v>
      </c>
      <c r="R81" s="166">
        <v>-18.2192594648854</v>
      </c>
    </row>
    <row r="82" spans="1:18" x14ac:dyDescent="0.2">
      <c r="A82" s="158" t="s">
        <v>401</v>
      </c>
      <c r="B82" s="123">
        <v>35214</v>
      </c>
      <c r="C82" s="164">
        <v>5.1263835368756297E-2</v>
      </c>
      <c r="D82" s="164">
        <v>0.13888220608709001</v>
      </c>
      <c r="E82" s="123">
        <v>18495</v>
      </c>
      <c r="F82" s="164">
        <v>0.11104439974783099</v>
      </c>
      <c r="G82" s="164">
        <v>0.17255695919090899</v>
      </c>
      <c r="H82" s="123">
        <v>152305</v>
      </c>
      <c r="I82" s="164">
        <v>3.7332209727086701E-2</v>
      </c>
      <c r="J82" s="164">
        <v>0.177849735336053</v>
      </c>
      <c r="K82" s="123">
        <v>71373</v>
      </c>
      <c r="L82" s="164">
        <v>0.108210426091914</v>
      </c>
      <c r="M82" s="164">
        <v>0.20565565291556601</v>
      </c>
      <c r="N82" s="165">
        <v>4.3251263701936704</v>
      </c>
      <c r="O82" s="165">
        <v>3.8590429845904302</v>
      </c>
      <c r="P82" s="166">
        <v>-47.4782756858068</v>
      </c>
      <c r="Q82" s="166">
        <v>-53.138111027215103</v>
      </c>
      <c r="R82" s="166">
        <v>-10.7761796005598</v>
      </c>
    </row>
    <row r="83" spans="1:18" x14ac:dyDescent="0.2">
      <c r="A83" s="158" t="s">
        <v>402</v>
      </c>
      <c r="B83" s="123">
        <v>7577</v>
      </c>
      <c r="C83" s="164">
        <v>1.10304447262187E-2</v>
      </c>
      <c r="D83" s="164">
        <v>0.138564792802019</v>
      </c>
      <c r="E83" s="123">
        <v>3428</v>
      </c>
      <c r="F83" s="164">
        <v>2.05817897991654E-2</v>
      </c>
      <c r="G83" s="164">
        <v>0.178504478233701</v>
      </c>
      <c r="H83" s="123">
        <v>38521</v>
      </c>
      <c r="I83" s="164">
        <v>9.4420672394019099E-3</v>
      </c>
      <c r="J83" s="164">
        <v>0.18604774715163999</v>
      </c>
      <c r="K83" s="123">
        <v>14920</v>
      </c>
      <c r="L83" s="164">
        <v>2.2620592623139701E-2</v>
      </c>
      <c r="M83" s="164">
        <v>0.23260164629583399</v>
      </c>
      <c r="N83" s="165">
        <v>5.0839382341296</v>
      </c>
      <c r="O83" s="165">
        <v>4.3523920653442199</v>
      </c>
      <c r="P83" s="166">
        <v>-54.757819717566299</v>
      </c>
      <c r="Q83" s="166">
        <v>-61.267879857739899</v>
      </c>
      <c r="R83" s="166">
        <v>-14.3893598839252</v>
      </c>
    </row>
    <row r="84" spans="1:18" x14ac:dyDescent="0.2">
      <c r="A84" s="158" t="s">
        <v>403</v>
      </c>
      <c r="B84" s="123">
        <v>66454</v>
      </c>
      <c r="C84" s="164">
        <v>9.6742401192574906E-2</v>
      </c>
      <c r="D84" s="164">
        <v>0.197412551058299</v>
      </c>
      <c r="E84" s="123">
        <v>41828</v>
      </c>
      <c r="F84" s="164">
        <v>0.251136261295068</v>
      </c>
      <c r="G84" s="164">
        <v>0.27353400864521299</v>
      </c>
      <c r="H84" s="123">
        <v>265733</v>
      </c>
      <c r="I84" s="164">
        <v>6.5135091345707205E-2</v>
      </c>
      <c r="J84" s="164">
        <v>0.233235790796712</v>
      </c>
      <c r="K84" s="123">
        <v>146687</v>
      </c>
      <c r="L84" s="164">
        <v>0.222395902822419</v>
      </c>
      <c r="M84" s="164">
        <v>0.30422005334174002</v>
      </c>
      <c r="N84" s="165">
        <v>3.99875101574021</v>
      </c>
      <c r="O84" s="165">
        <v>3.5069092473940899</v>
      </c>
      <c r="P84" s="166">
        <v>-37.057212507900203</v>
      </c>
      <c r="Q84" s="166">
        <v>-44.799102858884702</v>
      </c>
      <c r="R84" s="166">
        <v>-12.2998847992809</v>
      </c>
    </row>
    <row r="85" spans="1:18" x14ac:dyDescent="0.2">
      <c r="A85" s="158" t="s">
        <v>404</v>
      </c>
      <c r="B85" s="123">
        <v>19628</v>
      </c>
      <c r="C85" s="164">
        <v>2.8574048975349299E-2</v>
      </c>
      <c r="D85" s="164">
        <v>0.12886875451381999</v>
      </c>
      <c r="E85" s="123">
        <v>12818</v>
      </c>
      <c r="F85" s="164">
        <v>7.6959562907147797E-2</v>
      </c>
      <c r="G85" s="164">
        <v>0.22116015045377699</v>
      </c>
      <c r="H85" s="123">
        <v>94360</v>
      </c>
      <c r="I85" s="164">
        <v>2.31290325980625E-2</v>
      </c>
      <c r="J85" s="164">
        <v>0.16166032486255599</v>
      </c>
      <c r="K85" s="123">
        <v>55538</v>
      </c>
      <c r="L85" s="164">
        <v>8.4202578626268995E-2</v>
      </c>
      <c r="M85" s="164">
        <v>0.29607002729443899</v>
      </c>
      <c r="N85" s="165">
        <v>4.8074179743223997</v>
      </c>
      <c r="O85" s="165">
        <v>4.3328132313933496</v>
      </c>
      <c r="P85" s="166">
        <v>-34.695333197472998</v>
      </c>
      <c r="Q85" s="166">
        <v>-41.142433234421397</v>
      </c>
      <c r="R85" s="166">
        <v>-9.8723419819958202</v>
      </c>
    </row>
    <row r="86" spans="1:18" x14ac:dyDescent="0.2">
      <c r="A86" s="163" t="s">
        <v>290</v>
      </c>
      <c r="B86" s="123">
        <v>482062</v>
      </c>
      <c r="C86" s="164">
        <v>0.70177619712425199</v>
      </c>
      <c r="D86" s="164">
        <v>5.24808434176312E-2</v>
      </c>
      <c r="E86" s="123">
        <v>46176</v>
      </c>
      <c r="F86" s="164">
        <v>0.277241751973822</v>
      </c>
      <c r="G86" s="164">
        <v>5.9180500783716103E-2</v>
      </c>
      <c r="H86" s="123">
        <v>3239278</v>
      </c>
      <c r="I86" s="164">
        <v>0.79399498151957004</v>
      </c>
      <c r="J86" s="164">
        <v>6.0682250494464497E-2</v>
      </c>
      <c r="K86" s="123">
        <v>231322</v>
      </c>
      <c r="L86" s="164">
        <v>0.35071318544034302</v>
      </c>
      <c r="M86" s="164">
        <v>5.8100828630410099E-2</v>
      </c>
      <c r="N86" s="165">
        <v>6.7196294252606501</v>
      </c>
      <c r="O86" s="165">
        <v>5.0095720720720696</v>
      </c>
      <c r="P86" s="166">
        <v>-90.421149146790199</v>
      </c>
      <c r="Q86" s="166">
        <v>-92.858840766368303</v>
      </c>
      <c r="R86" s="166">
        <v>-25.448685410538801</v>
      </c>
    </row>
    <row r="87" spans="1:18" x14ac:dyDescent="0.2">
      <c r="A87" s="158" t="s">
        <v>280</v>
      </c>
      <c r="B87" s="123">
        <v>57047</v>
      </c>
      <c r="C87" s="164">
        <v>8.3047879146971204E-2</v>
      </c>
      <c r="D87" s="164">
        <v>1.9871561307600101E-2</v>
      </c>
      <c r="E87" s="123">
        <v>6955</v>
      </c>
      <c r="F87" s="164">
        <v>4.1757977845156301E-2</v>
      </c>
      <c r="G87" s="164">
        <v>2.46695941488192E-2</v>
      </c>
      <c r="H87" s="123">
        <v>420918</v>
      </c>
      <c r="I87" s="164">
        <v>0.103173231698932</v>
      </c>
      <c r="J87" s="164">
        <v>2.3926641292285802E-2</v>
      </c>
      <c r="K87" s="123">
        <v>39998</v>
      </c>
      <c r="L87" s="164">
        <v>6.0641988186349999E-2</v>
      </c>
      <c r="M87" s="164">
        <v>2.3927085738624201E-2</v>
      </c>
      <c r="N87" s="165">
        <v>7.37844233702035</v>
      </c>
      <c r="O87" s="165">
        <v>5.7509705248023</v>
      </c>
      <c r="P87" s="166">
        <v>-87.808298420600593</v>
      </c>
      <c r="Q87" s="166">
        <v>-90.497436555338595</v>
      </c>
      <c r="R87" s="166">
        <v>-22.057119075830201</v>
      </c>
    </row>
    <row r="88" spans="1:18" x14ac:dyDescent="0.2">
      <c r="A88" s="158" t="s">
        <v>405</v>
      </c>
      <c r="B88" s="123">
        <v>3727</v>
      </c>
      <c r="C88" s="164">
        <v>5.4256918958185598E-3</v>
      </c>
      <c r="D88" s="164">
        <v>2.6487854107145398E-2</v>
      </c>
      <c r="E88" s="123">
        <v>131</v>
      </c>
      <c r="F88" s="164">
        <v>7.8652697307195804E-4</v>
      </c>
      <c r="G88" s="164">
        <v>1.3949526142050901E-2</v>
      </c>
      <c r="H88" s="123">
        <v>24321</v>
      </c>
      <c r="I88" s="164">
        <v>5.9614370688583903E-3</v>
      </c>
      <c r="J88" s="164">
        <v>3.1216668399428601E-2</v>
      </c>
      <c r="K88" s="123">
        <v>792</v>
      </c>
      <c r="L88" s="164">
        <v>1.2007714046599601E-3</v>
      </c>
      <c r="M88" s="164">
        <v>1.7407741169747502E-2</v>
      </c>
      <c r="N88" s="165">
        <v>6.5256238261336197</v>
      </c>
      <c r="O88" s="165">
        <v>6.0458015267175602</v>
      </c>
      <c r="P88" s="166">
        <v>-96.485108666487804</v>
      </c>
      <c r="Q88" s="166">
        <v>-96.743554952510195</v>
      </c>
      <c r="R88" s="166">
        <v>-7.3528954809574598</v>
      </c>
    </row>
    <row r="89" spans="1:18" x14ac:dyDescent="0.2">
      <c r="A89" s="158" t="s">
        <v>406</v>
      </c>
      <c r="B89" s="123">
        <v>3330</v>
      </c>
      <c r="C89" s="164">
        <v>4.8477472533071699E-3</v>
      </c>
      <c r="D89" s="164">
        <v>2.86050527002998E-2</v>
      </c>
      <c r="E89" s="123">
        <v>667</v>
      </c>
      <c r="F89" s="164">
        <v>4.0046831377022604E-3</v>
      </c>
      <c r="G89" s="164">
        <v>3.84327283203688E-2</v>
      </c>
      <c r="H89" s="123">
        <v>21041</v>
      </c>
      <c r="I89" s="164">
        <v>5.1574605224229799E-3</v>
      </c>
      <c r="J89" s="164">
        <v>3.18007049022749E-2</v>
      </c>
      <c r="K89" s="123">
        <v>3288</v>
      </c>
      <c r="L89" s="164">
        <v>4.9850206799519703E-3</v>
      </c>
      <c r="M89" s="164">
        <v>3.2766300935752897E-2</v>
      </c>
      <c r="N89" s="165">
        <v>6.3186186186186202</v>
      </c>
      <c r="O89" s="165">
        <v>4.9295352323838104</v>
      </c>
      <c r="P89" s="166">
        <v>-79.969969969969995</v>
      </c>
      <c r="Q89" s="166">
        <v>-84.373366284872404</v>
      </c>
      <c r="R89" s="166">
        <v>-21.9839726066343</v>
      </c>
    </row>
    <row r="90" spans="1:18" x14ac:dyDescent="0.2">
      <c r="A90" s="158" t="s">
        <v>407</v>
      </c>
      <c r="B90" s="123">
        <v>646</v>
      </c>
      <c r="C90" s="164">
        <v>9.4043385154247202E-4</v>
      </c>
      <c r="D90" s="164">
        <v>4.70886666472286E-3</v>
      </c>
      <c r="E90" s="123">
        <v>59</v>
      </c>
      <c r="F90" s="164">
        <v>3.54237339017141E-4</v>
      </c>
      <c r="G90" s="164">
        <v>7.5063613231552201E-3</v>
      </c>
      <c r="H90" s="123">
        <v>4207</v>
      </c>
      <c r="I90" s="164">
        <v>1.0311979667237E-3</v>
      </c>
      <c r="J90" s="164">
        <v>4.6863321068889201E-3</v>
      </c>
      <c r="K90" s="123">
        <v>164</v>
      </c>
      <c r="L90" s="164">
        <v>2.4864458379322498E-4</v>
      </c>
      <c r="M90" s="164">
        <v>4.5312629513994396E-3</v>
      </c>
      <c r="N90" s="165">
        <v>6.51238390092879</v>
      </c>
      <c r="O90" s="165">
        <v>2.77966101694915</v>
      </c>
      <c r="P90" s="166">
        <v>-90.866873065015497</v>
      </c>
      <c r="Q90" s="166">
        <v>-96.101735203232707</v>
      </c>
      <c r="R90" s="166">
        <v>-57.3173040896327</v>
      </c>
    </row>
    <row r="91" spans="1:18" x14ac:dyDescent="0.2">
      <c r="A91" s="158" t="s">
        <v>408</v>
      </c>
      <c r="B91" s="123">
        <v>4445</v>
      </c>
      <c r="C91" s="164">
        <v>6.4709419041892998E-3</v>
      </c>
      <c r="D91" s="164">
        <v>0.106866374957927</v>
      </c>
      <c r="E91" s="123">
        <v>188</v>
      </c>
      <c r="F91" s="164">
        <v>1.1287562666986899E-3</v>
      </c>
      <c r="G91" s="164">
        <v>0.15918712955122799</v>
      </c>
      <c r="H91" s="123">
        <v>32046</v>
      </c>
      <c r="I91" s="164">
        <v>7.8549489045942108E-3</v>
      </c>
      <c r="J91" s="164">
        <v>0.127231292084868</v>
      </c>
      <c r="K91" s="123">
        <v>596</v>
      </c>
      <c r="L91" s="164">
        <v>9.0361080451684095E-4</v>
      </c>
      <c r="M91" s="164">
        <v>0.12920008671146799</v>
      </c>
      <c r="N91" s="165">
        <v>7.2094488188976404</v>
      </c>
      <c r="O91" s="165">
        <v>3.1702127659574502</v>
      </c>
      <c r="P91" s="166">
        <v>-95.770528683914506</v>
      </c>
      <c r="Q91" s="166">
        <v>-98.140173500592894</v>
      </c>
      <c r="R91" s="166">
        <v>-56.026974521996998</v>
      </c>
    </row>
    <row r="92" spans="1:18" x14ac:dyDescent="0.2">
      <c r="A92" s="158" t="s">
        <v>277</v>
      </c>
      <c r="B92" s="123">
        <v>40028</v>
      </c>
      <c r="C92" s="164">
        <v>5.8271960076690499E-2</v>
      </c>
      <c r="D92" s="164">
        <v>7.6435115699102094E-2</v>
      </c>
      <c r="E92" s="123">
        <v>9634</v>
      </c>
      <c r="F92" s="164">
        <v>5.7842754645612601E-2</v>
      </c>
      <c r="G92" s="164">
        <v>9.9464169566070307E-2</v>
      </c>
      <c r="H92" s="123">
        <v>233959</v>
      </c>
      <c r="I92" s="164">
        <v>5.7346813666914999E-2</v>
      </c>
      <c r="J92" s="164">
        <v>8.1425020516436505E-2</v>
      </c>
      <c r="K92" s="123">
        <v>47791</v>
      </c>
      <c r="L92" s="164">
        <v>7.2457154293061002E-2</v>
      </c>
      <c r="M92" s="164">
        <v>0.10532660702912</v>
      </c>
      <c r="N92" s="165">
        <v>5.8448835814929501</v>
      </c>
      <c r="O92" s="165">
        <v>4.9606601619265103</v>
      </c>
      <c r="P92" s="166">
        <v>-75.931847706605396</v>
      </c>
      <c r="Q92" s="166">
        <v>-79.572916622143197</v>
      </c>
      <c r="R92" s="166">
        <v>-15.128161360924601</v>
      </c>
    </row>
    <row r="93" spans="1:18" x14ac:dyDescent="0.2">
      <c r="A93" s="158" t="s">
        <v>409</v>
      </c>
      <c r="B93" s="123">
        <v>193</v>
      </c>
      <c r="C93" s="164">
        <v>2.8096553149798299E-4</v>
      </c>
      <c r="D93" s="164">
        <v>2.6269225534231701E-2</v>
      </c>
      <c r="E93" s="123">
        <v>62</v>
      </c>
      <c r="F93" s="164">
        <v>3.7224940710275901E-4</v>
      </c>
      <c r="G93" s="164">
        <v>6.4989517819706494E-2</v>
      </c>
      <c r="H93" s="123">
        <v>632</v>
      </c>
      <c r="I93" s="164">
        <v>1.5491255406926101E-4</v>
      </c>
      <c r="J93" s="164">
        <v>2.38158043486453E-2</v>
      </c>
      <c r="K93" s="123">
        <v>160</v>
      </c>
      <c r="L93" s="164">
        <v>2.4258008174948801E-4</v>
      </c>
      <c r="M93" s="164">
        <v>4.8426150121065402E-2</v>
      </c>
      <c r="N93" s="165">
        <v>3.2746113989637302</v>
      </c>
      <c r="O93" s="165">
        <v>2.5806451612903198</v>
      </c>
      <c r="P93" s="166">
        <v>-67.875647668393796</v>
      </c>
      <c r="Q93" s="166">
        <v>-74.683544303797504</v>
      </c>
      <c r="R93" s="166">
        <v>-21.192323397305</v>
      </c>
    </row>
    <row r="94" spans="1:18" x14ac:dyDescent="0.2">
      <c r="A94" s="158" t="s">
        <v>410</v>
      </c>
      <c r="B94" s="123">
        <v>2761</v>
      </c>
      <c r="C94" s="164">
        <v>4.0194084583727004E-3</v>
      </c>
      <c r="D94" s="164">
        <v>1.8268798136728201E-2</v>
      </c>
      <c r="E94" s="123">
        <v>227</v>
      </c>
      <c r="F94" s="164">
        <v>1.36291315181171E-3</v>
      </c>
      <c r="G94" s="164">
        <v>4.68911381945879E-2</v>
      </c>
      <c r="H94" s="123">
        <v>16907</v>
      </c>
      <c r="I94" s="164">
        <v>4.1441559361534803E-3</v>
      </c>
      <c r="J94" s="164">
        <v>1.9102012224745502E-2</v>
      </c>
      <c r="K94" s="123">
        <v>932</v>
      </c>
      <c r="L94" s="164">
        <v>1.4130289761907599E-3</v>
      </c>
      <c r="M94" s="164">
        <v>5.4151414792864998E-2</v>
      </c>
      <c r="N94" s="165">
        <v>6.1235059760956201</v>
      </c>
      <c r="O94" s="165">
        <v>4.1057268722467004</v>
      </c>
      <c r="P94" s="166">
        <v>-91.778341180731601</v>
      </c>
      <c r="Q94" s="166">
        <v>-94.487490388596399</v>
      </c>
      <c r="R94" s="166">
        <v>-32.951369880681803</v>
      </c>
    </row>
    <row r="95" spans="1:18" x14ac:dyDescent="0.2">
      <c r="A95" s="158" t="s">
        <v>278</v>
      </c>
      <c r="B95" s="123">
        <v>53090</v>
      </c>
      <c r="C95" s="164">
        <v>7.7287357861284503E-2</v>
      </c>
      <c r="D95" s="164">
        <v>0.119764126256519</v>
      </c>
      <c r="E95" s="123">
        <v>6546</v>
      </c>
      <c r="F95" s="164">
        <v>3.9302332562817101E-2</v>
      </c>
      <c r="G95" s="164">
        <v>0.13346382041715099</v>
      </c>
      <c r="H95" s="123">
        <v>349868</v>
      </c>
      <c r="I95" s="164">
        <v>8.5757825106177604E-2</v>
      </c>
      <c r="J95" s="164">
        <v>0.15088139353155999</v>
      </c>
      <c r="K95" s="123">
        <v>36697</v>
      </c>
      <c r="L95" s="164">
        <v>5.5637257874755902E-2</v>
      </c>
      <c r="M95" s="164">
        <v>0.16742630587226201</v>
      </c>
      <c r="N95" s="165">
        <v>6.59009229610096</v>
      </c>
      <c r="O95" s="165">
        <v>5.6060189428658704</v>
      </c>
      <c r="P95" s="166">
        <v>-87.6699943492183</v>
      </c>
      <c r="Q95" s="166">
        <v>-89.511187076268797</v>
      </c>
      <c r="R95" s="166">
        <v>-14.9326186799738</v>
      </c>
    </row>
    <row r="96" spans="1:18" x14ac:dyDescent="0.2">
      <c r="A96" s="158" t="s">
        <v>411</v>
      </c>
      <c r="B96" s="123">
        <v>314</v>
      </c>
      <c r="C96" s="164">
        <v>4.57114906167703E-4</v>
      </c>
      <c r="D96" s="164">
        <v>1.3669409255147799E-2</v>
      </c>
      <c r="E96" s="123">
        <v>315</v>
      </c>
      <c r="F96" s="164">
        <v>1.8912671489898199E-3</v>
      </c>
      <c r="G96" s="164">
        <v>6.2081198265668103E-2</v>
      </c>
      <c r="H96" s="123">
        <v>2351</v>
      </c>
      <c r="I96" s="164">
        <v>5.7626489654562197E-4</v>
      </c>
      <c r="J96" s="164">
        <v>1.6700645720415099E-2</v>
      </c>
      <c r="K96" s="123">
        <v>2330</v>
      </c>
      <c r="L96" s="164">
        <v>3.53257244047691E-3</v>
      </c>
      <c r="M96" s="164">
        <v>7.1205916508770895E-2</v>
      </c>
      <c r="N96" s="165">
        <v>7.4872611464968104</v>
      </c>
      <c r="O96" s="165">
        <v>7.3968253968253999</v>
      </c>
      <c r="P96" s="166">
        <v>0.31847133757962898</v>
      </c>
      <c r="Q96" s="166">
        <v>-0.89323692045938397</v>
      </c>
      <c r="R96" s="166">
        <v>-1.20786156515632</v>
      </c>
    </row>
    <row r="97" spans="1:18" x14ac:dyDescent="0.2">
      <c r="A97" s="158" t="s">
        <v>412</v>
      </c>
      <c r="B97" s="123">
        <v>8134</v>
      </c>
      <c r="C97" s="164">
        <v>1.18413141616818E-2</v>
      </c>
      <c r="D97" s="164">
        <v>2.75078881422537E-2</v>
      </c>
      <c r="E97" s="123">
        <v>782</v>
      </c>
      <c r="F97" s="164">
        <v>4.6951457476509303E-3</v>
      </c>
      <c r="G97" s="164">
        <v>2.3533660356917101E-2</v>
      </c>
      <c r="H97" s="123">
        <v>61297</v>
      </c>
      <c r="I97" s="164">
        <v>1.50248019411131E-2</v>
      </c>
      <c r="J97" s="164">
        <v>3.5452940713766798E-2</v>
      </c>
      <c r="K97" s="123">
        <v>3303</v>
      </c>
      <c r="L97" s="164">
        <v>5.0077625626159796E-3</v>
      </c>
      <c r="M97" s="164">
        <v>1.88002663797961E-2</v>
      </c>
      <c r="N97" s="165">
        <v>7.5358986968281299</v>
      </c>
      <c r="O97" s="165">
        <v>4.2237851662404102</v>
      </c>
      <c r="P97" s="166">
        <v>-90.386033931644903</v>
      </c>
      <c r="Q97" s="166">
        <v>-94.611481801719506</v>
      </c>
      <c r="R97" s="166">
        <v>-43.951141912003102</v>
      </c>
    </row>
    <row r="98" spans="1:18" x14ac:dyDescent="0.2">
      <c r="A98" s="158" t="s">
        <v>413</v>
      </c>
      <c r="B98" s="123">
        <v>7919</v>
      </c>
      <c r="C98" s="164">
        <v>1.1528321471153E-2</v>
      </c>
      <c r="D98" s="164">
        <v>5.59583368665027E-2</v>
      </c>
      <c r="E98" s="123">
        <v>4581</v>
      </c>
      <c r="F98" s="164">
        <v>2.7504427966737698E-2</v>
      </c>
      <c r="G98" s="164">
        <v>0.13292516612018701</v>
      </c>
      <c r="H98" s="123">
        <v>56370</v>
      </c>
      <c r="I98" s="164">
        <v>1.38171213178548E-2</v>
      </c>
      <c r="J98" s="164">
        <v>6.3456648088589404E-2</v>
      </c>
      <c r="K98" s="123">
        <v>23363</v>
      </c>
      <c r="L98" s="164">
        <v>3.5421240311958001E-2</v>
      </c>
      <c r="M98" s="164">
        <v>0.111461503964581</v>
      </c>
      <c r="N98" s="165">
        <v>7.1183230205834098</v>
      </c>
      <c r="O98" s="165">
        <v>5.0999781707050902</v>
      </c>
      <c r="P98" s="166">
        <v>-42.151786841773003</v>
      </c>
      <c r="Q98" s="166">
        <v>-58.554195494057097</v>
      </c>
      <c r="R98" s="166">
        <v>-28.354218318585101</v>
      </c>
    </row>
    <row r="99" spans="1:18" x14ac:dyDescent="0.2">
      <c r="A99" s="158" t="s">
        <v>414</v>
      </c>
      <c r="B99" s="123">
        <v>11568</v>
      </c>
      <c r="C99" s="164">
        <v>1.68404625304076E-2</v>
      </c>
      <c r="D99" s="164">
        <v>0.119533768702984</v>
      </c>
      <c r="E99" s="123">
        <v>781</v>
      </c>
      <c r="F99" s="164">
        <v>4.6891417249557204E-3</v>
      </c>
      <c r="G99" s="164">
        <v>8.7664159838365702E-2</v>
      </c>
      <c r="H99" s="123">
        <v>76992</v>
      </c>
      <c r="I99" s="164">
        <v>1.8871878738766699E-2</v>
      </c>
      <c r="J99" s="164">
        <v>0.13886869772718699</v>
      </c>
      <c r="K99" s="123">
        <v>3730</v>
      </c>
      <c r="L99" s="164">
        <v>5.6551481557849297E-3</v>
      </c>
      <c r="M99" s="164">
        <v>0.107651014459292</v>
      </c>
      <c r="N99" s="165">
        <v>6.6556016597510403</v>
      </c>
      <c r="O99" s="165">
        <v>4.7759282970550601</v>
      </c>
      <c r="P99" s="166">
        <v>-93.248616874135493</v>
      </c>
      <c r="Q99" s="166">
        <v>-95.155340814630094</v>
      </c>
      <c r="R99" s="166">
        <v>-28.241975087888498</v>
      </c>
    </row>
    <row r="100" spans="1:18" x14ac:dyDescent="0.2">
      <c r="A100" s="158" t="s">
        <v>279</v>
      </c>
      <c r="B100" s="123">
        <v>251031</v>
      </c>
      <c r="C100" s="164">
        <v>0.36544589812160699</v>
      </c>
      <c r="D100" s="164">
        <v>9.5061970099696705E-2</v>
      </c>
      <c r="E100" s="123">
        <v>9513</v>
      </c>
      <c r="F100" s="164">
        <v>5.7116267899492701E-2</v>
      </c>
      <c r="G100" s="164">
        <v>9.0598274318584401E-2</v>
      </c>
      <c r="H100" s="123">
        <v>1739661</v>
      </c>
      <c r="I100" s="164">
        <v>0.42641665937450102</v>
      </c>
      <c r="J100" s="164">
        <v>0.110204373292885</v>
      </c>
      <c r="K100" s="123">
        <v>47177</v>
      </c>
      <c r="L100" s="164">
        <v>7.1526253229347303E-2</v>
      </c>
      <c r="M100" s="164">
        <v>9.8902319886961604E-2</v>
      </c>
      <c r="N100" s="165">
        <v>6.9300644143551997</v>
      </c>
      <c r="O100" s="165">
        <v>4.9592137075580798</v>
      </c>
      <c r="P100" s="166">
        <v>-96.210428194127402</v>
      </c>
      <c r="Q100" s="166">
        <v>-97.288149817694404</v>
      </c>
      <c r="R100" s="166">
        <v>-28.4391397966609</v>
      </c>
    </row>
    <row r="101" spans="1:18" x14ac:dyDescent="0.2">
      <c r="A101" s="158" t="s">
        <v>415</v>
      </c>
      <c r="B101" s="123">
        <v>3191</v>
      </c>
      <c r="C101" s="164">
        <v>4.6453938394303796E-3</v>
      </c>
      <c r="D101" s="164">
        <v>4.3841450848389099E-2</v>
      </c>
      <c r="E101" s="123">
        <v>165</v>
      </c>
      <c r="F101" s="164">
        <v>9.9066374470895501E-4</v>
      </c>
      <c r="G101" s="164">
        <v>1.9853206593670999E-2</v>
      </c>
      <c r="H101" s="123">
        <v>20641</v>
      </c>
      <c r="I101" s="164">
        <v>5.0594146021259801E-3</v>
      </c>
      <c r="J101" s="164">
        <v>4.5793075907664002E-2</v>
      </c>
      <c r="K101" s="123">
        <v>939</v>
      </c>
      <c r="L101" s="164">
        <v>1.4236418547673099E-3</v>
      </c>
      <c r="M101" s="164">
        <v>2.4686489470778498E-2</v>
      </c>
      <c r="N101" s="165">
        <v>6.4685051707928496</v>
      </c>
      <c r="O101" s="165">
        <v>5.6909090909090896</v>
      </c>
      <c r="P101" s="166">
        <v>-94.829207145095594</v>
      </c>
      <c r="Q101" s="166">
        <v>-95.450801802238303</v>
      </c>
      <c r="R101" s="166">
        <v>-12.0212639451049</v>
      </c>
    </row>
    <row r="102" spans="1:18" x14ac:dyDescent="0.2">
      <c r="A102" s="158" t="s">
        <v>416</v>
      </c>
      <c r="B102" s="123">
        <v>6707</v>
      </c>
      <c r="C102" s="164">
        <v>9.7639161645439003E-3</v>
      </c>
      <c r="D102" s="164">
        <v>2.0675156211948899E-2</v>
      </c>
      <c r="E102" s="123">
        <v>136</v>
      </c>
      <c r="F102" s="164">
        <v>8.1654708654798703E-4</v>
      </c>
      <c r="G102" s="164">
        <v>1.0696028313016101E-2</v>
      </c>
      <c r="H102" s="123">
        <v>44435</v>
      </c>
      <c r="I102" s="164">
        <v>1.0891676170993099E-2</v>
      </c>
      <c r="J102" s="164">
        <v>2.3547473051696299E-2</v>
      </c>
      <c r="K102" s="123">
        <v>288</v>
      </c>
      <c r="L102" s="164">
        <v>4.36644147149078E-4</v>
      </c>
      <c r="M102" s="164">
        <v>4.0560523906767098E-3</v>
      </c>
      <c r="N102" s="165">
        <v>6.6251677352020302</v>
      </c>
      <c r="O102" s="165">
        <v>2.1176470588235299</v>
      </c>
      <c r="P102" s="166">
        <v>-97.9722677799314</v>
      </c>
      <c r="Q102" s="166">
        <v>-99.351862270732497</v>
      </c>
      <c r="R102" s="166">
        <v>-68.036325366199193</v>
      </c>
    </row>
    <row r="103" spans="1:18" x14ac:dyDescent="0.2">
      <c r="A103" s="158" t="s">
        <v>426</v>
      </c>
      <c r="B103" s="123">
        <v>3197</v>
      </c>
      <c r="C103" s="164">
        <v>4.6541285191660699E-3</v>
      </c>
      <c r="D103" s="164">
        <v>2.23036137854053E-2</v>
      </c>
      <c r="E103" s="123">
        <v>922</v>
      </c>
      <c r="F103" s="164">
        <v>5.5357089249797398E-3</v>
      </c>
      <c r="G103" s="164">
        <v>4.9397267613179703E-2</v>
      </c>
      <c r="H103" s="123">
        <v>17717</v>
      </c>
      <c r="I103" s="164">
        <v>4.3426989247549001E-3</v>
      </c>
      <c r="J103" s="164">
        <v>2.4151421794487302E-2</v>
      </c>
      <c r="K103" s="123">
        <v>3603</v>
      </c>
      <c r="L103" s="164">
        <v>5.4626002158962702E-3</v>
      </c>
      <c r="M103" s="164">
        <v>4.7642345225187101E-2</v>
      </c>
      <c r="N103" s="165">
        <v>5.5417578980293998</v>
      </c>
      <c r="O103" s="165">
        <v>3.9078091106290702</v>
      </c>
      <c r="P103" s="166">
        <v>-71.160462934000606</v>
      </c>
      <c r="Q103" s="166">
        <v>-79.663599932268397</v>
      </c>
      <c r="R103" s="166">
        <v>-29.484304754297401</v>
      </c>
    </row>
    <row r="104" spans="1:18" x14ac:dyDescent="0.2">
      <c r="A104" s="158" t="s">
        <v>418</v>
      </c>
      <c r="B104" s="123">
        <v>923</v>
      </c>
      <c r="C104" s="164">
        <v>1.34368489934009E-3</v>
      </c>
      <c r="D104" s="164">
        <v>7.0931251248789601E-3</v>
      </c>
      <c r="E104" s="123">
        <v>82</v>
      </c>
      <c r="F104" s="164">
        <v>4.9232986100687496E-4</v>
      </c>
      <c r="G104" s="164">
        <v>4.1645505332656201E-2</v>
      </c>
      <c r="H104" s="123">
        <v>7277</v>
      </c>
      <c r="I104" s="164">
        <v>1.7837004050031901E-3</v>
      </c>
      <c r="J104" s="164">
        <v>8.2627455433178093E-3</v>
      </c>
      <c r="K104" s="123">
        <v>163</v>
      </c>
      <c r="L104" s="164">
        <v>2.4712845828228999E-4</v>
      </c>
      <c r="M104" s="164">
        <v>2.0464532328939099E-2</v>
      </c>
      <c r="N104" s="165">
        <v>7.8840736728060703</v>
      </c>
      <c r="O104" s="165">
        <v>1.98780487804878</v>
      </c>
      <c r="P104" s="166">
        <v>-91.115926327193904</v>
      </c>
      <c r="Q104" s="166">
        <v>-97.760065961247804</v>
      </c>
      <c r="R104" s="166">
        <v>-74.787083929654699</v>
      </c>
    </row>
    <row r="105" spans="1:18" x14ac:dyDescent="0.2">
      <c r="A105" s="158" t="s">
        <v>419</v>
      </c>
      <c r="B105" s="123">
        <v>971</v>
      </c>
      <c r="C105" s="164">
        <v>1.4135623372256E-3</v>
      </c>
      <c r="D105" s="164">
        <v>8.5838806920146005E-3</v>
      </c>
      <c r="E105" s="123">
        <v>256</v>
      </c>
      <c r="F105" s="164">
        <v>1.5370298099726799E-3</v>
      </c>
      <c r="G105" s="164">
        <v>5.7091882247992901E-2</v>
      </c>
      <c r="H105" s="123">
        <v>4245</v>
      </c>
      <c r="I105" s="164">
        <v>1.0405123291519201E-3</v>
      </c>
      <c r="J105" s="164">
        <v>5.4642839213606496E-3</v>
      </c>
      <c r="K105" s="123">
        <v>1216</v>
      </c>
      <c r="L105" s="164">
        <v>1.8436086212961101E-3</v>
      </c>
      <c r="M105" s="164">
        <v>6.9529418491623293E-2</v>
      </c>
      <c r="N105" s="165">
        <v>4.3717816683831101</v>
      </c>
      <c r="O105" s="165">
        <v>4.75</v>
      </c>
      <c r="P105" s="166">
        <v>-73.635427394438693</v>
      </c>
      <c r="Q105" s="166">
        <v>-71.354534746760905</v>
      </c>
      <c r="R105" s="166">
        <v>8.6513545347467709</v>
      </c>
    </row>
    <row r="106" spans="1:18" x14ac:dyDescent="0.2">
      <c r="A106" s="158" t="s">
        <v>316</v>
      </c>
      <c r="B106" s="123">
        <v>7032</v>
      </c>
      <c r="C106" s="164">
        <v>1.0237044650227E-2</v>
      </c>
      <c r="D106" s="164">
        <v>3.4537971139772701E-2</v>
      </c>
      <c r="E106" s="123">
        <v>814</v>
      </c>
      <c r="F106" s="164">
        <v>4.8872744738975103E-3</v>
      </c>
      <c r="G106" s="164">
        <v>3.74459471892538E-2</v>
      </c>
      <c r="H106" s="123">
        <v>45434</v>
      </c>
      <c r="I106" s="164">
        <v>1.11365458569348E-2</v>
      </c>
      <c r="J106" s="164">
        <v>3.9084927174923803E-2</v>
      </c>
      <c r="K106" s="123">
        <v>4226</v>
      </c>
      <c r="L106" s="164">
        <v>6.4071464092083398E-3</v>
      </c>
      <c r="M106" s="164">
        <v>3.8374225886711598E-2</v>
      </c>
      <c r="N106" s="165">
        <v>6.4610352673492599</v>
      </c>
      <c r="O106" s="165">
        <v>5.19164619164619</v>
      </c>
      <c r="P106" s="166">
        <v>-88.424345847553994</v>
      </c>
      <c r="Q106" s="166">
        <v>-90.698595765285901</v>
      </c>
      <c r="R106" s="166">
        <v>-19.646837127138198</v>
      </c>
    </row>
    <row r="107" spans="1:18" x14ac:dyDescent="0.2">
      <c r="A107" s="158" t="s">
        <v>420</v>
      </c>
      <c r="B107" s="123">
        <v>1896</v>
      </c>
      <c r="C107" s="164">
        <v>2.76015879647759E-3</v>
      </c>
      <c r="D107" s="164">
        <v>1.54376022863284E-2</v>
      </c>
      <c r="E107" s="123">
        <v>533</v>
      </c>
      <c r="F107" s="164">
        <v>3.2001440965446801E-3</v>
      </c>
      <c r="G107" s="164">
        <v>3.9787996416840797E-2</v>
      </c>
      <c r="H107" s="123">
        <v>10435</v>
      </c>
      <c r="I107" s="164">
        <v>2.5577729457480101E-3</v>
      </c>
      <c r="J107" s="164">
        <v>1.7192321696594699E-2</v>
      </c>
      <c r="K107" s="123">
        <v>2124</v>
      </c>
      <c r="L107" s="164">
        <v>3.2202505852244501E-3</v>
      </c>
      <c r="M107" s="164">
        <v>4.3812784917180603E-2</v>
      </c>
      <c r="N107" s="165">
        <v>5.5036919831223603</v>
      </c>
      <c r="O107" s="165">
        <v>3.9849906191369602</v>
      </c>
      <c r="P107" s="166">
        <v>-71.888185654008396</v>
      </c>
      <c r="Q107" s="166">
        <v>-79.645424053665593</v>
      </c>
      <c r="R107" s="166">
        <v>-27.594228903845899</v>
      </c>
    </row>
    <row r="108" spans="1:18" x14ac:dyDescent="0.2">
      <c r="A108" s="158" t="s">
        <v>425</v>
      </c>
      <c r="B108" s="123">
        <v>3460</v>
      </c>
      <c r="C108" s="164">
        <v>5.0369986475804198E-3</v>
      </c>
      <c r="D108" s="164">
        <v>2.7057673509286399E-2</v>
      </c>
      <c r="E108" s="123">
        <v>474</v>
      </c>
      <c r="F108" s="164">
        <v>2.8459067575275399E-3</v>
      </c>
      <c r="G108" s="164">
        <v>7.0619785458879605E-2</v>
      </c>
      <c r="H108" s="123">
        <v>11973</v>
      </c>
      <c r="I108" s="164">
        <v>2.9347595092899699E-3</v>
      </c>
      <c r="J108" s="164">
        <v>2.95768385168351E-2</v>
      </c>
      <c r="K108" s="123">
        <v>1520</v>
      </c>
      <c r="L108" s="164">
        <v>2.3045107766201298E-3</v>
      </c>
      <c r="M108" s="164">
        <v>7.1650796643725798E-2</v>
      </c>
      <c r="N108" s="165">
        <v>3.46040462427746</v>
      </c>
      <c r="O108" s="165">
        <v>3.2067510548523201</v>
      </c>
      <c r="P108" s="166">
        <v>-86.300578034682104</v>
      </c>
      <c r="Q108" s="166">
        <v>-87.304769063726695</v>
      </c>
      <c r="R108" s="166">
        <v>-7.3301708027309003</v>
      </c>
    </row>
    <row r="109" spans="1:18" x14ac:dyDescent="0.2">
      <c r="A109" s="158" t="s">
        <v>422</v>
      </c>
      <c r="B109" s="123">
        <v>5274</v>
      </c>
      <c r="C109" s="164">
        <v>7.6777834876702701E-3</v>
      </c>
      <c r="D109" s="164">
        <v>4.5881216887489203E-2</v>
      </c>
      <c r="E109" s="123">
        <v>1018</v>
      </c>
      <c r="F109" s="164">
        <v>6.1120951037194901E-3</v>
      </c>
      <c r="G109" s="164">
        <v>6.8162035487110806E-2</v>
      </c>
      <c r="H109" s="123">
        <v>19429</v>
      </c>
      <c r="I109" s="164">
        <v>4.7623354636260702E-3</v>
      </c>
      <c r="J109" s="164">
        <v>4.7874961806479599E-2</v>
      </c>
      <c r="K109" s="123">
        <v>3286</v>
      </c>
      <c r="L109" s="164">
        <v>4.9819884289301003E-3</v>
      </c>
      <c r="M109" s="164">
        <v>7.7232237290525793E-2</v>
      </c>
      <c r="N109" s="165">
        <v>3.6839211224876802</v>
      </c>
      <c r="O109" s="165">
        <v>3.2278978388997999</v>
      </c>
      <c r="P109" s="166">
        <v>-80.697762609025403</v>
      </c>
      <c r="Q109" s="166">
        <v>-83.087137783725396</v>
      </c>
      <c r="R109" s="166">
        <v>-12.378747221382699</v>
      </c>
    </row>
    <row r="110" spans="1:18" x14ac:dyDescent="0.2">
      <c r="A110" s="158" t="s">
        <v>423</v>
      </c>
      <c r="B110" s="123">
        <v>364</v>
      </c>
      <c r="C110" s="164">
        <v>5.2990390396510803E-4</v>
      </c>
      <c r="D110" s="164">
        <v>1.5822647250597701E-2</v>
      </c>
      <c r="E110" s="123">
        <v>174</v>
      </c>
      <c r="F110" s="164">
        <v>1.0446999489658101E-3</v>
      </c>
      <c r="G110" s="164">
        <v>5.1909307875894997E-2</v>
      </c>
      <c r="H110" s="123">
        <v>2169</v>
      </c>
      <c r="I110" s="164">
        <v>5.31654002810486E-4</v>
      </c>
      <c r="J110" s="164">
        <v>2.3427374060312801E-2</v>
      </c>
      <c r="K110" s="123">
        <v>550</v>
      </c>
      <c r="L110" s="164">
        <v>8.3386903101386302E-4</v>
      </c>
      <c r="M110" s="164">
        <v>4.2808219178082203E-2</v>
      </c>
      <c r="N110" s="165">
        <v>5.9587912087912098</v>
      </c>
      <c r="O110" s="165">
        <v>3.16091954022989</v>
      </c>
      <c r="P110" s="166">
        <v>-52.197802197802197</v>
      </c>
      <c r="Q110" s="166">
        <v>-74.642692485016099</v>
      </c>
      <c r="R110" s="166">
        <v>-46.953678531872796</v>
      </c>
    </row>
    <row r="111" spans="1:18" x14ac:dyDescent="0.2">
      <c r="A111" s="158" t="s">
        <v>424</v>
      </c>
      <c r="B111" s="123">
        <v>330</v>
      </c>
      <c r="C111" s="164">
        <v>4.8040738546287302E-4</v>
      </c>
      <c r="D111" s="164">
        <v>2.86036231255959E-2</v>
      </c>
      <c r="E111" s="123">
        <v>58</v>
      </c>
      <c r="F111" s="164">
        <v>3.4823331632193602E-4</v>
      </c>
      <c r="G111" s="164">
        <v>4.78153338829349E-2</v>
      </c>
      <c r="H111" s="123">
        <v>935</v>
      </c>
      <c r="I111" s="164">
        <v>2.29182338694239E-4</v>
      </c>
      <c r="J111" s="164">
        <v>2.8701230929797102E-2</v>
      </c>
      <c r="K111" s="123">
        <v>197</v>
      </c>
      <c r="L111" s="164">
        <v>2.9867672565405702E-4</v>
      </c>
      <c r="M111" s="164">
        <v>6.7212555441828706E-2</v>
      </c>
      <c r="N111" s="165">
        <v>2.8333333333333299</v>
      </c>
      <c r="O111" s="165">
        <v>3.3965517241379302</v>
      </c>
      <c r="P111" s="166">
        <v>-82.424242424242394</v>
      </c>
      <c r="Q111" s="166">
        <v>-78.930481283422495</v>
      </c>
      <c r="R111" s="166">
        <v>19.878296146044601</v>
      </c>
    </row>
    <row r="112" spans="1:18" x14ac:dyDescent="0.2">
      <c r="A112" s="158" t="s">
        <v>282</v>
      </c>
      <c r="B112" s="123">
        <v>4482</v>
      </c>
      <c r="C112" s="164">
        <v>6.5248057625593801E-3</v>
      </c>
      <c r="D112" s="164">
        <v>2.6658894625395502E-2</v>
      </c>
      <c r="E112" s="123">
        <v>1104</v>
      </c>
      <c r="F112" s="164">
        <v>6.6284410555071897E-3</v>
      </c>
      <c r="G112" s="164">
        <v>6.6191018646201805E-2</v>
      </c>
      <c r="H112" s="123">
        <v>14016</v>
      </c>
      <c r="I112" s="164">
        <v>3.4355290472068999E-3</v>
      </c>
      <c r="J112" s="164">
        <v>2.4918750933386399E-2</v>
      </c>
      <c r="K112" s="123">
        <v>2891</v>
      </c>
      <c r="L112" s="164">
        <v>4.3831188521110502E-3</v>
      </c>
      <c r="M112" s="164">
        <v>5.5919843710710099E-2</v>
      </c>
      <c r="N112" s="165">
        <v>3.1271753681392198</v>
      </c>
      <c r="O112" s="165">
        <v>2.6186594202898501</v>
      </c>
      <c r="P112" s="166">
        <v>-75.368139223560902</v>
      </c>
      <c r="Q112" s="166">
        <v>-79.373573059360695</v>
      </c>
      <c r="R112" s="166">
        <v>-16.2611906268612</v>
      </c>
    </row>
    <row r="113" spans="1:18" x14ac:dyDescent="0.2">
      <c r="A113" s="134" t="s">
        <v>248</v>
      </c>
      <c r="B113" s="160">
        <v>1931214</v>
      </c>
      <c r="C113" s="125">
        <v>1</v>
      </c>
      <c r="D113" s="125">
        <v>0.18249878450000101</v>
      </c>
      <c r="E113" s="160">
        <v>286430</v>
      </c>
      <c r="F113" s="125">
        <v>1</v>
      </c>
      <c r="G113" s="125">
        <v>0.20757045532448701</v>
      </c>
      <c r="H113" s="160">
        <v>9055523</v>
      </c>
      <c r="I113" s="125">
        <v>1</v>
      </c>
      <c r="J113" s="125">
        <v>0.155810196597367</v>
      </c>
      <c r="K113" s="160">
        <v>993285</v>
      </c>
      <c r="L113" s="125">
        <v>1</v>
      </c>
      <c r="M113" s="125">
        <v>0.171768140462911</v>
      </c>
      <c r="N113" s="161">
        <v>4.6890313554064997</v>
      </c>
      <c r="O113" s="161">
        <v>3.4678106343609301</v>
      </c>
      <c r="P113" s="162">
        <v>-85.168396666552795</v>
      </c>
      <c r="Q113" s="162">
        <v>-89.031169155000796</v>
      </c>
      <c r="R113" s="162">
        <v>-26.044200357873301</v>
      </c>
    </row>
    <row r="114" spans="1:18" x14ac:dyDescent="0.2">
      <c r="A114" s="163" t="s">
        <v>289</v>
      </c>
      <c r="B114" s="123">
        <v>305298</v>
      </c>
      <c r="C114" s="164">
        <v>0.15808605364294201</v>
      </c>
      <c r="D114" s="164">
        <v>0.21860401838777599</v>
      </c>
      <c r="E114" s="123">
        <v>149852</v>
      </c>
      <c r="F114" s="164">
        <v>0.52317145550396305</v>
      </c>
      <c r="G114" s="164">
        <v>0.24989494046626401</v>
      </c>
      <c r="H114" s="123">
        <v>997127</v>
      </c>
      <c r="I114" s="164">
        <v>0.110112579913938</v>
      </c>
      <c r="J114" s="164">
        <v>0.210455099203116</v>
      </c>
      <c r="K114" s="123">
        <v>446667</v>
      </c>
      <c r="L114" s="164">
        <v>0.44968664582672602</v>
      </c>
      <c r="M114" s="164">
        <v>0.24796662889804599</v>
      </c>
      <c r="N114" s="165">
        <v>3.2660777338862399</v>
      </c>
      <c r="O114" s="165">
        <v>2.9807209780316599</v>
      </c>
      <c r="P114" s="166">
        <v>-50.916154052761598</v>
      </c>
      <c r="Q114" s="166">
        <v>-55.204602823913099</v>
      </c>
      <c r="R114" s="166">
        <v>-8.7369860457986803</v>
      </c>
    </row>
    <row r="115" spans="1:18" x14ac:dyDescent="0.2">
      <c r="A115" s="158" t="s">
        <v>232</v>
      </c>
      <c r="B115" s="123">
        <v>60284</v>
      </c>
      <c r="C115" s="164">
        <v>3.1215598064222801E-2</v>
      </c>
      <c r="D115" s="164">
        <v>0.13050857731708801</v>
      </c>
      <c r="E115" s="123">
        <v>36039</v>
      </c>
      <c r="F115" s="164">
        <v>0.12582131759941301</v>
      </c>
      <c r="G115" s="164">
        <v>0.17758975824652401</v>
      </c>
      <c r="H115" s="123">
        <v>171532</v>
      </c>
      <c r="I115" s="164">
        <v>1.8942252148219402E-2</v>
      </c>
      <c r="J115" s="164">
        <v>0.124559403388255</v>
      </c>
      <c r="K115" s="123">
        <v>98652</v>
      </c>
      <c r="L115" s="164">
        <v>9.9318926592065704E-2</v>
      </c>
      <c r="M115" s="164">
        <v>0.18982416846577499</v>
      </c>
      <c r="N115" s="165">
        <v>2.84539844734921</v>
      </c>
      <c r="O115" s="165">
        <v>2.7373678514942101</v>
      </c>
      <c r="P115" s="166">
        <v>-40.217968283458298</v>
      </c>
      <c r="Q115" s="166">
        <v>-42.4876990882168</v>
      </c>
      <c r="R115" s="166">
        <v>-3.7966772616903799</v>
      </c>
    </row>
    <row r="116" spans="1:18" x14ac:dyDescent="0.2">
      <c r="A116" s="158" t="s">
        <v>399</v>
      </c>
      <c r="B116" s="123">
        <v>15890</v>
      </c>
      <c r="C116" s="164">
        <v>8.2279850912431209E-3</v>
      </c>
      <c r="D116" s="164">
        <v>0.25928887293376601</v>
      </c>
      <c r="E116" s="123">
        <v>4932</v>
      </c>
      <c r="F116" s="164">
        <v>1.72188667388193E-2</v>
      </c>
      <c r="G116" s="164">
        <v>0.175597251397444</v>
      </c>
      <c r="H116" s="123">
        <v>61565</v>
      </c>
      <c r="I116" s="164">
        <v>6.79861339869602E-3</v>
      </c>
      <c r="J116" s="164">
        <v>0.25104389241383801</v>
      </c>
      <c r="K116" s="123">
        <v>15021</v>
      </c>
      <c r="L116" s="164">
        <v>1.5122547909210299E-2</v>
      </c>
      <c r="M116" s="164">
        <v>0.166868480398147</v>
      </c>
      <c r="N116" s="165">
        <v>3.8744493392070498</v>
      </c>
      <c r="O116" s="165">
        <v>3.0456204379562002</v>
      </c>
      <c r="P116" s="166">
        <v>-68.9616110761485</v>
      </c>
      <c r="Q116" s="166">
        <v>-75.601396897587904</v>
      </c>
      <c r="R116" s="166">
        <v>-21.392172891863702</v>
      </c>
    </row>
    <row r="117" spans="1:18" x14ac:dyDescent="0.2">
      <c r="A117" s="158" t="s">
        <v>400</v>
      </c>
      <c r="B117" s="123">
        <v>18730</v>
      </c>
      <c r="C117" s="164">
        <v>9.69856266576361E-3</v>
      </c>
      <c r="D117" s="164">
        <v>0.24576182228520399</v>
      </c>
      <c r="E117" s="123">
        <v>6837</v>
      </c>
      <c r="F117" s="164">
        <v>2.38697063855043E-2</v>
      </c>
      <c r="G117" s="164">
        <v>0.21789846065589399</v>
      </c>
      <c r="H117" s="123">
        <v>81246</v>
      </c>
      <c r="I117" s="164">
        <v>8.9719831753505598E-3</v>
      </c>
      <c r="J117" s="164">
        <v>0.246822291352744</v>
      </c>
      <c r="K117" s="123">
        <v>24066</v>
      </c>
      <c r="L117" s="164">
        <v>2.4228695691568901E-2</v>
      </c>
      <c r="M117" s="164">
        <v>0.217504473727021</v>
      </c>
      <c r="N117" s="165">
        <v>4.3377469300587297</v>
      </c>
      <c r="O117" s="165">
        <v>3.5199648968845998</v>
      </c>
      <c r="P117" s="166">
        <v>-63.497063534436698</v>
      </c>
      <c r="Q117" s="166">
        <v>-70.378849420279195</v>
      </c>
      <c r="R117" s="166">
        <v>-18.852691186460198</v>
      </c>
    </row>
    <row r="118" spans="1:18" x14ac:dyDescent="0.2">
      <c r="A118" s="158" t="s">
        <v>401</v>
      </c>
      <c r="B118" s="123">
        <v>60913</v>
      </c>
      <c r="C118" s="164">
        <v>3.15412999284388E-2</v>
      </c>
      <c r="D118" s="164">
        <v>0.24023774122175601</v>
      </c>
      <c r="E118" s="123">
        <v>33917</v>
      </c>
      <c r="F118" s="164">
        <v>0.118412875746256</v>
      </c>
      <c r="G118" s="164">
        <v>0.31644305946894102</v>
      </c>
      <c r="H118" s="123">
        <v>191715</v>
      </c>
      <c r="I118" s="164">
        <v>2.1171057706992701E-2</v>
      </c>
      <c r="J118" s="164">
        <v>0.22386961695250501</v>
      </c>
      <c r="K118" s="123">
        <v>103509</v>
      </c>
      <c r="L118" s="164">
        <v>0.104208761835727</v>
      </c>
      <c r="M118" s="164">
        <v>0.29825299451665599</v>
      </c>
      <c r="N118" s="165">
        <v>3.1473577068934402</v>
      </c>
      <c r="O118" s="165">
        <v>3.0518324144234499</v>
      </c>
      <c r="P118" s="166">
        <v>-44.3189466944659</v>
      </c>
      <c r="Q118" s="166">
        <v>-46.0089194898678</v>
      </c>
      <c r="R118" s="166">
        <v>-3.0350948753225602</v>
      </c>
    </row>
    <row r="119" spans="1:18" x14ac:dyDescent="0.2">
      <c r="A119" s="158" t="s">
        <v>402</v>
      </c>
      <c r="B119" s="123">
        <v>17084</v>
      </c>
      <c r="C119" s="164">
        <v>8.8462490433478605E-3</v>
      </c>
      <c r="D119" s="164">
        <v>0.31242456384184902</v>
      </c>
      <c r="E119" s="123">
        <v>5011</v>
      </c>
      <c r="F119" s="164">
        <v>1.7494675837028201E-2</v>
      </c>
      <c r="G119" s="164">
        <v>0.26093522182878598</v>
      </c>
      <c r="H119" s="123">
        <v>61650</v>
      </c>
      <c r="I119" s="164">
        <v>6.8079999355089701E-3</v>
      </c>
      <c r="J119" s="164">
        <v>0.29775560374597299</v>
      </c>
      <c r="K119" s="123">
        <v>18173</v>
      </c>
      <c r="L119" s="164">
        <v>1.8295856677590001E-2</v>
      </c>
      <c r="M119" s="164">
        <v>0.28331566475430298</v>
      </c>
      <c r="N119" s="165">
        <v>3.60863966284243</v>
      </c>
      <c r="O119" s="165">
        <v>3.62662143284774</v>
      </c>
      <c r="P119" s="166">
        <v>-70.668461718567102</v>
      </c>
      <c r="Q119" s="166">
        <v>-70.522303325223007</v>
      </c>
      <c r="R119" s="166">
        <v>0.49829774334260202</v>
      </c>
    </row>
    <row r="120" spans="1:18" x14ac:dyDescent="0.2">
      <c r="A120" s="158" t="s">
        <v>403</v>
      </c>
      <c r="B120" s="123">
        <v>97312</v>
      </c>
      <c r="C120" s="164">
        <v>5.0389029905541297E-2</v>
      </c>
      <c r="D120" s="164">
        <v>0.28908132194578501</v>
      </c>
      <c r="E120" s="123">
        <v>50497</v>
      </c>
      <c r="F120" s="164">
        <v>0.17629787382606599</v>
      </c>
      <c r="G120" s="164">
        <v>0.33022489324274001</v>
      </c>
      <c r="H120" s="123">
        <v>314424</v>
      </c>
      <c r="I120" s="164">
        <v>3.4721793539699501E-2</v>
      </c>
      <c r="J120" s="164">
        <v>0.27597223636306201</v>
      </c>
      <c r="K120" s="123">
        <v>146646</v>
      </c>
      <c r="L120" s="164">
        <v>0.14763738504054699</v>
      </c>
      <c r="M120" s="164">
        <v>0.30413502179711099</v>
      </c>
      <c r="N120" s="165">
        <v>3.2310917461361401</v>
      </c>
      <c r="O120" s="165">
        <v>2.9040537061607599</v>
      </c>
      <c r="P120" s="166">
        <v>-48.108146991121302</v>
      </c>
      <c r="Q120" s="166">
        <v>-53.360430501488402</v>
      </c>
      <c r="R120" s="166">
        <v>-10.1215955989632</v>
      </c>
    </row>
    <row r="121" spans="1:18" x14ac:dyDescent="0.2">
      <c r="A121" s="158" t="s">
        <v>404</v>
      </c>
      <c r="B121" s="123">
        <v>35085</v>
      </c>
      <c r="C121" s="164">
        <v>1.8167328944384199E-2</v>
      </c>
      <c r="D121" s="164">
        <v>0.23035257041560001</v>
      </c>
      <c r="E121" s="123">
        <v>12619</v>
      </c>
      <c r="F121" s="164">
        <v>4.4056139370875998E-2</v>
      </c>
      <c r="G121" s="164">
        <v>0.21772662962835199</v>
      </c>
      <c r="H121" s="123">
        <v>114994</v>
      </c>
      <c r="I121" s="164">
        <v>1.26987695796256E-2</v>
      </c>
      <c r="J121" s="164">
        <v>0.197011100013192</v>
      </c>
      <c r="K121" s="123">
        <v>40601</v>
      </c>
      <c r="L121" s="164">
        <v>4.0875478840413398E-2</v>
      </c>
      <c r="M121" s="164">
        <v>0.216441700784715</v>
      </c>
      <c r="N121" s="165">
        <v>3.27758301268348</v>
      </c>
      <c r="O121" s="165">
        <v>3.2174498771693498</v>
      </c>
      <c r="P121" s="166">
        <v>-64.033062562348604</v>
      </c>
      <c r="Q121" s="166">
        <v>-64.692940501243498</v>
      </c>
      <c r="R121" s="166">
        <v>-1.83467925240747</v>
      </c>
    </row>
    <row r="122" spans="1:18" x14ac:dyDescent="0.2">
      <c r="A122" s="163" t="s">
        <v>290</v>
      </c>
      <c r="B122" s="123">
        <v>1625916</v>
      </c>
      <c r="C122" s="164">
        <v>0.84191394635705796</v>
      </c>
      <c r="D122" s="164">
        <v>0.17700927060465499</v>
      </c>
      <c r="E122" s="123">
        <v>136578</v>
      </c>
      <c r="F122" s="164">
        <v>0.47682854449603701</v>
      </c>
      <c r="G122" s="164">
        <v>0.17504232579778201</v>
      </c>
      <c r="H122" s="123">
        <v>8058396</v>
      </c>
      <c r="I122" s="164">
        <v>0.88988742008606203</v>
      </c>
      <c r="J122" s="164">
        <v>0.15096006105545501</v>
      </c>
      <c r="K122" s="123">
        <v>546618</v>
      </c>
      <c r="L122" s="164">
        <v>0.55031335417327398</v>
      </c>
      <c r="M122" s="164">
        <v>0.13729329136138199</v>
      </c>
      <c r="N122" s="165">
        <v>4.9562191404722</v>
      </c>
      <c r="O122" s="165">
        <v>4.0022404779686296</v>
      </c>
      <c r="P122" s="166">
        <v>-91.599935051995303</v>
      </c>
      <c r="Q122" s="166">
        <v>-93.216789048341596</v>
      </c>
      <c r="R122" s="166">
        <v>-19.248113036678198</v>
      </c>
    </row>
    <row r="123" spans="1:18" x14ac:dyDescent="0.2">
      <c r="A123" s="158" t="s">
        <v>280</v>
      </c>
      <c r="B123" s="123">
        <v>172166</v>
      </c>
      <c r="C123" s="164">
        <v>8.9149105174258295E-2</v>
      </c>
      <c r="D123" s="164">
        <v>5.9971728996867098E-2</v>
      </c>
      <c r="E123" s="123">
        <v>15052</v>
      </c>
      <c r="F123" s="164">
        <v>5.2550361344831202E-2</v>
      </c>
      <c r="G123" s="164">
        <v>5.3389896639543702E-2</v>
      </c>
      <c r="H123" s="123">
        <v>1068888</v>
      </c>
      <c r="I123" s="164">
        <v>0.11803713601080799</v>
      </c>
      <c r="J123" s="164">
        <v>6.0759814875174699E-2</v>
      </c>
      <c r="K123" s="123">
        <v>74694</v>
      </c>
      <c r="L123" s="164">
        <v>7.5198961023271296E-2</v>
      </c>
      <c r="M123" s="164">
        <v>4.4682477677903801E-2</v>
      </c>
      <c r="N123" s="165">
        <v>6.20847321770849</v>
      </c>
      <c r="O123" s="165">
        <v>4.9623970236513397</v>
      </c>
      <c r="P123" s="166">
        <v>-91.257274955566103</v>
      </c>
      <c r="Q123" s="166">
        <v>-93.011990030760899</v>
      </c>
      <c r="R123" s="166">
        <v>-20.0705737201693</v>
      </c>
    </row>
    <row r="124" spans="1:18" x14ac:dyDescent="0.2">
      <c r="A124" s="158" t="s">
        <v>405</v>
      </c>
      <c r="B124" s="123">
        <v>15281</v>
      </c>
      <c r="C124" s="164">
        <v>7.9126394071294005E-3</v>
      </c>
      <c r="D124" s="164">
        <v>0.108602333944537</v>
      </c>
      <c r="E124" s="123">
        <v>1145</v>
      </c>
      <c r="F124" s="164">
        <v>3.9974862968264503E-3</v>
      </c>
      <c r="G124" s="164">
        <v>0.121925247577468</v>
      </c>
      <c r="H124" s="123">
        <v>91255</v>
      </c>
      <c r="I124" s="164">
        <v>1.0077275492536401E-2</v>
      </c>
      <c r="J124" s="164">
        <v>0.117128287273955</v>
      </c>
      <c r="K124" s="123">
        <v>3914</v>
      </c>
      <c r="L124" s="164">
        <v>3.9404601901770397E-3</v>
      </c>
      <c r="M124" s="164">
        <v>8.6027650174736806E-2</v>
      </c>
      <c r="N124" s="165">
        <v>5.9717950395916501</v>
      </c>
      <c r="O124" s="165">
        <v>3.41834061135371</v>
      </c>
      <c r="P124" s="166">
        <v>-92.507034879916205</v>
      </c>
      <c r="Q124" s="166">
        <v>-95.710919949591798</v>
      </c>
      <c r="R124" s="166">
        <v>-42.758574453897197</v>
      </c>
    </row>
    <row r="125" spans="1:18" x14ac:dyDescent="0.2">
      <c r="A125" s="158" t="s">
        <v>406</v>
      </c>
      <c r="B125" s="123">
        <v>32414</v>
      </c>
      <c r="C125" s="164">
        <v>1.6784261091727801E-2</v>
      </c>
      <c r="D125" s="164">
        <v>0.27843969316141698</v>
      </c>
      <c r="E125" s="123">
        <v>4063</v>
      </c>
      <c r="F125" s="164">
        <v>1.41849666585204E-2</v>
      </c>
      <c r="G125" s="164">
        <v>0.23411120714491501</v>
      </c>
      <c r="H125" s="123">
        <v>166391</v>
      </c>
      <c r="I125" s="164">
        <v>1.8374532315803299E-2</v>
      </c>
      <c r="J125" s="164">
        <v>0.25147811840665502</v>
      </c>
      <c r="K125" s="123">
        <v>19357</v>
      </c>
      <c r="L125" s="164">
        <v>1.94878609865245E-2</v>
      </c>
      <c r="M125" s="164">
        <v>0.192900634797254</v>
      </c>
      <c r="N125" s="165">
        <v>5.1333065959153501</v>
      </c>
      <c r="O125" s="165">
        <v>4.7642136352448903</v>
      </c>
      <c r="P125" s="166">
        <v>-87.465292774727004</v>
      </c>
      <c r="Q125" s="166">
        <v>-88.3665582874074</v>
      </c>
      <c r="R125" s="166">
        <v>-7.1901600610441996</v>
      </c>
    </row>
    <row r="126" spans="1:18" x14ac:dyDescent="0.2">
      <c r="A126" s="158" t="s">
        <v>407</v>
      </c>
      <c r="B126" s="123">
        <v>2146</v>
      </c>
      <c r="C126" s="164">
        <v>1.11121812497217E-3</v>
      </c>
      <c r="D126" s="164">
        <v>1.5642767589001998E-2</v>
      </c>
      <c r="E126" s="123">
        <v>607</v>
      </c>
      <c r="F126" s="164">
        <v>2.11919142547917E-3</v>
      </c>
      <c r="G126" s="164">
        <v>7.7226463104325696E-2</v>
      </c>
      <c r="H126" s="123">
        <v>7989</v>
      </c>
      <c r="I126" s="164">
        <v>8.8222403057228204E-4</v>
      </c>
      <c r="J126" s="164">
        <v>8.8992410748598896E-3</v>
      </c>
      <c r="K126" s="123">
        <v>1298</v>
      </c>
      <c r="L126" s="164">
        <v>1.3067749940852799E-3</v>
      </c>
      <c r="M126" s="164">
        <v>3.5863288481197998E-2</v>
      </c>
      <c r="N126" s="165">
        <v>3.7227399813606699</v>
      </c>
      <c r="O126" s="165">
        <v>2.13838550247117</v>
      </c>
      <c r="P126" s="166">
        <v>-71.714818266542395</v>
      </c>
      <c r="Q126" s="166">
        <v>-83.752659907372603</v>
      </c>
      <c r="R126" s="166">
        <v>-42.558827283726004</v>
      </c>
    </row>
    <row r="127" spans="1:18" x14ac:dyDescent="0.2">
      <c r="A127" s="158" t="s">
        <v>408</v>
      </c>
      <c r="B127" s="123">
        <v>1648</v>
      </c>
      <c r="C127" s="164">
        <v>8.5334924042597003E-4</v>
      </c>
      <c r="D127" s="164">
        <v>3.9621099196999597E-2</v>
      </c>
      <c r="E127" s="123">
        <v>197</v>
      </c>
      <c r="F127" s="164">
        <v>6.8777711831861205E-4</v>
      </c>
      <c r="G127" s="164">
        <v>0.16680779000846699</v>
      </c>
      <c r="H127" s="123">
        <v>6699</v>
      </c>
      <c r="I127" s="164">
        <v>7.3976953070518405E-4</v>
      </c>
      <c r="J127" s="164">
        <v>2.6596842840807999E-2</v>
      </c>
      <c r="K127" s="123">
        <v>457</v>
      </c>
      <c r="L127" s="164">
        <v>4.6008950099921001E-4</v>
      </c>
      <c r="M127" s="164">
        <v>9.9067851723390402E-2</v>
      </c>
      <c r="N127" s="165">
        <v>4.0649271844660202</v>
      </c>
      <c r="O127" s="165">
        <v>2.3197969543147199</v>
      </c>
      <c r="P127" s="166">
        <v>-88.046116504854396</v>
      </c>
      <c r="Q127" s="166">
        <v>-93.178086281534604</v>
      </c>
      <c r="R127" s="166">
        <v>-42.931401989690102</v>
      </c>
    </row>
    <row r="128" spans="1:18" x14ac:dyDescent="0.2">
      <c r="A128" s="158" t="s">
        <v>277</v>
      </c>
      <c r="B128" s="123">
        <v>69142</v>
      </c>
      <c r="C128" s="164">
        <v>3.5802350231512403E-2</v>
      </c>
      <c r="D128" s="164">
        <v>0.13202949859266799</v>
      </c>
      <c r="E128" s="123">
        <v>18048</v>
      </c>
      <c r="F128" s="164">
        <v>6.3010159550326406E-2</v>
      </c>
      <c r="G128" s="164">
        <v>0.18633271043475599</v>
      </c>
      <c r="H128" s="123">
        <v>281311</v>
      </c>
      <c r="I128" s="164">
        <v>3.10651300869094E-2</v>
      </c>
      <c r="J128" s="164">
        <v>9.7904991671614497E-2</v>
      </c>
      <c r="K128" s="123">
        <v>72626</v>
      </c>
      <c r="L128" s="164">
        <v>7.3116980524220096E-2</v>
      </c>
      <c r="M128" s="164">
        <v>0.16006047502870599</v>
      </c>
      <c r="N128" s="165">
        <v>4.0685979578259204</v>
      </c>
      <c r="O128" s="165">
        <v>4.0240469858156001</v>
      </c>
      <c r="P128" s="166">
        <v>-73.897197072691</v>
      </c>
      <c r="Q128" s="166">
        <v>-74.183021637973596</v>
      </c>
      <c r="R128" s="166">
        <v>-1.09499568333181</v>
      </c>
    </row>
    <row r="129" spans="1:18" x14ac:dyDescent="0.2">
      <c r="A129" s="158" t="s">
        <v>409</v>
      </c>
      <c r="B129" s="123">
        <v>2354</v>
      </c>
      <c r="C129" s="164">
        <v>1.2189223980356399E-3</v>
      </c>
      <c r="D129" s="164">
        <v>0.32040288553150897</v>
      </c>
      <c r="E129" s="123">
        <v>126</v>
      </c>
      <c r="F129" s="164">
        <v>4.3989805537129499E-4</v>
      </c>
      <c r="G129" s="164">
        <v>0.13207547169811301</v>
      </c>
      <c r="H129" s="123">
        <v>7271</v>
      </c>
      <c r="I129" s="164">
        <v>8.0293540196408296E-4</v>
      </c>
      <c r="J129" s="164">
        <v>0.27399479971360702</v>
      </c>
      <c r="K129" s="123">
        <v>413</v>
      </c>
      <c r="L129" s="164">
        <v>4.1579204357258999E-4</v>
      </c>
      <c r="M129" s="164">
        <v>0.125</v>
      </c>
      <c r="N129" s="165">
        <v>3.0887850467289701</v>
      </c>
      <c r="O129" s="165">
        <v>3.2777777777777799</v>
      </c>
      <c r="P129" s="166">
        <v>-94.647408666100205</v>
      </c>
      <c r="Q129" s="166">
        <v>-94.319900976481904</v>
      </c>
      <c r="R129" s="166">
        <v>6.1186754076315397</v>
      </c>
    </row>
    <row r="130" spans="1:18" x14ac:dyDescent="0.2">
      <c r="A130" s="158" t="s">
        <v>410</v>
      </c>
      <c r="B130" s="123">
        <v>33079</v>
      </c>
      <c r="C130" s="164">
        <v>1.7128604080127799E-2</v>
      </c>
      <c r="D130" s="164">
        <v>0.21887489082391601</v>
      </c>
      <c r="E130" s="123">
        <v>1549</v>
      </c>
      <c r="F130" s="164">
        <v>5.4079530775407603E-3</v>
      </c>
      <c r="G130" s="164">
        <v>0.319975211733113</v>
      </c>
      <c r="H130" s="123">
        <v>156805</v>
      </c>
      <c r="I130" s="164">
        <v>1.7315951822992399E-2</v>
      </c>
      <c r="J130" s="164">
        <v>0.177162774407122</v>
      </c>
      <c r="K130" s="123">
        <v>4781</v>
      </c>
      <c r="L130" s="164">
        <v>4.8133214535606601E-3</v>
      </c>
      <c r="M130" s="164">
        <v>0.27778746150717598</v>
      </c>
      <c r="N130" s="165">
        <v>4.7403186311557199</v>
      </c>
      <c r="O130" s="165">
        <v>3.0865074241446102</v>
      </c>
      <c r="P130" s="166">
        <v>-95.317270776021005</v>
      </c>
      <c r="Q130" s="166">
        <v>-96.950990083224397</v>
      </c>
      <c r="R130" s="166">
        <v>-34.888186548082302</v>
      </c>
    </row>
    <row r="131" spans="1:18" x14ac:dyDescent="0.2">
      <c r="A131" s="158" t="s">
        <v>278</v>
      </c>
      <c r="B131" s="123">
        <v>212353</v>
      </c>
      <c r="C131" s="164">
        <v>0.109958295662728</v>
      </c>
      <c r="D131" s="164">
        <v>0.47904071393766601</v>
      </c>
      <c r="E131" s="123">
        <v>25989</v>
      </c>
      <c r="F131" s="164">
        <v>9.0734210801941106E-2</v>
      </c>
      <c r="G131" s="164">
        <v>0.52987950333353695</v>
      </c>
      <c r="H131" s="123">
        <v>989534</v>
      </c>
      <c r="I131" s="164">
        <v>0.109274086101929</v>
      </c>
      <c r="J131" s="164">
        <v>0.42673885255827498</v>
      </c>
      <c r="K131" s="123">
        <v>106433</v>
      </c>
      <c r="L131" s="164">
        <v>0.107152529233805</v>
      </c>
      <c r="M131" s="164">
        <v>0.48558966708184498</v>
      </c>
      <c r="N131" s="165">
        <v>4.6598541108437397</v>
      </c>
      <c r="O131" s="165">
        <v>4.0953095540420899</v>
      </c>
      <c r="P131" s="166">
        <v>-87.761416132571696</v>
      </c>
      <c r="Q131" s="166">
        <v>-89.244129054686397</v>
      </c>
      <c r="R131" s="166">
        <v>-12.1150693427916</v>
      </c>
    </row>
    <row r="132" spans="1:18" x14ac:dyDescent="0.2">
      <c r="A132" s="158" t="s">
        <v>411</v>
      </c>
      <c r="B132" s="123">
        <v>2413</v>
      </c>
      <c r="C132" s="164">
        <v>1.2494731293373001E-3</v>
      </c>
      <c r="D132" s="164">
        <v>0.10504549214226599</v>
      </c>
      <c r="E132" s="123">
        <v>549</v>
      </c>
      <c r="F132" s="164">
        <v>1.9166986698320699E-3</v>
      </c>
      <c r="G132" s="164">
        <v>0.10819865983445</v>
      </c>
      <c r="H132" s="123">
        <v>12302</v>
      </c>
      <c r="I132" s="164">
        <v>1.35850795144576E-3</v>
      </c>
      <c r="J132" s="164">
        <v>8.7388916908782199E-2</v>
      </c>
      <c r="K132" s="123">
        <v>2433</v>
      </c>
      <c r="L132" s="164">
        <v>2.4494480436128602E-3</v>
      </c>
      <c r="M132" s="164">
        <v>7.4353645865167198E-2</v>
      </c>
      <c r="N132" s="165">
        <v>5.0982179859096597</v>
      </c>
      <c r="O132" s="165">
        <v>4.4316939890710403</v>
      </c>
      <c r="P132" s="166">
        <v>-77.248238707003694</v>
      </c>
      <c r="Q132" s="166">
        <v>-80.222728011705399</v>
      </c>
      <c r="R132" s="166">
        <v>-13.073666106093199</v>
      </c>
    </row>
    <row r="133" spans="1:18" x14ac:dyDescent="0.2">
      <c r="A133" s="158" t="s">
        <v>412</v>
      </c>
      <c r="B133" s="123">
        <v>96095</v>
      </c>
      <c r="C133" s="164">
        <v>4.9758856346318901E-2</v>
      </c>
      <c r="D133" s="164">
        <v>0.32497793349273102</v>
      </c>
      <c r="E133" s="123">
        <v>12118</v>
      </c>
      <c r="F133" s="164">
        <v>4.2307020912613902E-2</v>
      </c>
      <c r="G133" s="164">
        <v>0.36468145294772603</v>
      </c>
      <c r="H133" s="123">
        <v>538580</v>
      </c>
      <c r="I133" s="164">
        <v>5.94753058437376E-2</v>
      </c>
      <c r="J133" s="164">
        <v>0.311503740959925</v>
      </c>
      <c r="K133" s="123">
        <v>55181</v>
      </c>
      <c r="L133" s="164">
        <v>5.5554045414961499E-2</v>
      </c>
      <c r="M133" s="164">
        <v>0.31408340875069002</v>
      </c>
      <c r="N133" s="165">
        <v>5.6046620531765399</v>
      </c>
      <c r="O133" s="165">
        <v>4.5536392143918096</v>
      </c>
      <c r="P133" s="166">
        <v>-87.389562412196298</v>
      </c>
      <c r="Q133" s="166">
        <v>-89.754354042110705</v>
      </c>
      <c r="R133" s="166">
        <v>-18.752653216424399</v>
      </c>
    </row>
    <row r="134" spans="1:18" x14ac:dyDescent="0.2">
      <c r="A134" s="158" t="s">
        <v>413</v>
      </c>
      <c r="B134" s="123">
        <v>19091</v>
      </c>
      <c r="C134" s="164">
        <v>9.8854917166093393E-3</v>
      </c>
      <c r="D134" s="164">
        <v>0.13490347381214801</v>
      </c>
      <c r="E134" s="123">
        <v>1106</v>
      </c>
      <c r="F134" s="164">
        <v>3.8613273749258099E-3</v>
      </c>
      <c r="G134" s="164">
        <v>3.2092388938862002E-2</v>
      </c>
      <c r="H134" s="123">
        <v>118710</v>
      </c>
      <c r="I134" s="164">
        <v>1.31091268831187E-2</v>
      </c>
      <c r="J134" s="164">
        <v>0.13363382463360701</v>
      </c>
      <c r="K134" s="123">
        <v>3390</v>
      </c>
      <c r="L134" s="164">
        <v>3.4129177426418401E-3</v>
      </c>
      <c r="M134" s="164">
        <v>1.6173201148822099E-2</v>
      </c>
      <c r="N134" s="165">
        <v>6.2181132470797804</v>
      </c>
      <c r="O134" s="165">
        <v>3.0650994575045201</v>
      </c>
      <c r="P134" s="166">
        <v>-94.206694253836901</v>
      </c>
      <c r="Q134" s="166">
        <v>-97.144301238311897</v>
      </c>
      <c r="R134" s="166">
        <v>-50.7069212844589</v>
      </c>
    </row>
    <row r="135" spans="1:18" x14ac:dyDescent="0.2">
      <c r="A135" s="158" t="s">
        <v>414</v>
      </c>
      <c r="B135" s="123">
        <v>24730</v>
      </c>
      <c r="C135" s="164">
        <v>1.28054166964407E-2</v>
      </c>
      <c r="D135" s="164">
        <v>0.25553856328015201</v>
      </c>
      <c r="E135" s="123">
        <v>2959</v>
      </c>
      <c r="F135" s="164">
        <v>1.033062179241E-2</v>
      </c>
      <c r="G135" s="164">
        <v>0.33213604220451198</v>
      </c>
      <c r="H135" s="123">
        <v>134164</v>
      </c>
      <c r="I135" s="164">
        <v>1.48157097055576E-2</v>
      </c>
      <c r="J135" s="164">
        <v>0.24198851779237199</v>
      </c>
      <c r="K135" s="123">
        <v>8485</v>
      </c>
      <c r="L135" s="164">
        <v>8.5423619605652003E-3</v>
      </c>
      <c r="M135" s="164">
        <v>0.24488441224855001</v>
      </c>
      <c r="N135" s="165">
        <v>5.4251516376870201</v>
      </c>
      <c r="O135" s="165">
        <v>2.8675228117607299</v>
      </c>
      <c r="P135" s="166">
        <v>-88.034775576223197</v>
      </c>
      <c r="Q135" s="166">
        <v>-93.675650696162904</v>
      </c>
      <c r="R135" s="166">
        <v>-47.143914064247603</v>
      </c>
    </row>
    <row r="136" spans="1:18" x14ac:dyDescent="0.2">
      <c r="A136" s="158" t="s">
        <v>279</v>
      </c>
      <c r="B136" s="123">
        <v>693134</v>
      </c>
      <c r="C136" s="164">
        <v>0.35891102694988702</v>
      </c>
      <c r="D136" s="164">
        <v>0.262480265716518</v>
      </c>
      <c r="E136" s="123">
        <v>30323</v>
      </c>
      <c r="F136" s="164">
        <v>0.105865307404951</v>
      </c>
      <c r="G136" s="164">
        <v>0.28878497552427601</v>
      </c>
      <c r="H136" s="123">
        <v>3563204</v>
      </c>
      <c r="I136" s="164">
        <v>0.39348406491817201</v>
      </c>
      <c r="J136" s="164">
        <v>0.22572251934986301</v>
      </c>
      <c r="K136" s="123">
        <v>120928</v>
      </c>
      <c r="L136" s="164">
        <v>0.121745521174688</v>
      </c>
      <c r="M136" s="164">
        <v>0.25351463084321801</v>
      </c>
      <c r="N136" s="165">
        <v>5.1407144938785301</v>
      </c>
      <c r="O136" s="165">
        <v>3.9879959106948499</v>
      </c>
      <c r="P136" s="166">
        <v>-95.625232638999094</v>
      </c>
      <c r="Q136" s="166">
        <v>-96.6062004869775</v>
      </c>
      <c r="R136" s="166">
        <v>-22.423314590925301</v>
      </c>
    </row>
    <row r="137" spans="1:18" x14ac:dyDescent="0.2">
      <c r="A137" s="158" t="s">
        <v>415</v>
      </c>
      <c r="B137" s="123">
        <v>3519</v>
      </c>
      <c r="C137" s="164">
        <v>1.82216988899211E-3</v>
      </c>
      <c r="D137" s="164">
        <v>4.8347873875111601E-2</v>
      </c>
      <c r="E137" s="123">
        <v>217</v>
      </c>
      <c r="F137" s="164">
        <v>7.5760220647278604E-4</v>
      </c>
      <c r="G137" s="164">
        <v>2.61099747322825E-2</v>
      </c>
      <c r="H137" s="123">
        <v>17366</v>
      </c>
      <c r="I137" s="164">
        <v>1.9177246858077699E-3</v>
      </c>
      <c r="J137" s="164">
        <v>3.8527326980887198E-2</v>
      </c>
      <c r="K137" s="123">
        <v>684</v>
      </c>
      <c r="L137" s="164">
        <v>6.8862411090472495E-4</v>
      </c>
      <c r="M137" s="164">
        <v>1.79824907327076E-2</v>
      </c>
      <c r="N137" s="165">
        <v>4.9349246945154901</v>
      </c>
      <c r="O137" s="165">
        <v>3.1520737327188901</v>
      </c>
      <c r="P137" s="166">
        <v>-93.833475419153203</v>
      </c>
      <c r="Q137" s="166">
        <v>-96.061269146608296</v>
      </c>
      <c r="R137" s="166">
        <v>-36.127217174721899</v>
      </c>
    </row>
    <row r="138" spans="1:18" x14ac:dyDescent="0.2">
      <c r="A138" s="158" t="s">
        <v>416</v>
      </c>
      <c r="B138" s="123">
        <v>4381</v>
      </c>
      <c r="C138" s="164">
        <v>2.26852125139938E-3</v>
      </c>
      <c r="D138" s="164">
        <v>1.35049738131129E-2</v>
      </c>
      <c r="E138" s="123">
        <v>587</v>
      </c>
      <c r="F138" s="164">
        <v>2.0493663373249999E-3</v>
      </c>
      <c r="G138" s="164">
        <v>4.6165945733385803E-2</v>
      </c>
      <c r="H138" s="123">
        <v>16967</v>
      </c>
      <c r="I138" s="164">
        <v>1.8736631777093401E-3</v>
      </c>
      <c r="J138" s="164">
        <v>8.99133510224219E-3</v>
      </c>
      <c r="K138" s="123">
        <v>1534</v>
      </c>
      <c r="L138" s="164">
        <v>1.54437044755533E-3</v>
      </c>
      <c r="M138" s="164">
        <v>2.1604112386451699E-2</v>
      </c>
      <c r="N138" s="165">
        <v>3.8728600776078501</v>
      </c>
      <c r="O138" s="165">
        <v>2.6132879045996602</v>
      </c>
      <c r="P138" s="166">
        <v>-86.601232595297901</v>
      </c>
      <c r="Q138" s="166">
        <v>-90.958920256969407</v>
      </c>
      <c r="R138" s="166">
        <v>-32.523048800311699</v>
      </c>
    </row>
    <row r="139" spans="1:18" x14ac:dyDescent="0.2">
      <c r="A139" s="158" t="s">
        <v>417</v>
      </c>
      <c r="B139" s="123">
        <v>24400</v>
      </c>
      <c r="C139" s="164">
        <v>1.26345397247534E-2</v>
      </c>
      <c r="D139" s="164">
        <v>0.17022464071438501</v>
      </c>
      <c r="E139" s="123">
        <v>3115</v>
      </c>
      <c r="F139" s="164">
        <v>1.08752574800126E-2</v>
      </c>
      <c r="G139" s="164">
        <v>0.16688990088400801</v>
      </c>
      <c r="H139" s="123">
        <v>100346</v>
      </c>
      <c r="I139" s="164">
        <v>1.1081193212142499E-2</v>
      </c>
      <c r="J139" s="164">
        <v>0.13678944355080599</v>
      </c>
      <c r="K139" s="123">
        <v>9535</v>
      </c>
      <c r="L139" s="164">
        <v>9.5994603764277108E-3</v>
      </c>
      <c r="M139" s="164">
        <v>0.126080977441621</v>
      </c>
      <c r="N139" s="165">
        <v>4.1125409836065598</v>
      </c>
      <c r="O139" s="165">
        <v>3.06099518459069</v>
      </c>
      <c r="P139" s="166">
        <v>-87.233606557377101</v>
      </c>
      <c r="Q139" s="166">
        <v>-90.497877344388399</v>
      </c>
      <c r="R139" s="166">
        <v>-25.569247898259199</v>
      </c>
    </row>
    <row r="140" spans="1:18" x14ac:dyDescent="0.2">
      <c r="A140" s="158" t="s">
        <v>418</v>
      </c>
      <c r="B140" s="123">
        <v>2961</v>
      </c>
      <c r="C140" s="164">
        <v>1.5332324641391399E-3</v>
      </c>
      <c r="D140" s="164">
        <v>2.2754868358360401E-2</v>
      </c>
      <c r="E140" s="123">
        <v>63</v>
      </c>
      <c r="F140" s="164">
        <v>2.1994902768564701E-4</v>
      </c>
      <c r="G140" s="164">
        <v>3.1995937023869998E-2</v>
      </c>
      <c r="H140" s="123">
        <v>14161</v>
      </c>
      <c r="I140" s="164">
        <v>1.56379703303719E-3</v>
      </c>
      <c r="J140" s="164">
        <v>1.6079255137958399E-2</v>
      </c>
      <c r="K140" s="123">
        <v>234</v>
      </c>
      <c r="L140" s="164">
        <v>2.3558193267793199E-4</v>
      </c>
      <c r="M140" s="164">
        <v>2.9378531073446301E-2</v>
      </c>
      <c r="N140" s="165">
        <v>4.7825059101654803</v>
      </c>
      <c r="O140" s="165">
        <v>3.71428571428571</v>
      </c>
      <c r="P140" s="166">
        <v>-97.872340425531902</v>
      </c>
      <c r="Q140" s="166">
        <v>-98.347574323847198</v>
      </c>
      <c r="R140" s="166">
        <v>-22.335993220817699</v>
      </c>
    </row>
    <row r="141" spans="1:18" x14ac:dyDescent="0.2">
      <c r="A141" s="158" t="s">
        <v>419</v>
      </c>
      <c r="B141" s="123">
        <v>11911</v>
      </c>
      <c r="C141" s="164">
        <v>6.1676230598991097E-3</v>
      </c>
      <c r="D141" s="164">
        <v>0.105296192505238</v>
      </c>
      <c r="E141" s="123">
        <v>613</v>
      </c>
      <c r="F141" s="164">
        <v>2.1401389519254302E-3</v>
      </c>
      <c r="G141" s="164">
        <v>0.13670829616413899</v>
      </c>
      <c r="H141" s="123">
        <v>46866</v>
      </c>
      <c r="I141" s="164">
        <v>5.1754051091251196E-3</v>
      </c>
      <c r="J141" s="164">
        <v>6.0327239165721601E-2</v>
      </c>
      <c r="K141" s="123">
        <v>1593</v>
      </c>
      <c r="L141" s="164">
        <v>1.6037693109228501E-3</v>
      </c>
      <c r="M141" s="164">
        <v>9.1085825375950599E-2</v>
      </c>
      <c r="N141" s="165">
        <v>3.9346822265133099</v>
      </c>
      <c r="O141" s="165">
        <v>2.5986949429037498</v>
      </c>
      <c r="P141" s="166">
        <v>-94.853496767693699</v>
      </c>
      <c r="Q141" s="166">
        <v>-96.600947381897299</v>
      </c>
      <c r="R141" s="166">
        <v>-33.954134201923402</v>
      </c>
    </row>
    <row r="142" spans="1:18" x14ac:dyDescent="0.2">
      <c r="A142" s="158" t="s">
        <v>316</v>
      </c>
      <c r="B142" s="123">
        <v>25308</v>
      </c>
      <c r="C142" s="164">
        <v>1.31047103013959E-2</v>
      </c>
      <c r="D142" s="164">
        <v>0.1243013329928</v>
      </c>
      <c r="E142" s="123">
        <v>2960</v>
      </c>
      <c r="F142" s="164">
        <v>1.03341130468177E-2</v>
      </c>
      <c r="G142" s="164">
        <v>0.136167080688196</v>
      </c>
      <c r="H142" s="123">
        <v>119424</v>
      </c>
      <c r="I142" s="164">
        <v>1.3187973792347501E-2</v>
      </c>
      <c r="J142" s="164">
        <v>0.10273535992732501</v>
      </c>
      <c r="K142" s="123">
        <v>11328</v>
      </c>
      <c r="L142" s="164">
        <v>1.14045817665625E-2</v>
      </c>
      <c r="M142" s="164">
        <v>0.102863992154441</v>
      </c>
      <c r="N142" s="165">
        <v>4.7188240872451397</v>
      </c>
      <c r="O142" s="165">
        <v>3.8270270270270301</v>
      </c>
      <c r="P142" s="166">
        <v>-88.304093567251499</v>
      </c>
      <c r="Q142" s="166">
        <v>-90.514469453376194</v>
      </c>
      <c r="R142" s="166">
        <v>-18.898713826366599</v>
      </c>
    </row>
    <row r="143" spans="1:18" x14ac:dyDescent="0.2">
      <c r="A143" s="158" t="s">
        <v>420</v>
      </c>
      <c r="B143" s="123">
        <v>28652</v>
      </c>
      <c r="C143" s="164">
        <v>1.4836263614493301E-2</v>
      </c>
      <c r="D143" s="164">
        <v>0.23329017969825</v>
      </c>
      <c r="E143" s="123">
        <v>4664</v>
      </c>
      <c r="F143" s="164">
        <v>1.6283210557553301E-2</v>
      </c>
      <c r="G143" s="164">
        <v>0.348163630934607</v>
      </c>
      <c r="H143" s="123">
        <v>123209</v>
      </c>
      <c r="I143" s="164">
        <v>1.36059507551358E-2</v>
      </c>
      <c r="J143" s="164">
        <v>0.20299461082086501</v>
      </c>
      <c r="K143" s="123">
        <v>13870</v>
      </c>
      <c r="L143" s="164">
        <v>1.39637666933458E-2</v>
      </c>
      <c r="M143" s="164">
        <v>0.28610326120588297</v>
      </c>
      <c r="N143" s="165">
        <v>4.3001884685187797</v>
      </c>
      <c r="O143" s="165">
        <v>2.97384219554031</v>
      </c>
      <c r="P143" s="166">
        <v>-83.721904230071203</v>
      </c>
      <c r="Q143" s="166">
        <v>-88.742705484177307</v>
      </c>
      <c r="R143" s="166">
        <v>-30.843910277154301</v>
      </c>
    </row>
    <row r="144" spans="1:18" x14ac:dyDescent="0.2">
      <c r="A144" s="158" t="s">
        <v>425</v>
      </c>
      <c r="B144" s="123">
        <v>38883</v>
      </c>
      <c r="C144" s="164">
        <v>2.0133967545802801E-2</v>
      </c>
      <c r="D144" s="164">
        <v>0.30407038123167202</v>
      </c>
      <c r="E144" s="123">
        <v>1323</v>
      </c>
      <c r="F144" s="164">
        <v>4.6189295813986002E-3</v>
      </c>
      <c r="G144" s="164">
        <v>0.197109654350417</v>
      </c>
      <c r="H144" s="123">
        <v>122833</v>
      </c>
      <c r="I144" s="164">
        <v>1.35644291334692E-2</v>
      </c>
      <c r="J144" s="164">
        <v>0.30343370964156002</v>
      </c>
      <c r="K144" s="123">
        <v>3563</v>
      </c>
      <c r="L144" s="164">
        <v>3.5870872911601399E-3</v>
      </c>
      <c r="M144" s="164">
        <v>0.167955123974734</v>
      </c>
      <c r="N144" s="165">
        <v>3.15904122624283</v>
      </c>
      <c r="O144" s="165">
        <v>2.6931216931216899</v>
      </c>
      <c r="P144" s="166">
        <v>-96.597484761978293</v>
      </c>
      <c r="Q144" s="166">
        <v>-97.099313702343807</v>
      </c>
      <c r="R144" s="166">
        <v>-14.7487639366857</v>
      </c>
    </row>
    <row r="145" spans="1:18" x14ac:dyDescent="0.2">
      <c r="A145" s="158" t="s">
        <v>422</v>
      </c>
      <c r="B145" s="123">
        <v>40753</v>
      </c>
      <c r="C145" s="164">
        <v>2.1102270385363799E-2</v>
      </c>
      <c r="D145" s="164">
        <v>0.354531139896824</v>
      </c>
      <c r="E145" s="123">
        <v>3769</v>
      </c>
      <c r="F145" s="164">
        <v>1.3158537862654101E-2</v>
      </c>
      <c r="G145" s="164">
        <v>0.25236022765316402</v>
      </c>
      <c r="H145" s="123">
        <v>136191</v>
      </c>
      <c r="I145" s="164">
        <v>1.50395510010852E-2</v>
      </c>
      <c r="J145" s="164">
        <v>0.33558798308643101</v>
      </c>
      <c r="K145" s="123">
        <v>9952</v>
      </c>
      <c r="L145" s="164">
        <v>1.0019279461584501E-2</v>
      </c>
      <c r="M145" s="164">
        <v>0.23390603332784901</v>
      </c>
      <c r="N145" s="165">
        <v>3.3418644026206699</v>
      </c>
      <c r="O145" s="165">
        <v>2.6404881931546802</v>
      </c>
      <c r="P145" s="166">
        <v>-90.751601109120799</v>
      </c>
      <c r="Q145" s="166">
        <v>-92.692615517912301</v>
      </c>
      <c r="R145" s="166">
        <v>-20.987572353802499</v>
      </c>
    </row>
    <row r="146" spans="1:18" x14ac:dyDescent="0.2">
      <c r="A146" s="158" t="s">
        <v>423</v>
      </c>
      <c r="B146" s="123">
        <v>7027</v>
      </c>
      <c r="C146" s="164">
        <v>3.6386438789279699E-3</v>
      </c>
      <c r="D146" s="164">
        <v>0.30545533579656597</v>
      </c>
      <c r="E146" s="123">
        <v>827</v>
      </c>
      <c r="F146" s="164">
        <v>2.8872673951750899E-3</v>
      </c>
      <c r="G146" s="164">
        <v>0.24671837708830499</v>
      </c>
      <c r="H146" s="123">
        <v>22389</v>
      </c>
      <c r="I146" s="164">
        <v>2.4724137965305799E-3</v>
      </c>
      <c r="J146" s="164">
        <v>0.24182364123390701</v>
      </c>
      <c r="K146" s="123">
        <v>2506</v>
      </c>
      <c r="L146" s="164">
        <v>2.5229415525252099E-3</v>
      </c>
      <c r="M146" s="164">
        <v>0.195049813200498</v>
      </c>
      <c r="N146" s="165">
        <v>3.1861391774583701</v>
      </c>
      <c r="O146" s="165">
        <v>3.03022974607013</v>
      </c>
      <c r="P146" s="166">
        <v>-88.231108581186902</v>
      </c>
      <c r="Q146" s="166">
        <v>-88.807003439188904</v>
      </c>
      <c r="R146" s="166">
        <v>-4.8933653774852601</v>
      </c>
    </row>
    <row r="147" spans="1:18" x14ac:dyDescent="0.2">
      <c r="A147" s="158" t="s">
        <v>424</v>
      </c>
      <c r="B147" s="123">
        <v>3197</v>
      </c>
      <c r="C147" s="164">
        <v>1.6554353893457701E-3</v>
      </c>
      <c r="D147" s="164">
        <v>0.27710843373493999</v>
      </c>
      <c r="E147" s="123">
        <v>86</v>
      </c>
      <c r="F147" s="164">
        <v>3.0024787906294701E-4</v>
      </c>
      <c r="G147" s="164">
        <v>7.08985985160758E-2</v>
      </c>
      <c r="H147" s="123">
        <v>9930</v>
      </c>
      <c r="I147" s="164">
        <v>1.0965683594420801E-3</v>
      </c>
      <c r="J147" s="164">
        <v>0.30481628142554601</v>
      </c>
      <c r="K147" s="123">
        <v>168</v>
      </c>
      <c r="L147" s="164">
        <v>1.6913574653800299E-4</v>
      </c>
      <c r="M147" s="164">
        <v>5.7318321392016397E-2</v>
      </c>
      <c r="N147" s="165">
        <v>3.10603690960275</v>
      </c>
      <c r="O147" s="165">
        <v>1.9534883720930201</v>
      </c>
      <c r="P147" s="166">
        <v>-97.309978104472904</v>
      </c>
      <c r="Q147" s="166">
        <v>-98.308157099697894</v>
      </c>
      <c r="R147" s="166">
        <v>-37.1067238108621</v>
      </c>
    </row>
    <row r="148" spans="1:18" x14ac:dyDescent="0.2">
      <c r="A148" s="158" t="s">
        <v>282</v>
      </c>
      <c r="B148" s="123">
        <v>58877</v>
      </c>
      <c r="C148" s="164">
        <v>3.0487040794028999E-2</v>
      </c>
      <c r="D148" s="164">
        <v>0.35019985248982899</v>
      </c>
      <c r="E148" s="123">
        <v>4520</v>
      </c>
      <c r="F148" s="164">
        <v>1.57804699228433E-2</v>
      </c>
      <c r="G148" s="164">
        <v>0.270999460399305</v>
      </c>
      <c r="H148" s="123">
        <v>185609</v>
      </c>
      <c r="I148" s="164">
        <v>2.0496773074288498E-2</v>
      </c>
      <c r="J148" s="164">
        <v>0.32999032833867897</v>
      </c>
      <c r="K148" s="123">
        <v>17261</v>
      </c>
      <c r="L148" s="164">
        <v>1.7377691196383702E-2</v>
      </c>
      <c r="M148" s="164">
        <v>0.33387492988258999</v>
      </c>
      <c r="N148" s="165">
        <v>3.1524873889634302</v>
      </c>
      <c r="O148" s="165">
        <v>3.8188053097345098</v>
      </c>
      <c r="P148" s="166">
        <v>-92.322978412622902</v>
      </c>
      <c r="Q148" s="166">
        <v>-90.700343194564894</v>
      </c>
      <c r="R148" s="166">
        <v>21.136259675575499</v>
      </c>
    </row>
    <row r="149" spans="1:18" x14ac:dyDescent="0.2">
      <c r="A149" s="220" t="s">
        <v>272</v>
      </c>
      <c r="B149" s="220"/>
      <c r="C149" s="220"/>
      <c r="D149" s="220"/>
      <c r="E149" s="220"/>
      <c r="F149" s="220"/>
      <c r="G149" s="220"/>
      <c r="H149" s="220"/>
      <c r="I149" s="220"/>
      <c r="J149" s="220"/>
      <c r="K149" s="220"/>
      <c r="L149" s="220"/>
      <c r="M149" s="220"/>
      <c r="N149" s="220"/>
      <c r="O149" s="220"/>
      <c r="P149" s="220"/>
      <c r="Q149" s="220"/>
      <c r="R149" s="220"/>
    </row>
  </sheetData>
  <mergeCells count="16">
    <mergeCell ref="A149:R149"/>
    <mergeCell ref="A1:R1"/>
    <mergeCell ref="A2:A4"/>
    <mergeCell ref="B2:G2"/>
    <mergeCell ref="H2:M2"/>
    <mergeCell ref="N2:O2"/>
    <mergeCell ref="P2:R2"/>
    <mergeCell ref="B3:D3"/>
    <mergeCell ref="E3:G3"/>
    <mergeCell ref="H3:J3"/>
    <mergeCell ref="K3:M3"/>
    <mergeCell ref="N3:N4"/>
    <mergeCell ref="O3:O4"/>
    <mergeCell ref="P3:P4"/>
    <mergeCell ref="Q3:Q4"/>
    <mergeCell ref="R3:R4"/>
  </mergeCells>
  <pageMargins left="0.74999999999999989" right="0.74999999999999989" top="1.393700787401575" bottom="1.393700787401575" header="1" footer="1"/>
  <pageSetup paperSize="0" fitToWidth="0" fitToHeight="0" orientation="portrait" horizontalDpi="0" verticalDpi="0" copies="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8"/>
  </sheetPr>
  <dimension ref="A1:AMJ92"/>
  <sheetViews>
    <sheetView topLeftCell="G48" workbookViewId="0">
      <selection sqref="A1:Q1"/>
    </sheetView>
  </sheetViews>
  <sheetFormatPr baseColWidth="10" defaultRowHeight="14.25" x14ac:dyDescent="0.2"/>
  <cols>
    <col min="1" max="1" width="4.5" style="23" customWidth="1"/>
    <col min="2" max="2" width="23" style="23" customWidth="1"/>
    <col min="3" max="3" width="7.75" style="23" customWidth="1"/>
    <col min="4" max="4" width="6.375" style="23" customWidth="1"/>
    <col min="5" max="6" width="7.75" style="23" customWidth="1"/>
    <col min="7" max="8" width="9" style="23" customWidth="1"/>
    <col min="9" max="9" width="7.75" style="23" customWidth="1"/>
    <col min="10" max="10" width="8.125" style="23" customWidth="1"/>
    <col min="11" max="12" width="7.75" style="23" customWidth="1"/>
    <col min="13" max="14" width="9" style="23" customWidth="1"/>
    <col min="15" max="15" width="6.625" style="23" customWidth="1"/>
    <col min="16" max="16" width="7.75" style="23" customWidth="1"/>
    <col min="17" max="17" width="9" style="23" customWidth="1"/>
    <col min="18" max="18" width="8.5" style="23" customWidth="1"/>
    <col min="19" max="26" width="7.75" style="23" customWidth="1"/>
    <col min="27" max="1024" width="10.125" style="23" customWidth="1"/>
  </cols>
  <sheetData>
    <row r="1" spans="1:17" x14ac:dyDescent="0.2">
      <c r="A1" s="194" t="s">
        <v>427</v>
      </c>
      <c r="B1" s="194"/>
      <c r="C1" s="194"/>
      <c r="D1" s="194"/>
      <c r="E1" s="194"/>
      <c r="F1" s="194"/>
      <c r="G1" s="194"/>
      <c r="H1" s="194"/>
      <c r="I1" s="194"/>
      <c r="J1" s="194"/>
      <c r="K1" s="194"/>
      <c r="L1" s="194"/>
      <c r="M1" s="194"/>
      <c r="N1" s="194"/>
      <c r="O1" s="194"/>
      <c r="P1" s="194"/>
      <c r="Q1" s="194"/>
    </row>
    <row r="2" spans="1:17" x14ac:dyDescent="0.2">
      <c r="A2" s="229"/>
      <c r="B2" s="229"/>
      <c r="C2" s="230">
        <v>2019</v>
      </c>
      <c r="D2" s="230"/>
      <c r="E2" s="230"/>
      <c r="F2" s="230"/>
      <c r="G2" s="230"/>
      <c r="H2" s="230"/>
      <c r="I2" s="230">
        <v>2020</v>
      </c>
      <c r="J2" s="230"/>
      <c r="K2" s="230"/>
      <c r="L2" s="230"/>
      <c r="M2" s="230"/>
      <c r="N2" s="230"/>
      <c r="O2" s="230" t="s">
        <v>223</v>
      </c>
      <c r="P2" s="230"/>
      <c r="Q2" s="230"/>
    </row>
    <row r="3" spans="1:17" ht="22.5" customHeight="1" x14ac:dyDescent="0.2">
      <c r="A3" s="229"/>
      <c r="B3" s="229"/>
      <c r="C3" s="147" t="s">
        <v>224</v>
      </c>
      <c r="D3" s="147" t="s">
        <v>228</v>
      </c>
      <c r="E3" s="147" t="s">
        <v>225</v>
      </c>
      <c r="F3" s="147" t="s">
        <v>242</v>
      </c>
      <c r="G3" s="147" t="s">
        <v>226</v>
      </c>
      <c r="H3" s="147" t="s">
        <v>243</v>
      </c>
      <c r="I3" s="147" t="s">
        <v>224</v>
      </c>
      <c r="J3" s="147" t="s">
        <v>228</v>
      </c>
      <c r="K3" s="147" t="s">
        <v>225</v>
      </c>
      <c r="L3" s="147" t="s">
        <v>242</v>
      </c>
      <c r="M3" s="147" t="s">
        <v>226</v>
      </c>
      <c r="N3" s="147" t="s">
        <v>243</v>
      </c>
      <c r="O3" s="147" t="s">
        <v>224</v>
      </c>
      <c r="P3" s="147" t="s">
        <v>225</v>
      </c>
      <c r="Q3" s="147" t="s">
        <v>226</v>
      </c>
    </row>
    <row r="4" spans="1:17" ht="11.25" customHeight="1" x14ac:dyDescent="0.2">
      <c r="A4" s="228" t="s">
        <v>232</v>
      </c>
      <c r="B4" s="101" t="s">
        <v>257</v>
      </c>
      <c r="C4" s="102">
        <v>10582065</v>
      </c>
      <c r="D4" s="103">
        <v>1</v>
      </c>
      <c r="E4" s="102">
        <v>9268718</v>
      </c>
      <c r="F4" s="103">
        <v>1</v>
      </c>
      <c r="G4" s="102">
        <v>1313347</v>
      </c>
      <c r="H4" s="103">
        <v>1</v>
      </c>
      <c r="I4" s="102">
        <v>1379917</v>
      </c>
      <c r="J4" s="103">
        <v>1</v>
      </c>
      <c r="K4" s="102">
        <v>1048388</v>
      </c>
      <c r="L4" s="103">
        <v>1</v>
      </c>
      <c r="M4" s="102">
        <v>331529</v>
      </c>
      <c r="N4" s="103">
        <v>1</v>
      </c>
      <c r="O4" s="104">
        <v>-86.959851408964099</v>
      </c>
      <c r="P4" s="104">
        <v>-88.688964320632095</v>
      </c>
      <c r="Q4" s="104">
        <v>-74.756937808515204</v>
      </c>
    </row>
    <row r="5" spans="1:17" x14ac:dyDescent="0.2">
      <c r="A5" s="228"/>
      <c r="B5" s="112" t="s">
        <v>231</v>
      </c>
      <c r="C5" s="106">
        <v>1396580</v>
      </c>
      <c r="D5" s="107">
        <v>0.13197613131274499</v>
      </c>
      <c r="E5" s="106">
        <v>1059130</v>
      </c>
      <c r="F5" s="107">
        <v>0.11426930887313699</v>
      </c>
      <c r="G5" s="106">
        <v>337450</v>
      </c>
      <c r="H5" s="107">
        <v>0.25693895063528499</v>
      </c>
      <c r="I5" s="106">
        <v>599660</v>
      </c>
      <c r="J5" s="107">
        <v>0.43456236860622799</v>
      </c>
      <c r="K5" s="106">
        <v>461488</v>
      </c>
      <c r="L5" s="107">
        <v>0.44018817460711102</v>
      </c>
      <c r="M5" s="106">
        <v>138172</v>
      </c>
      <c r="N5" s="107">
        <v>0.41677198676435501</v>
      </c>
      <c r="O5" s="108">
        <v>-57.062252072920998</v>
      </c>
      <c r="P5" s="108">
        <v>-56.427634001491803</v>
      </c>
      <c r="Q5" s="108">
        <v>-59.054082086234999</v>
      </c>
    </row>
    <row r="6" spans="1:17" x14ac:dyDescent="0.2">
      <c r="A6" s="228"/>
      <c r="B6" s="105" t="s">
        <v>428</v>
      </c>
      <c r="C6" s="106">
        <v>934665</v>
      </c>
      <c r="D6" s="107">
        <v>8.8325388286690704E-2</v>
      </c>
      <c r="E6" s="106">
        <v>723969</v>
      </c>
      <c r="F6" s="107">
        <v>7.8108860362349999E-2</v>
      </c>
      <c r="G6" s="106">
        <v>210696</v>
      </c>
      <c r="H6" s="107">
        <v>0.160426756980448</v>
      </c>
      <c r="I6" s="106">
        <v>396725</v>
      </c>
      <c r="J6" s="107">
        <v>0.287499175675059</v>
      </c>
      <c r="K6" s="106">
        <v>309278</v>
      </c>
      <c r="L6" s="107">
        <v>0.295003376612476</v>
      </c>
      <c r="M6" s="106">
        <v>87447</v>
      </c>
      <c r="N6" s="107">
        <v>0.26376878040835</v>
      </c>
      <c r="O6" s="108">
        <v>-57.554310902836797</v>
      </c>
      <c r="P6" s="108">
        <v>-57.280215036831699</v>
      </c>
      <c r="Q6" s="108">
        <v>-58.496127121539999</v>
      </c>
    </row>
    <row r="7" spans="1:17" x14ac:dyDescent="0.2">
      <c r="A7" s="228"/>
      <c r="B7" s="112" t="s">
        <v>245</v>
      </c>
      <c r="C7" s="106">
        <v>9185485</v>
      </c>
      <c r="D7" s="107">
        <v>0.86802386868725501</v>
      </c>
      <c r="E7" s="106">
        <v>8209588</v>
      </c>
      <c r="F7" s="107">
        <v>0.88573069112686398</v>
      </c>
      <c r="G7" s="106">
        <v>975897</v>
      </c>
      <c r="H7" s="107">
        <v>0.74306104936471495</v>
      </c>
      <c r="I7" s="106">
        <v>780257</v>
      </c>
      <c r="J7" s="107">
        <v>0.56543763139377201</v>
      </c>
      <c r="K7" s="106">
        <v>586899</v>
      </c>
      <c r="L7" s="107">
        <v>0.55981087154755704</v>
      </c>
      <c r="M7" s="106">
        <v>193358</v>
      </c>
      <c r="N7" s="107">
        <v>0.58323102956302497</v>
      </c>
      <c r="O7" s="108">
        <v>-91.505543800898906</v>
      </c>
      <c r="P7" s="108">
        <v>-92.851054157650793</v>
      </c>
      <c r="Q7" s="108">
        <v>-80.186638548945197</v>
      </c>
    </row>
    <row r="8" spans="1:17" x14ac:dyDescent="0.2">
      <c r="A8" s="228"/>
      <c r="B8" s="105" t="s">
        <v>280</v>
      </c>
      <c r="C8" s="106">
        <v>2870786</v>
      </c>
      <c r="D8" s="107">
        <v>0.27128788190206699</v>
      </c>
      <c r="E8" s="106">
        <v>2419437</v>
      </c>
      <c r="F8" s="107">
        <v>0.26103253977518798</v>
      </c>
      <c r="G8" s="106">
        <v>451349</v>
      </c>
      <c r="H8" s="107">
        <v>0.34366317507863497</v>
      </c>
      <c r="I8" s="106">
        <v>281926</v>
      </c>
      <c r="J8" s="107">
        <v>0.204306490897641</v>
      </c>
      <c r="K8" s="106">
        <v>173856</v>
      </c>
      <c r="L8" s="107">
        <v>0.16583173405266</v>
      </c>
      <c r="M8" s="106">
        <v>108070</v>
      </c>
      <c r="N8" s="107">
        <v>0.325974499968329</v>
      </c>
      <c r="O8" s="108">
        <v>-90.179483946208506</v>
      </c>
      <c r="P8" s="108">
        <v>-92.814196029902803</v>
      </c>
      <c r="Q8" s="108">
        <v>-76.056222568345106</v>
      </c>
    </row>
    <row r="9" spans="1:17" x14ac:dyDescent="0.2">
      <c r="A9" s="228"/>
      <c r="B9" s="105" t="s">
        <v>279</v>
      </c>
      <c r="C9" s="106">
        <v>2640709</v>
      </c>
      <c r="D9" s="107">
        <v>0.24954571721114899</v>
      </c>
      <c r="E9" s="106">
        <v>2476897</v>
      </c>
      <c r="F9" s="107">
        <v>0.26723188686936</v>
      </c>
      <c r="G9" s="106">
        <v>163812</v>
      </c>
      <c r="H9" s="107">
        <v>0.124728651300837</v>
      </c>
      <c r="I9" s="106">
        <v>105002</v>
      </c>
      <c r="J9" s="107">
        <v>7.6092982404014201E-2</v>
      </c>
      <c r="K9" s="106">
        <v>86257</v>
      </c>
      <c r="L9" s="107">
        <v>8.2275836808509806E-2</v>
      </c>
      <c r="M9" s="106">
        <v>18745</v>
      </c>
      <c r="N9" s="107">
        <v>5.65410567401343E-2</v>
      </c>
      <c r="O9" s="108">
        <v>-96.0237193874827</v>
      </c>
      <c r="P9" s="108">
        <v>-96.5175378709732</v>
      </c>
      <c r="Q9" s="108">
        <v>-88.557004370864107</v>
      </c>
    </row>
    <row r="10" spans="1:17" x14ac:dyDescent="0.2">
      <c r="A10" s="228"/>
      <c r="B10" s="105" t="s">
        <v>282</v>
      </c>
      <c r="C10" s="106">
        <v>3673992</v>
      </c>
      <c r="D10" s="107">
        <v>0.34719045857306702</v>
      </c>
      <c r="E10" s="106">
        <v>3313250</v>
      </c>
      <c r="F10" s="107">
        <v>0.35746583292317202</v>
      </c>
      <c r="G10" s="106">
        <v>360742</v>
      </c>
      <c r="H10" s="107">
        <v>0.27467379146562199</v>
      </c>
      <c r="I10" s="106">
        <v>393332</v>
      </c>
      <c r="J10" s="107">
        <v>0.28504033213591801</v>
      </c>
      <c r="K10" s="106">
        <v>326789</v>
      </c>
      <c r="L10" s="107">
        <v>0.31170616222238301</v>
      </c>
      <c r="M10" s="106">
        <v>66543</v>
      </c>
      <c r="N10" s="107">
        <v>0.20071547285456201</v>
      </c>
      <c r="O10" s="108">
        <v>-89.294151974201398</v>
      </c>
      <c r="P10" s="108">
        <v>-90.1369048517317</v>
      </c>
      <c r="Q10" s="108">
        <v>-81.553852892094596</v>
      </c>
    </row>
    <row r="11" spans="1:17" x14ac:dyDescent="0.2">
      <c r="A11" s="228"/>
      <c r="B11" s="101" t="s">
        <v>258</v>
      </c>
      <c r="C11" s="102">
        <v>58118937</v>
      </c>
      <c r="D11" s="103">
        <v>1</v>
      </c>
      <c r="E11" s="102">
        <v>52530362</v>
      </c>
      <c r="F11" s="103">
        <v>1</v>
      </c>
      <c r="G11" s="102">
        <v>5588575</v>
      </c>
      <c r="H11" s="103">
        <v>1</v>
      </c>
      <c r="I11" s="102">
        <v>5782708</v>
      </c>
      <c r="J11" s="103">
        <v>1</v>
      </c>
      <c r="K11" s="102">
        <v>4570065</v>
      </c>
      <c r="L11" s="103">
        <v>1</v>
      </c>
      <c r="M11" s="102">
        <v>1212643</v>
      </c>
      <c r="N11" s="103">
        <v>1</v>
      </c>
      <c r="O11" s="104">
        <v>-90.050217195128695</v>
      </c>
      <c r="P11" s="104">
        <v>-91.300145618642404</v>
      </c>
      <c r="Q11" s="104">
        <v>-78.301391678558502</v>
      </c>
    </row>
    <row r="12" spans="1:17" x14ac:dyDescent="0.2">
      <c r="A12" s="228"/>
      <c r="B12" s="112" t="s">
        <v>231</v>
      </c>
      <c r="C12" s="106">
        <v>4737956</v>
      </c>
      <c r="D12" s="107">
        <v>8.1521725010214804E-2</v>
      </c>
      <c r="E12" s="106">
        <v>3812117</v>
      </c>
      <c r="F12" s="107">
        <v>7.2569783547275002E-2</v>
      </c>
      <c r="G12" s="106">
        <v>925839</v>
      </c>
      <c r="H12" s="107">
        <v>0.16566638185941901</v>
      </c>
      <c r="I12" s="106">
        <v>1801319</v>
      </c>
      <c r="J12" s="107">
        <v>0.311500943848453</v>
      </c>
      <c r="K12" s="106">
        <v>1467071</v>
      </c>
      <c r="L12" s="107">
        <v>0.32101753476154099</v>
      </c>
      <c r="M12" s="106">
        <v>334248</v>
      </c>
      <c r="N12" s="107">
        <v>0.275635945616311</v>
      </c>
      <c r="O12" s="108">
        <v>-61.981094801218099</v>
      </c>
      <c r="P12" s="108">
        <v>-61.515583073656998</v>
      </c>
      <c r="Q12" s="108">
        <v>-63.897826727973197</v>
      </c>
    </row>
    <row r="13" spans="1:17" x14ac:dyDescent="0.2">
      <c r="A13" s="228"/>
      <c r="B13" s="105" t="s">
        <v>428</v>
      </c>
      <c r="C13" s="106">
        <v>3360847</v>
      </c>
      <c r="D13" s="107">
        <v>5.78270555774274E-2</v>
      </c>
      <c r="E13" s="106">
        <v>2714825</v>
      </c>
      <c r="F13" s="107">
        <v>5.1681063991144797E-2</v>
      </c>
      <c r="G13" s="106">
        <v>646022</v>
      </c>
      <c r="H13" s="107">
        <v>0.115596909766801</v>
      </c>
      <c r="I13" s="106">
        <v>1281616</v>
      </c>
      <c r="J13" s="107">
        <v>0.22162903608482401</v>
      </c>
      <c r="K13" s="106">
        <v>1039744</v>
      </c>
      <c r="L13" s="107">
        <v>0.227511862522743</v>
      </c>
      <c r="M13" s="106">
        <v>241872</v>
      </c>
      <c r="N13" s="107">
        <v>0.19945853808581801</v>
      </c>
      <c r="O13" s="108">
        <v>-61.866279542032103</v>
      </c>
      <c r="P13" s="108">
        <v>-61.701251461880602</v>
      </c>
      <c r="Q13" s="108">
        <v>-62.559788985514402</v>
      </c>
    </row>
    <row r="14" spans="1:17" x14ac:dyDescent="0.2">
      <c r="A14" s="228"/>
      <c r="B14" s="112" t="s">
        <v>245</v>
      </c>
      <c r="C14" s="106">
        <v>53380980</v>
      </c>
      <c r="D14" s="107">
        <v>0.91847825778368897</v>
      </c>
      <c r="E14" s="106">
        <v>48718244</v>
      </c>
      <c r="F14" s="107">
        <v>0.92743019741611499</v>
      </c>
      <c r="G14" s="106">
        <v>4662736</v>
      </c>
      <c r="H14" s="107">
        <v>0.83433361814058105</v>
      </c>
      <c r="I14" s="106">
        <v>3981389</v>
      </c>
      <c r="J14" s="107">
        <v>0.68849905615154705</v>
      </c>
      <c r="K14" s="106">
        <v>3102993</v>
      </c>
      <c r="L14" s="107">
        <v>0.67898224642319105</v>
      </c>
      <c r="M14" s="106">
        <v>878396</v>
      </c>
      <c r="N14" s="107">
        <v>0.72436487902869995</v>
      </c>
      <c r="O14" s="108">
        <v>-92.541558809898206</v>
      </c>
      <c r="P14" s="108">
        <v>-93.630737183384497</v>
      </c>
      <c r="Q14" s="108">
        <v>-81.161361054968594</v>
      </c>
    </row>
    <row r="15" spans="1:17" x14ac:dyDescent="0.2">
      <c r="A15" s="228"/>
      <c r="B15" s="105" t="s">
        <v>280</v>
      </c>
      <c r="C15" s="106">
        <v>17592022</v>
      </c>
      <c r="D15" s="107">
        <v>0.30269001650873301</v>
      </c>
      <c r="E15" s="106">
        <v>15145599</v>
      </c>
      <c r="F15" s="107">
        <v>0.28832085718350797</v>
      </c>
      <c r="G15" s="106">
        <v>2446423</v>
      </c>
      <c r="H15" s="107">
        <v>0.43775434703837701</v>
      </c>
      <c r="I15" s="106">
        <v>1671662</v>
      </c>
      <c r="J15" s="107">
        <v>0.28907944167334698</v>
      </c>
      <c r="K15" s="106">
        <v>1079320</v>
      </c>
      <c r="L15" s="107">
        <v>0.23617169558857501</v>
      </c>
      <c r="M15" s="106">
        <v>592342</v>
      </c>
      <c r="N15" s="107">
        <v>0.48847187506957901</v>
      </c>
      <c r="O15" s="108">
        <v>-90.497613065740794</v>
      </c>
      <c r="P15" s="108">
        <v>-92.873705424262198</v>
      </c>
      <c r="Q15" s="108">
        <v>-75.787425150924406</v>
      </c>
    </row>
    <row r="16" spans="1:17" x14ac:dyDescent="0.2">
      <c r="A16" s="228"/>
      <c r="B16" s="105" t="s">
        <v>279</v>
      </c>
      <c r="C16" s="106">
        <v>15785771</v>
      </c>
      <c r="D16" s="107">
        <v>0.27161148869601698</v>
      </c>
      <c r="E16" s="106">
        <v>15035592</v>
      </c>
      <c r="F16" s="107">
        <v>0.28622669685771401</v>
      </c>
      <c r="G16" s="106">
        <v>750179</v>
      </c>
      <c r="H16" s="107">
        <v>0.134234397856341</v>
      </c>
      <c r="I16" s="106">
        <v>477006</v>
      </c>
      <c r="J16" s="107">
        <v>8.2488342831766703E-2</v>
      </c>
      <c r="K16" s="106">
        <v>415219</v>
      </c>
      <c r="L16" s="107">
        <v>9.0856256967898702E-2</v>
      </c>
      <c r="M16" s="106">
        <v>61787</v>
      </c>
      <c r="N16" s="107">
        <v>5.0952341290882802E-2</v>
      </c>
      <c r="O16" s="108">
        <v>-96.978253390347504</v>
      </c>
      <c r="P16" s="108">
        <v>-97.238425996129706</v>
      </c>
      <c r="Q16" s="108">
        <v>-91.763699063823395</v>
      </c>
    </row>
    <row r="17" spans="1:18" x14ac:dyDescent="0.2">
      <c r="A17" s="228"/>
      <c r="B17" s="105" t="s">
        <v>282</v>
      </c>
      <c r="C17" s="106">
        <v>20003186</v>
      </c>
      <c r="D17" s="107">
        <v>0.34417673537284399</v>
      </c>
      <c r="E17" s="106">
        <v>18537056</v>
      </c>
      <c r="F17" s="107">
        <v>0.35288270048472198</v>
      </c>
      <c r="G17" s="106">
        <v>1466130</v>
      </c>
      <c r="H17" s="107">
        <v>0.26234415749989898</v>
      </c>
      <c r="I17" s="106">
        <v>1832721</v>
      </c>
      <c r="J17" s="107">
        <v>0.31693127164643298</v>
      </c>
      <c r="K17" s="106">
        <v>1608454</v>
      </c>
      <c r="L17" s="107">
        <v>0.35195429386671701</v>
      </c>
      <c r="M17" s="106">
        <v>224267</v>
      </c>
      <c r="N17" s="107">
        <v>0.184940662668238</v>
      </c>
      <c r="O17" s="108">
        <v>-90.837854529773395</v>
      </c>
      <c r="P17" s="108">
        <v>-91.323034250961996</v>
      </c>
      <c r="Q17" s="108">
        <v>-84.703471042813405</v>
      </c>
    </row>
    <row r="18" spans="1:18" x14ac:dyDescent="0.2">
      <c r="A18" s="228"/>
      <c r="B18" s="101" t="s">
        <v>259</v>
      </c>
      <c r="C18" s="113">
        <v>5.4922113028033799</v>
      </c>
      <c r="D18" s="125" t="s">
        <v>293</v>
      </c>
      <c r="E18" s="113">
        <v>5.6674895060999804</v>
      </c>
      <c r="F18" s="125" t="s">
        <v>293</v>
      </c>
      <c r="G18" s="113">
        <v>4.2552158721191002</v>
      </c>
      <c r="H18" s="125" t="s">
        <v>293</v>
      </c>
      <c r="I18" s="113">
        <v>4.1906201604879101</v>
      </c>
      <c r="J18" s="125" t="s">
        <v>293</v>
      </c>
      <c r="K18" s="113">
        <v>4.35913516751432</v>
      </c>
      <c r="L18" s="125" t="s">
        <v>293</v>
      </c>
      <c r="M18" s="113">
        <v>3.65772828319695</v>
      </c>
      <c r="N18" s="125" t="s">
        <v>293</v>
      </c>
      <c r="O18" s="104">
        <v>-23.698854078157801</v>
      </c>
      <c r="P18" s="104">
        <v>-23.085253835538101</v>
      </c>
      <c r="Q18" s="104">
        <v>-14.041299122730599</v>
      </c>
      <c r="R18" s="29"/>
    </row>
    <row r="19" spans="1:18" x14ac:dyDescent="0.2">
      <c r="A19" s="228"/>
      <c r="B19" s="112" t="s">
        <v>231</v>
      </c>
      <c r="C19" s="114">
        <v>3.39254178063555</v>
      </c>
      <c r="D19" s="164" t="s">
        <v>293</v>
      </c>
      <c r="E19" s="114">
        <v>3.5992909274593301</v>
      </c>
      <c r="F19" s="164" t="s">
        <v>293</v>
      </c>
      <c r="G19" s="114">
        <v>2.7436331308341999</v>
      </c>
      <c r="H19" s="164" t="s">
        <v>293</v>
      </c>
      <c r="I19" s="114">
        <v>3.0039005436414001</v>
      </c>
      <c r="J19" s="164" t="s">
        <v>293</v>
      </c>
      <c r="K19" s="114">
        <v>3.1790014041535199</v>
      </c>
      <c r="L19" s="164" t="s">
        <v>293</v>
      </c>
      <c r="M19" s="114">
        <v>2.4190718814231502</v>
      </c>
      <c r="N19" s="164" t="s">
        <v>293</v>
      </c>
      <c r="O19" s="108">
        <v>-11.4557538896794</v>
      </c>
      <c r="P19" s="108">
        <v>-11.6770089380489</v>
      </c>
      <c r="Q19" s="108">
        <v>-11.8296154745865</v>
      </c>
      <c r="R19" s="29"/>
    </row>
    <row r="20" spans="1:18" x14ac:dyDescent="0.2">
      <c r="A20" s="228"/>
      <c r="B20" s="105" t="s">
        <v>428</v>
      </c>
      <c r="C20" s="114">
        <v>3.5957770966068101</v>
      </c>
      <c r="D20" s="164" t="s">
        <v>293</v>
      </c>
      <c r="E20" s="114">
        <v>3.7499188501165102</v>
      </c>
      <c r="F20" s="164" t="s">
        <v>293</v>
      </c>
      <c r="G20" s="114">
        <v>3.0661331966435101</v>
      </c>
      <c r="H20" s="164" t="s">
        <v>293</v>
      </c>
      <c r="I20" s="114">
        <v>3.2304896338773701</v>
      </c>
      <c r="J20" s="164" t="s">
        <v>293</v>
      </c>
      <c r="K20" s="114">
        <v>3.3618427434217799</v>
      </c>
      <c r="L20" s="164" t="s">
        <v>293</v>
      </c>
      <c r="M20" s="114">
        <v>2.7659267899413398</v>
      </c>
      <c r="N20" s="164" t="s">
        <v>293</v>
      </c>
      <c r="O20" s="108">
        <v>-10.1587905177477</v>
      </c>
      <c r="P20" s="108">
        <v>-10.3489201288363</v>
      </c>
      <c r="Q20" s="108">
        <v>-9.7910425754107901</v>
      </c>
      <c r="R20" s="29"/>
    </row>
    <row r="21" spans="1:18" x14ac:dyDescent="0.2">
      <c r="A21" s="228"/>
      <c r="B21" s="112" t="s">
        <v>245</v>
      </c>
      <c r="C21" s="114">
        <v>5.8114492593477598</v>
      </c>
      <c r="D21" s="164" t="s">
        <v>293</v>
      </c>
      <c r="E21" s="114">
        <v>5.93431046722442</v>
      </c>
      <c r="F21" s="164" t="s">
        <v>293</v>
      </c>
      <c r="G21" s="114">
        <v>4.7778976674792499</v>
      </c>
      <c r="H21" s="164" t="s">
        <v>293</v>
      </c>
      <c r="I21" s="114">
        <v>5.1026636095542903</v>
      </c>
      <c r="J21" s="164" t="s">
        <v>293</v>
      </c>
      <c r="K21" s="114">
        <v>5.2870988023493002</v>
      </c>
      <c r="L21" s="164" t="s">
        <v>293</v>
      </c>
      <c r="M21" s="114">
        <v>4.5428479814644298</v>
      </c>
      <c r="N21" s="164" t="s">
        <v>293</v>
      </c>
      <c r="O21" s="108">
        <v>-12.1963664855783</v>
      </c>
      <c r="P21" s="108">
        <v>-10.9062656638832</v>
      </c>
      <c r="Q21" s="108">
        <v>-4.9195211445126503</v>
      </c>
      <c r="R21" s="29"/>
    </row>
    <row r="22" spans="1:18" x14ac:dyDescent="0.2">
      <c r="A22" s="228"/>
      <c r="B22" s="105" t="s">
        <v>280</v>
      </c>
      <c r="C22" s="114">
        <v>6.1279461443660397</v>
      </c>
      <c r="D22" s="164" t="s">
        <v>293</v>
      </c>
      <c r="E22" s="114">
        <v>6.2599683314754602</v>
      </c>
      <c r="F22" s="164" t="s">
        <v>293</v>
      </c>
      <c r="G22" s="114">
        <v>5.4202468599686702</v>
      </c>
      <c r="H22" s="164" t="s">
        <v>293</v>
      </c>
      <c r="I22" s="114">
        <v>5.9294353837531801</v>
      </c>
      <c r="J22" s="164" t="s">
        <v>293</v>
      </c>
      <c r="K22" s="114">
        <v>6.2081262654150597</v>
      </c>
      <c r="L22" s="164" t="s">
        <v>293</v>
      </c>
      <c r="M22" s="114">
        <v>5.4810955861941304</v>
      </c>
      <c r="N22" s="164" t="s">
        <v>293</v>
      </c>
      <c r="O22" s="108">
        <v>-3.2394338320900999</v>
      </c>
      <c r="P22" s="108">
        <v>-0.82815220964843606</v>
      </c>
      <c r="Q22" s="108">
        <v>1.1226190946183701</v>
      </c>
      <c r="R22" s="29"/>
    </row>
    <row r="23" spans="1:18" x14ac:dyDescent="0.2">
      <c r="A23" s="228"/>
      <c r="B23" s="105" t="s">
        <v>279</v>
      </c>
      <c r="C23" s="114">
        <v>5.9778532962170399</v>
      </c>
      <c r="D23" s="164" t="s">
        <v>293</v>
      </c>
      <c r="E23" s="114">
        <v>6.0703339702862102</v>
      </c>
      <c r="F23" s="164" t="s">
        <v>293</v>
      </c>
      <c r="G23" s="114">
        <v>4.5795118794715899</v>
      </c>
      <c r="H23" s="164" t="s">
        <v>293</v>
      </c>
      <c r="I23" s="114">
        <v>4.5428277556617997</v>
      </c>
      <c r="J23" s="164" t="s">
        <v>293</v>
      </c>
      <c r="K23" s="114">
        <v>4.8137426527702099</v>
      </c>
      <c r="L23" s="164" t="s">
        <v>293</v>
      </c>
      <c r="M23" s="114">
        <v>3.29618564950654</v>
      </c>
      <c r="N23" s="164" t="s">
        <v>293</v>
      </c>
      <c r="O23" s="108">
        <v>-24.005700197818001</v>
      </c>
      <c r="P23" s="108">
        <v>-20.700530212454701</v>
      </c>
      <c r="Q23" s="108">
        <v>-28.023209978289898</v>
      </c>
      <c r="R23" s="29"/>
    </row>
    <row r="24" spans="1:18" x14ac:dyDescent="0.2">
      <c r="A24" s="228"/>
      <c r="B24" s="105" t="s">
        <v>282</v>
      </c>
      <c r="C24" s="114">
        <v>5.4445371682899699</v>
      </c>
      <c r="D24" s="164" t="s">
        <v>293</v>
      </c>
      <c r="E24" s="114">
        <v>5.5948256243869299</v>
      </c>
      <c r="F24" s="164" t="s">
        <v>293</v>
      </c>
      <c r="G24" s="114">
        <v>4.0642065520510497</v>
      </c>
      <c r="H24" s="164" t="s">
        <v>293</v>
      </c>
      <c r="I24" s="114">
        <v>4.6594759643253001</v>
      </c>
      <c r="J24" s="164" t="s">
        <v>293</v>
      </c>
      <c r="K24" s="114">
        <v>4.9219955384055201</v>
      </c>
      <c r="L24" s="164" t="s">
        <v>293</v>
      </c>
      <c r="M24" s="114">
        <v>3.3702568264130002</v>
      </c>
      <c r="N24" s="164" t="s">
        <v>293</v>
      </c>
      <c r="O24" s="108">
        <v>-14.419245928506401</v>
      </c>
      <c r="P24" s="108">
        <v>-12.025934875408099</v>
      </c>
      <c r="Q24" s="108">
        <v>-17.074666770758601</v>
      </c>
      <c r="R24" s="29"/>
    </row>
    <row r="25" spans="1:18" x14ac:dyDescent="0.2">
      <c r="A25" s="167"/>
      <c r="B25" s="168"/>
      <c r="C25" s="168"/>
      <c r="D25" s="168"/>
      <c r="E25" s="168"/>
      <c r="F25" s="168"/>
      <c r="G25" s="168"/>
      <c r="H25" s="168"/>
      <c r="I25" s="168"/>
      <c r="J25" s="168"/>
      <c r="K25" s="168"/>
      <c r="L25" s="168"/>
      <c r="M25" s="168"/>
      <c r="N25" s="168"/>
      <c r="O25" s="168"/>
      <c r="P25" s="168"/>
      <c r="Q25" s="169"/>
    </row>
    <row r="26" spans="1:18" ht="11.25" customHeight="1" x14ac:dyDescent="0.2">
      <c r="A26" s="228" t="s">
        <v>246</v>
      </c>
      <c r="B26" s="101" t="s">
        <v>257</v>
      </c>
      <c r="C26" s="102">
        <v>7963935</v>
      </c>
      <c r="D26" s="103">
        <v>1</v>
      </c>
      <c r="E26" s="102">
        <v>6781680</v>
      </c>
      <c r="F26" s="103">
        <v>1</v>
      </c>
      <c r="G26" s="102">
        <v>1182255</v>
      </c>
      <c r="H26" s="103">
        <v>1</v>
      </c>
      <c r="I26" s="102">
        <v>926933</v>
      </c>
      <c r="J26" s="103">
        <v>1</v>
      </c>
      <c r="K26" s="102">
        <v>645608</v>
      </c>
      <c r="L26" s="103">
        <v>1</v>
      </c>
      <c r="M26" s="102">
        <v>281325</v>
      </c>
      <c r="N26" s="103">
        <v>1</v>
      </c>
      <c r="O26" s="104">
        <v>-88.360866832790606</v>
      </c>
      <c r="P26" s="104">
        <v>-90.480117021151102</v>
      </c>
      <c r="Q26" s="104">
        <v>-76.204372153215701</v>
      </c>
    </row>
    <row r="27" spans="1:18" x14ac:dyDescent="0.2">
      <c r="A27" s="228"/>
      <c r="B27" s="112" t="s">
        <v>231</v>
      </c>
      <c r="C27" s="106">
        <v>886428</v>
      </c>
      <c r="D27" s="107">
        <v>0.111305278106866</v>
      </c>
      <c r="E27" s="106">
        <v>623259</v>
      </c>
      <c r="F27" s="107">
        <v>9.1903333687227903E-2</v>
      </c>
      <c r="G27" s="106">
        <v>263169</v>
      </c>
      <c r="H27" s="107">
        <v>0.222599185454915</v>
      </c>
      <c r="I27" s="106">
        <v>329429</v>
      </c>
      <c r="J27" s="107">
        <v>0.35539677625027899</v>
      </c>
      <c r="K27" s="106">
        <v>229383</v>
      </c>
      <c r="L27" s="107">
        <v>0.35529764191273999</v>
      </c>
      <c r="M27" s="106">
        <v>100046</v>
      </c>
      <c r="N27" s="107">
        <v>0.35562427797031898</v>
      </c>
      <c r="O27" s="108">
        <v>-62.836349934794498</v>
      </c>
      <c r="P27" s="108">
        <v>-63.196199332861603</v>
      </c>
      <c r="Q27" s="108">
        <v>-61.984124269955799</v>
      </c>
    </row>
    <row r="28" spans="1:18" x14ac:dyDescent="0.2">
      <c r="A28" s="228"/>
      <c r="B28" s="105" t="s">
        <v>428</v>
      </c>
      <c r="C28" s="106">
        <v>534344</v>
      </c>
      <c r="D28" s="107">
        <v>6.70954747872754E-2</v>
      </c>
      <c r="E28" s="106">
        <v>376791</v>
      </c>
      <c r="F28" s="107">
        <v>5.5560126694270399E-2</v>
      </c>
      <c r="G28" s="106">
        <v>157553</v>
      </c>
      <c r="H28" s="107">
        <v>0.133264820195305</v>
      </c>
      <c r="I28" s="106">
        <v>192710</v>
      </c>
      <c r="J28" s="107">
        <v>0.20790067890559499</v>
      </c>
      <c r="K28" s="106">
        <v>129549</v>
      </c>
      <c r="L28" s="107">
        <v>0.200662011623152</v>
      </c>
      <c r="M28" s="106">
        <v>63161</v>
      </c>
      <c r="N28" s="107">
        <v>0.22451257442459799</v>
      </c>
      <c r="O28" s="108">
        <v>-63.9352177623404</v>
      </c>
      <c r="P28" s="108">
        <v>-65.617809342579804</v>
      </c>
      <c r="Q28" s="108">
        <v>-59.911267954275701</v>
      </c>
    </row>
    <row r="29" spans="1:18" x14ac:dyDescent="0.2">
      <c r="A29" s="228"/>
      <c r="B29" s="112" t="s">
        <v>245</v>
      </c>
      <c r="C29" s="106">
        <v>7077507</v>
      </c>
      <c r="D29" s="107">
        <v>0.88869472189313403</v>
      </c>
      <c r="E29" s="106">
        <v>6158421</v>
      </c>
      <c r="F29" s="107">
        <v>0.90809666631277197</v>
      </c>
      <c r="G29" s="106">
        <v>919086</v>
      </c>
      <c r="H29" s="107">
        <v>0.77740081454508503</v>
      </c>
      <c r="I29" s="106">
        <v>597504</v>
      </c>
      <c r="J29" s="107">
        <v>0.64460322374972101</v>
      </c>
      <c r="K29" s="106">
        <v>416225</v>
      </c>
      <c r="L29" s="107">
        <v>0.64470235808725995</v>
      </c>
      <c r="M29" s="106">
        <v>181279</v>
      </c>
      <c r="N29" s="107">
        <v>0.64437572202968096</v>
      </c>
      <c r="O29" s="108">
        <v>-91.5577052767309</v>
      </c>
      <c r="P29" s="108">
        <v>-93.241368201361993</v>
      </c>
      <c r="Q29" s="108">
        <v>-80.276165668936301</v>
      </c>
    </row>
    <row r="30" spans="1:18" x14ac:dyDescent="0.2">
      <c r="A30" s="228"/>
      <c r="B30" s="105" t="s">
        <v>280</v>
      </c>
      <c r="C30" s="106">
        <v>2641573</v>
      </c>
      <c r="D30" s="107">
        <v>0.331691933698605</v>
      </c>
      <c r="E30" s="106">
        <v>2196482</v>
      </c>
      <c r="F30" s="107">
        <v>0.32388464215356699</v>
      </c>
      <c r="G30" s="106">
        <v>445091</v>
      </c>
      <c r="H30" s="107">
        <v>0.37647631010230398</v>
      </c>
      <c r="I30" s="106">
        <v>259919</v>
      </c>
      <c r="J30" s="107">
        <v>0.28040753754586401</v>
      </c>
      <c r="K30" s="106">
        <v>153239</v>
      </c>
      <c r="L30" s="107">
        <v>0.23735610463315199</v>
      </c>
      <c r="M30" s="106">
        <v>106680</v>
      </c>
      <c r="N30" s="107">
        <v>0.37920554518795002</v>
      </c>
      <c r="O30" s="108">
        <v>-90.160446067551405</v>
      </c>
      <c r="P30" s="108">
        <v>-93.0234347470182</v>
      </c>
      <c r="Q30" s="108">
        <v>-76.031867640549905</v>
      </c>
    </row>
    <row r="31" spans="1:18" x14ac:dyDescent="0.2">
      <c r="A31" s="228"/>
      <c r="B31" s="105" t="s">
        <v>279</v>
      </c>
      <c r="C31" s="106">
        <v>1696543</v>
      </c>
      <c r="D31" s="107">
        <v>0.21302823290245301</v>
      </c>
      <c r="E31" s="106">
        <v>1541624</v>
      </c>
      <c r="F31" s="107">
        <v>0.22732184355498899</v>
      </c>
      <c r="G31" s="106">
        <v>154919</v>
      </c>
      <c r="H31" s="107">
        <v>0.13103687444755999</v>
      </c>
      <c r="I31" s="106">
        <v>65167</v>
      </c>
      <c r="J31" s="107">
        <v>7.0303894671998907E-2</v>
      </c>
      <c r="K31" s="106">
        <v>47787</v>
      </c>
      <c r="L31" s="107">
        <v>7.4018599521691195E-2</v>
      </c>
      <c r="M31" s="106">
        <v>17380</v>
      </c>
      <c r="N31" s="107">
        <v>6.1779081133919798E-2</v>
      </c>
      <c r="O31" s="108">
        <v>-96.158835938729496</v>
      </c>
      <c r="P31" s="108">
        <v>-96.900216914111397</v>
      </c>
      <c r="Q31" s="108">
        <v>-88.781234064252899</v>
      </c>
    </row>
    <row r="32" spans="1:18" x14ac:dyDescent="0.2">
      <c r="A32" s="228"/>
      <c r="B32" s="105" t="s">
        <v>282</v>
      </c>
      <c r="C32" s="106">
        <v>2739390</v>
      </c>
      <c r="D32" s="107">
        <v>0.343974429726009</v>
      </c>
      <c r="E32" s="106">
        <v>2420316</v>
      </c>
      <c r="F32" s="107">
        <v>0.35689032806030402</v>
      </c>
      <c r="G32" s="106">
        <v>319074</v>
      </c>
      <c r="H32" s="107">
        <v>0.269885938312801</v>
      </c>
      <c r="I32" s="106">
        <v>272419</v>
      </c>
      <c r="J32" s="107">
        <v>0.29389287035848299</v>
      </c>
      <c r="K32" s="106">
        <v>215200</v>
      </c>
      <c r="L32" s="107">
        <v>0.33332920285994</v>
      </c>
      <c r="M32" s="106">
        <v>57219</v>
      </c>
      <c r="N32" s="107">
        <v>0.203391095707811</v>
      </c>
      <c r="O32" s="108">
        <v>-90.055486805456695</v>
      </c>
      <c r="P32" s="108">
        <v>-91.108599042439096</v>
      </c>
      <c r="Q32" s="108">
        <v>-82.067169371368394</v>
      </c>
    </row>
    <row r="33" spans="1:17" x14ac:dyDescent="0.2">
      <c r="A33" s="228"/>
      <c r="B33" s="101" t="s">
        <v>258</v>
      </c>
      <c r="C33" s="102">
        <v>44983692</v>
      </c>
      <c r="D33" s="103">
        <v>1</v>
      </c>
      <c r="E33" s="102">
        <v>39791010</v>
      </c>
      <c r="F33" s="103">
        <v>1</v>
      </c>
      <c r="G33" s="102">
        <v>5192682</v>
      </c>
      <c r="H33" s="103">
        <v>1</v>
      </c>
      <c r="I33" s="102">
        <v>4129847</v>
      </c>
      <c r="J33" s="103">
        <v>1</v>
      </c>
      <c r="K33" s="102">
        <v>3039055</v>
      </c>
      <c r="L33" s="103">
        <v>1</v>
      </c>
      <c r="M33" s="102">
        <v>1090792</v>
      </c>
      <c r="N33" s="103">
        <v>1</v>
      </c>
      <c r="O33" s="104">
        <v>-90.819235113027204</v>
      </c>
      <c r="P33" s="104">
        <v>-92.362458253761304</v>
      </c>
      <c r="Q33" s="104">
        <v>-78.993668397178993</v>
      </c>
    </row>
    <row r="34" spans="1:17" x14ac:dyDescent="0.2">
      <c r="A34" s="228"/>
      <c r="B34" s="112" t="s">
        <v>231</v>
      </c>
      <c r="C34" s="106">
        <v>2900386</v>
      </c>
      <c r="D34" s="107">
        <v>6.4476388465402101E-2</v>
      </c>
      <c r="E34" s="106">
        <v>2184016</v>
      </c>
      <c r="F34" s="107">
        <v>5.4887171750604001E-2</v>
      </c>
      <c r="G34" s="106">
        <v>716370</v>
      </c>
      <c r="H34" s="107">
        <v>0.13795761034471199</v>
      </c>
      <c r="I34" s="106">
        <v>926399</v>
      </c>
      <c r="J34" s="107">
        <v>0.22431799531556501</v>
      </c>
      <c r="K34" s="106">
        <v>683779</v>
      </c>
      <c r="L34" s="107">
        <v>0.224997244209137</v>
      </c>
      <c r="M34" s="106">
        <v>242620</v>
      </c>
      <c r="N34" s="107">
        <v>0.22242554034133</v>
      </c>
      <c r="O34" s="108">
        <v>-68.059458292792797</v>
      </c>
      <c r="P34" s="108">
        <v>-68.691667094013994</v>
      </c>
      <c r="Q34" s="108">
        <v>-66.132026745955301</v>
      </c>
    </row>
    <row r="35" spans="1:17" x14ac:dyDescent="0.2">
      <c r="A35" s="228"/>
      <c r="B35" s="105" t="s">
        <v>428</v>
      </c>
      <c r="C35" s="106">
        <v>1845084</v>
      </c>
      <c r="D35" s="107">
        <v>4.1016731130028197E-2</v>
      </c>
      <c r="E35" s="106">
        <v>1363054</v>
      </c>
      <c r="F35" s="107">
        <v>3.42553255119687E-2</v>
      </c>
      <c r="G35" s="106">
        <v>482030</v>
      </c>
      <c r="H35" s="107">
        <v>9.2828715488450897E-2</v>
      </c>
      <c r="I35" s="106">
        <v>584931</v>
      </c>
      <c r="J35" s="107">
        <v>0.14163502909429801</v>
      </c>
      <c r="K35" s="106">
        <v>408050</v>
      </c>
      <c r="L35" s="107">
        <v>0.134268711819957</v>
      </c>
      <c r="M35" s="106">
        <v>176881</v>
      </c>
      <c r="N35" s="107">
        <v>0.162158321659858</v>
      </c>
      <c r="O35" s="108">
        <v>-68.297866113412695</v>
      </c>
      <c r="P35" s="108">
        <v>-70.063548472767806</v>
      </c>
      <c r="Q35" s="108">
        <v>-63.304981017778999</v>
      </c>
    </row>
    <row r="36" spans="1:17" x14ac:dyDescent="0.2">
      <c r="A36" s="228"/>
      <c r="B36" s="112" t="s">
        <v>245</v>
      </c>
      <c r="C36" s="106">
        <v>42083306</v>
      </c>
      <c r="D36" s="107">
        <v>0.93552361153459795</v>
      </c>
      <c r="E36" s="106">
        <v>37606993</v>
      </c>
      <c r="F36" s="107">
        <v>0.94511280311809098</v>
      </c>
      <c r="G36" s="106">
        <v>4476313</v>
      </c>
      <c r="H36" s="107">
        <v>0.86204258223399799</v>
      </c>
      <c r="I36" s="106">
        <v>3203448</v>
      </c>
      <c r="J36" s="107">
        <v>0.77568200468443504</v>
      </c>
      <c r="K36" s="106">
        <v>2355277</v>
      </c>
      <c r="L36" s="107">
        <v>0.77500308484051805</v>
      </c>
      <c r="M36" s="106">
        <v>848171</v>
      </c>
      <c r="N36" s="107">
        <v>0.77757354289360403</v>
      </c>
      <c r="O36" s="108">
        <v>-92.387841392498999</v>
      </c>
      <c r="P36" s="108">
        <v>-93.737130219371707</v>
      </c>
      <c r="Q36" s="108">
        <v>-81.052017586795202</v>
      </c>
    </row>
    <row r="37" spans="1:17" x14ac:dyDescent="0.2">
      <c r="A37" s="228"/>
      <c r="B37" s="105" t="s">
        <v>280</v>
      </c>
      <c r="C37" s="106">
        <v>16102216</v>
      </c>
      <c r="D37" s="107">
        <v>0.35795674574688102</v>
      </c>
      <c r="E37" s="106">
        <v>13678925</v>
      </c>
      <c r="F37" s="107">
        <v>0.34376923330169301</v>
      </c>
      <c r="G37" s="106">
        <v>2423291</v>
      </c>
      <c r="H37" s="107">
        <v>0.46667425426783299</v>
      </c>
      <c r="I37" s="106">
        <v>1556970</v>
      </c>
      <c r="J37" s="107">
        <v>0.37700428127240498</v>
      </c>
      <c r="K37" s="106">
        <v>968165</v>
      </c>
      <c r="L37" s="107">
        <v>0.31857435946371498</v>
      </c>
      <c r="M37" s="106">
        <v>588805</v>
      </c>
      <c r="N37" s="107">
        <v>0.53979585475507696</v>
      </c>
      <c r="O37" s="108">
        <v>-90.330709760693793</v>
      </c>
      <c r="P37" s="108">
        <v>-92.9222142821896</v>
      </c>
      <c r="Q37" s="108">
        <v>-75.702257797350796</v>
      </c>
    </row>
    <row r="38" spans="1:17" x14ac:dyDescent="0.2">
      <c r="A38" s="228"/>
      <c r="B38" s="105" t="s">
        <v>279</v>
      </c>
      <c r="C38" s="106">
        <v>10482906</v>
      </c>
      <c r="D38" s="107">
        <v>0.23303791960873299</v>
      </c>
      <c r="E38" s="106">
        <v>9763680</v>
      </c>
      <c r="F38" s="107">
        <v>0.245374017900023</v>
      </c>
      <c r="G38" s="106">
        <v>719226</v>
      </c>
      <c r="H38" s="107">
        <v>0.13850761513992199</v>
      </c>
      <c r="I38" s="106">
        <v>308901</v>
      </c>
      <c r="J38" s="107">
        <v>7.4797201930241003E-2</v>
      </c>
      <c r="K38" s="106">
        <v>250899</v>
      </c>
      <c r="L38" s="107">
        <v>8.2558229449615106E-2</v>
      </c>
      <c r="M38" s="106">
        <v>58002</v>
      </c>
      <c r="N38" s="107">
        <v>5.3174207364923801E-2</v>
      </c>
      <c r="O38" s="108">
        <v>-97.0532884679115</v>
      </c>
      <c r="P38" s="108">
        <v>-97.4302824344919</v>
      </c>
      <c r="Q38" s="108">
        <v>-91.935497326292406</v>
      </c>
    </row>
    <row r="39" spans="1:17" x14ac:dyDescent="0.2">
      <c r="A39" s="228"/>
      <c r="B39" s="105" t="s">
        <v>282</v>
      </c>
      <c r="C39" s="106">
        <v>15498184</v>
      </c>
      <c r="D39" s="107">
        <v>0.344528946178984</v>
      </c>
      <c r="E39" s="106">
        <v>14164390</v>
      </c>
      <c r="F39" s="107">
        <v>0.35596960217898499</v>
      </c>
      <c r="G39" s="106">
        <v>1333794</v>
      </c>
      <c r="H39" s="107">
        <v>0.256860327668823</v>
      </c>
      <c r="I39" s="106">
        <v>1337578</v>
      </c>
      <c r="J39" s="107">
        <v>0.32388076362150903</v>
      </c>
      <c r="K39" s="106">
        <v>1136214</v>
      </c>
      <c r="L39" s="107">
        <v>0.37387082497684299</v>
      </c>
      <c r="M39" s="106">
        <v>201364</v>
      </c>
      <c r="N39" s="107">
        <v>0.184603480773603</v>
      </c>
      <c r="O39" s="108">
        <v>-91.369453350147296</v>
      </c>
      <c r="P39" s="108">
        <v>-91.978376760312301</v>
      </c>
      <c r="Q39" s="108">
        <v>-84.9029160425073</v>
      </c>
    </row>
    <row r="40" spans="1:17" x14ac:dyDescent="0.2">
      <c r="A40" s="228"/>
      <c r="B40" s="101" t="s">
        <v>259</v>
      </c>
      <c r="C40" s="113">
        <v>5.6484253073386501</v>
      </c>
      <c r="D40" s="125" t="s">
        <v>293</v>
      </c>
      <c r="E40" s="113">
        <v>5.8674266553420402</v>
      </c>
      <c r="F40" s="125" t="s">
        <v>293</v>
      </c>
      <c r="G40" s="113">
        <v>4.3921844272174804</v>
      </c>
      <c r="H40" s="125" t="s">
        <v>293</v>
      </c>
      <c r="I40" s="113">
        <v>4.4553889008159198</v>
      </c>
      <c r="J40" s="125" t="s">
        <v>293</v>
      </c>
      <c r="K40" s="113">
        <v>4.7072759321445803</v>
      </c>
      <c r="L40" s="125" t="s">
        <v>293</v>
      </c>
      <c r="M40" s="113">
        <v>3.87733759886253</v>
      </c>
      <c r="N40" s="125" t="s">
        <v>293</v>
      </c>
      <c r="O40" s="104">
        <v>-21.1215753348582</v>
      </c>
      <c r="P40" s="104">
        <v>-19.7727349883648</v>
      </c>
      <c r="Q40" s="104">
        <v>-11.7218854737645</v>
      </c>
    </row>
    <row r="41" spans="1:17" x14ac:dyDescent="0.2">
      <c r="A41" s="228"/>
      <c r="B41" s="112" t="s">
        <v>231</v>
      </c>
      <c r="C41" s="114">
        <v>3.2719927619614899</v>
      </c>
      <c r="D41" s="164" t="s">
        <v>293</v>
      </c>
      <c r="E41" s="114">
        <v>3.5041868629253599</v>
      </c>
      <c r="F41" s="164" t="s">
        <v>293</v>
      </c>
      <c r="G41" s="114">
        <v>2.72209112775441</v>
      </c>
      <c r="H41" s="164" t="s">
        <v>293</v>
      </c>
      <c r="I41" s="114">
        <v>2.8121355436224502</v>
      </c>
      <c r="J41" s="164" t="s">
        <v>293</v>
      </c>
      <c r="K41" s="114">
        <v>2.9809488933355999</v>
      </c>
      <c r="L41" s="164" t="s">
        <v>293</v>
      </c>
      <c r="M41" s="114">
        <v>2.4250844611478701</v>
      </c>
      <c r="N41" s="164" t="s">
        <v>293</v>
      </c>
      <c r="O41" s="108">
        <v>-14.0543470537314</v>
      </c>
      <c r="P41" s="108">
        <v>-14.931794166734401</v>
      </c>
      <c r="Q41" s="108">
        <v>-10.910974418830399</v>
      </c>
    </row>
    <row r="42" spans="1:17" x14ac:dyDescent="0.2">
      <c r="A42" s="228"/>
      <c r="B42" s="105" t="s">
        <v>428</v>
      </c>
      <c r="C42" s="114">
        <v>3.45298908568263</v>
      </c>
      <c r="D42" s="164" t="s">
        <v>293</v>
      </c>
      <c r="E42" s="114">
        <v>3.61753332749455</v>
      </c>
      <c r="F42" s="164" t="s">
        <v>293</v>
      </c>
      <c r="G42" s="114">
        <v>3.05947839774552</v>
      </c>
      <c r="H42" s="164" t="s">
        <v>293</v>
      </c>
      <c r="I42" s="114">
        <v>3.03529137045301</v>
      </c>
      <c r="J42" s="164" t="s">
        <v>293</v>
      </c>
      <c r="K42" s="114">
        <v>3.1497734447969501</v>
      </c>
      <c r="L42" s="164" t="s">
        <v>293</v>
      </c>
      <c r="M42" s="114">
        <v>2.8004781431579602</v>
      </c>
      <c r="N42" s="164" t="s">
        <v>293</v>
      </c>
      <c r="O42" s="108">
        <v>-12.0966995511671</v>
      </c>
      <c r="P42" s="108">
        <v>-12.9303544805644</v>
      </c>
      <c r="Q42" s="108">
        <v>-8.4655036223956301</v>
      </c>
    </row>
    <row r="43" spans="1:17" x14ac:dyDescent="0.2">
      <c r="A43" s="228"/>
      <c r="B43" s="112" t="s">
        <v>245</v>
      </c>
      <c r="C43" s="114">
        <v>5.9460634938262897</v>
      </c>
      <c r="D43" s="164" t="s">
        <v>293</v>
      </c>
      <c r="E43" s="114">
        <v>6.1065966422237103</v>
      </c>
      <c r="F43" s="164" t="s">
        <v>293</v>
      </c>
      <c r="G43" s="114">
        <v>4.8703962414833901</v>
      </c>
      <c r="H43" s="164" t="s">
        <v>293</v>
      </c>
      <c r="I43" s="114">
        <v>5.3613833547557803</v>
      </c>
      <c r="J43" s="164" t="s">
        <v>293</v>
      </c>
      <c r="K43" s="114">
        <v>5.6586629827617303</v>
      </c>
      <c r="L43" s="164" t="s">
        <v>293</v>
      </c>
      <c r="M43" s="114">
        <v>4.6788155274466403</v>
      </c>
      <c r="N43" s="164" t="s">
        <v>293</v>
      </c>
      <c r="O43" s="108">
        <v>-9.8330624904622592</v>
      </c>
      <c r="P43" s="108">
        <v>-7.3352422913407</v>
      </c>
      <c r="Q43" s="108">
        <v>-3.9335755149645402</v>
      </c>
    </row>
    <row r="44" spans="1:17" x14ac:dyDescent="0.2">
      <c r="A44" s="228"/>
      <c r="B44" s="105" t="s">
        <v>280</v>
      </c>
      <c r="C44" s="114">
        <v>6.0956922258063697</v>
      </c>
      <c r="D44" s="164" t="s">
        <v>293</v>
      </c>
      <c r="E44" s="114">
        <v>6.2276517631376</v>
      </c>
      <c r="F44" s="164" t="s">
        <v>293</v>
      </c>
      <c r="G44" s="114">
        <v>5.4444843863389698</v>
      </c>
      <c r="H44" s="164" t="s">
        <v>293</v>
      </c>
      <c r="I44" s="114">
        <v>5.9902123353814103</v>
      </c>
      <c r="J44" s="164" t="s">
        <v>293</v>
      </c>
      <c r="K44" s="114">
        <v>6.3180065127023797</v>
      </c>
      <c r="L44" s="164" t="s">
        <v>293</v>
      </c>
      <c r="M44" s="114">
        <v>5.5193569553805801</v>
      </c>
      <c r="N44" s="164" t="s">
        <v>293</v>
      </c>
      <c r="O44" s="108">
        <v>-1.7304005274151699</v>
      </c>
      <c r="P44" s="108">
        <v>1.45086387295454</v>
      </c>
      <c r="Q44" s="108">
        <v>1.37520036294843</v>
      </c>
    </row>
    <row r="45" spans="1:17" x14ac:dyDescent="0.2">
      <c r="A45" s="228"/>
      <c r="B45" s="105" t="s">
        <v>279</v>
      </c>
      <c r="C45" s="114">
        <v>6.1789804325619802</v>
      </c>
      <c r="D45" s="164" t="s">
        <v>293</v>
      </c>
      <c r="E45" s="114">
        <v>6.3333731182181898</v>
      </c>
      <c r="F45" s="164" t="s">
        <v>293</v>
      </c>
      <c r="G45" s="114">
        <v>4.6425938716361497</v>
      </c>
      <c r="H45" s="164" t="s">
        <v>293</v>
      </c>
      <c r="I45" s="114">
        <v>4.7401445516902703</v>
      </c>
      <c r="J45" s="164" t="s">
        <v>293</v>
      </c>
      <c r="K45" s="114">
        <v>5.2503609768346999</v>
      </c>
      <c r="L45" s="164" t="s">
        <v>293</v>
      </c>
      <c r="M45" s="114">
        <v>3.3372842347525902</v>
      </c>
      <c r="N45" s="164" t="s">
        <v>293</v>
      </c>
      <c r="O45" s="108">
        <v>-23.285975681187299</v>
      </c>
      <c r="P45" s="108">
        <v>-17.1000842863365</v>
      </c>
      <c r="Q45" s="108">
        <v>-28.115955712997501</v>
      </c>
    </row>
    <row r="46" spans="1:17" x14ac:dyDescent="0.2">
      <c r="A46" s="228"/>
      <c r="B46" s="105" t="s">
        <v>282</v>
      </c>
      <c r="C46" s="114">
        <v>5.6575310561840402</v>
      </c>
      <c r="D46" s="164" t="s">
        <v>293</v>
      </c>
      <c r="E46" s="114">
        <v>5.8522895357465696</v>
      </c>
      <c r="F46" s="164" t="s">
        <v>293</v>
      </c>
      <c r="G46" s="114">
        <v>4.1802027115966798</v>
      </c>
      <c r="H46" s="164" t="s">
        <v>293</v>
      </c>
      <c r="I46" s="114">
        <v>4.9100026062793001</v>
      </c>
      <c r="J46" s="164" t="s">
        <v>293</v>
      </c>
      <c r="K46" s="114">
        <v>5.2798048327137499</v>
      </c>
      <c r="L46" s="164" t="s">
        <v>293</v>
      </c>
      <c r="M46" s="114">
        <v>3.5191806917282702</v>
      </c>
      <c r="N46" s="164" t="s">
        <v>293</v>
      </c>
      <c r="O46" s="108">
        <v>-13.212980052272901</v>
      </c>
      <c r="P46" s="108">
        <v>-9.7822347909481309</v>
      </c>
      <c r="Q46" s="108">
        <v>-15.8131570518006</v>
      </c>
    </row>
    <row r="47" spans="1:17" x14ac:dyDescent="0.2">
      <c r="A47" s="167"/>
      <c r="B47" s="168"/>
      <c r="C47" s="168"/>
      <c r="D47" s="168"/>
      <c r="E47" s="168"/>
      <c r="F47" s="168"/>
      <c r="G47" s="168"/>
      <c r="H47" s="168"/>
      <c r="I47" s="168"/>
      <c r="J47" s="168"/>
      <c r="K47" s="168"/>
      <c r="L47" s="168"/>
      <c r="M47" s="168"/>
      <c r="N47" s="168"/>
      <c r="O47" s="168"/>
      <c r="P47" s="168"/>
      <c r="Q47" s="169"/>
    </row>
    <row r="48" spans="1:17" ht="11.25" customHeight="1" x14ac:dyDescent="0.2">
      <c r="A48" s="228" t="s">
        <v>247</v>
      </c>
      <c r="B48" s="101" t="s">
        <v>257</v>
      </c>
      <c r="C48" s="102">
        <v>686917</v>
      </c>
      <c r="D48" s="103">
        <v>1</v>
      </c>
      <c r="E48" s="102">
        <v>652768</v>
      </c>
      <c r="F48" s="103">
        <v>1</v>
      </c>
      <c r="G48" s="102">
        <v>34149</v>
      </c>
      <c r="H48" s="103">
        <v>1</v>
      </c>
      <c r="I48" s="102">
        <v>166555</v>
      </c>
      <c r="J48" s="103">
        <v>1</v>
      </c>
      <c r="K48" s="102">
        <v>152275</v>
      </c>
      <c r="L48" s="103">
        <v>1</v>
      </c>
      <c r="M48" s="102">
        <v>14280</v>
      </c>
      <c r="N48" s="103">
        <v>1</v>
      </c>
      <c r="O48" s="104">
        <v>-75.753256943706404</v>
      </c>
      <c r="P48" s="104">
        <v>-76.672416540026504</v>
      </c>
      <c r="Q48" s="104">
        <v>-58.183255732232297</v>
      </c>
    </row>
    <row r="49" spans="1:17" x14ac:dyDescent="0.2">
      <c r="A49" s="228"/>
      <c r="B49" s="112" t="s">
        <v>231</v>
      </c>
      <c r="C49" s="106">
        <v>204854</v>
      </c>
      <c r="D49" s="107">
        <v>0.29822234709579198</v>
      </c>
      <c r="E49" s="106">
        <v>179427</v>
      </c>
      <c r="F49" s="107">
        <v>0.274871010833864</v>
      </c>
      <c r="G49" s="106">
        <v>25427</v>
      </c>
      <c r="H49" s="107">
        <v>0.74458988550177196</v>
      </c>
      <c r="I49" s="170">
        <v>120378</v>
      </c>
      <c r="J49" s="107">
        <v>0.72275224400348204</v>
      </c>
      <c r="K49" s="106">
        <v>108063</v>
      </c>
      <c r="L49" s="107">
        <v>0.70965687079297302</v>
      </c>
      <c r="M49" s="106">
        <v>12315</v>
      </c>
      <c r="N49" s="107">
        <v>0.86239495798319299</v>
      </c>
      <c r="O49" s="108">
        <v>-41.2371737920665</v>
      </c>
      <c r="P49" s="108">
        <v>-39.773278269156798</v>
      </c>
      <c r="Q49" s="108">
        <v>-51.5672316828568</v>
      </c>
    </row>
    <row r="50" spans="1:17" x14ac:dyDescent="0.2">
      <c r="A50" s="228"/>
      <c r="B50" s="105" t="s">
        <v>428</v>
      </c>
      <c r="C50" s="106">
        <v>155306</v>
      </c>
      <c r="D50" s="107">
        <v>0.226091361838475</v>
      </c>
      <c r="E50" s="106">
        <v>139236</v>
      </c>
      <c r="F50" s="107">
        <v>0.21330089710279901</v>
      </c>
      <c r="G50" s="106">
        <v>16070</v>
      </c>
      <c r="H50" s="107">
        <v>0.47058479018419302</v>
      </c>
      <c r="I50" s="170">
        <v>90203</v>
      </c>
      <c r="J50" s="107">
        <v>0.54158085917564802</v>
      </c>
      <c r="K50" s="106">
        <v>84160</v>
      </c>
      <c r="L50" s="107">
        <v>0.55268428829420502</v>
      </c>
      <c r="M50" s="106">
        <v>6043</v>
      </c>
      <c r="N50" s="107">
        <v>0.42317927170868302</v>
      </c>
      <c r="O50" s="108">
        <v>-41.919178911310603</v>
      </c>
      <c r="P50" s="108">
        <v>-39.555861989715297</v>
      </c>
      <c r="Q50" s="108">
        <v>-62.395768512756703</v>
      </c>
    </row>
    <row r="51" spans="1:17" x14ac:dyDescent="0.2">
      <c r="A51" s="228"/>
      <c r="B51" s="112" t="s">
        <v>245</v>
      </c>
      <c r="C51" s="106">
        <v>482062</v>
      </c>
      <c r="D51" s="107">
        <v>0.70177619712425199</v>
      </c>
      <c r="E51" s="106">
        <v>473340</v>
      </c>
      <c r="F51" s="107">
        <v>0.72512745722829597</v>
      </c>
      <c r="G51" s="106">
        <v>8722</v>
      </c>
      <c r="H51" s="107">
        <v>0.25541011449822798</v>
      </c>
      <c r="I51" s="170">
        <v>46176</v>
      </c>
      <c r="J51" s="107">
        <v>0.277241751973822</v>
      </c>
      <c r="K51" s="106">
        <v>44209</v>
      </c>
      <c r="L51" s="107">
        <v>0.290323428008537</v>
      </c>
      <c r="M51" s="106">
        <v>1967</v>
      </c>
      <c r="N51" s="107">
        <v>0.137745098039216</v>
      </c>
      <c r="O51" s="108">
        <v>-90.421149146790199</v>
      </c>
      <c r="P51" s="108">
        <v>-90.660201968986399</v>
      </c>
      <c r="Q51" s="108">
        <v>-77.447833065810599</v>
      </c>
    </row>
    <row r="52" spans="1:17" x14ac:dyDescent="0.2">
      <c r="A52" s="228"/>
      <c r="B52" s="105" t="s">
        <v>280</v>
      </c>
      <c r="C52" s="106">
        <v>57047</v>
      </c>
      <c r="D52" s="107">
        <v>8.3047879146971204E-2</v>
      </c>
      <c r="E52" s="106">
        <v>55554</v>
      </c>
      <c r="F52" s="107">
        <v>8.5105274768371E-2</v>
      </c>
      <c r="G52" s="106">
        <v>1493</v>
      </c>
      <c r="H52" s="107">
        <v>4.3720167501244502E-2</v>
      </c>
      <c r="I52" s="170">
        <v>6955</v>
      </c>
      <c r="J52" s="107">
        <v>4.1757977845156301E-2</v>
      </c>
      <c r="K52" s="106">
        <v>6770</v>
      </c>
      <c r="L52" s="107">
        <v>4.4459037924807099E-2</v>
      </c>
      <c r="M52" s="106">
        <v>185</v>
      </c>
      <c r="N52" s="107">
        <v>1.29551820728291E-2</v>
      </c>
      <c r="O52" s="108">
        <v>-87.808298420600593</v>
      </c>
      <c r="P52" s="108">
        <v>-87.813658782445899</v>
      </c>
      <c r="Q52" s="108">
        <v>-87.608841259209598</v>
      </c>
    </row>
    <row r="53" spans="1:17" x14ac:dyDescent="0.2">
      <c r="A53" s="228"/>
      <c r="B53" s="105" t="s">
        <v>279</v>
      </c>
      <c r="C53" s="106">
        <v>251031</v>
      </c>
      <c r="D53" s="107">
        <v>0.36544589812160699</v>
      </c>
      <c r="E53" s="106">
        <v>249206</v>
      </c>
      <c r="F53" s="107">
        <v>0.38176810137751799</v>
      </c>
      <c r="G53" s="106">
        <v>1825</v>
      </c>
      <c r="H53" s="107">
        <v>5.3442267709156902E-2</v>
      </c>
      <c r="I53" s="170">
        <v>9513</v>
      </c>
      <c r="J53" s="107">
        <v>5.7116267899492701E-2</v>
      </c>
      <c r="K53" s="106">
        <v>9184</v>
      </c>
      <c r="L53" s="107">
        <v>6.0311935642751599E-2</v>
      </c>
      <c r="M53" s="106">
        <v>329</v>
      </c>
      <c r="N53" s="107">
        <v>2.3039215686274501E-2</v>
      </c>
      <c r="O53" s="108">
        <v>-96.210428194127402</v>
      </c>
      <c r="P53" s="108">
        <v>-96.314695472821697</v>
      </c>
      <c r="Q53" s="108">
        <v>-81.972602739726</v>
      </c>
    </row>
    <row r="54" spans="1:17" x14ac:dyDescent="0.2">
      <c r="A54" s="228"/>
      <c r="B54" s="105" t="s">
        <v>282</v>
      </c>
      <c r="C54" s="106">
        <v>173982</v>
      </c>
      <c r="D54" s="107">
        <v>0.25327950829576201</v>
      </c>
      <c r="E54" s="106">
        <v>168578</v>
      </c>
      <c r="F54" s="107">
        <v>0.258251017206726</v>
      </c>
      <c r="G54" s="106">
        <v>5404</v>
      </c>
      <c r="H54" s="107">
        <v>0.15824767928782699</v>
      </c>
      <c r="I54" s="170">
        <v>29709</v>
      </c>
      <c r="J54" s="107">
        <v>0.17837351025186901</v>
      </c>
      <c r="K54" s="106">
        <v>28256</v>
      </c>
      <c r="L54" s="107">
        <v>0.18555902150714201</v>
      </c>
      <c r="M54" s="106">
        <v>1453</v>
      </c>
      <c r="N54" s="107">
        <v>0.101750700280112</v>
      </c>
      <c r="O54" s="108">
        <v>-82.924095596096194</v>
      </c>
      <c r="P54" s="108">
        <v>-83.238619511442806</v>
      </c>
      <c r="Q54" s="108">
        <v>-73.112509252405602</v>
      </c>
    </row>
    <row r="55" spans="1:17" x14ac:dyDescent="0.2">
      <c r="A55" s="228"/>
      <c r="B55" s="101" t="s">
        <v>258</v>
      </c>
      <c r="C55" s="102">
        <v>4079721</v>
      </c>
      <c r="D55" s="103">
        <v>1</v>
      </c>
      <c r="E55" s="102">
        <v>3975758</v>
      </c>
      <c r="F55" s="103">
        <v>1</v>
      </c>
      <c r="G55" s="102">
        <v>103963</v>
      </c>
      <c r="H55" s="103">
        <v>1</v>
      </c>
      <c r="I55" s="102">
        <v>659576</v>
      </c>
      <c r="J55" s="103">
        <v>1</v>
      </c>
      <c r="K55" s="102">
        <v>630629</v>
      </c>
      <c r="L55" s="103">
        <v>1</v>
      </c>
      <c r="M55" s="102">
        <v>28947</v>
      </c>
      <c r="N55" s="103">
        <v>1</v>
      </c>
      <c r="O55" s="104">
        <v>-83.832816018546396</v>
      </c>
      <c r="P55" s="104">
        <v>-84.138144223063904</v>
      </c>
      <c r="Q55" s="104">
        <v>-72.156440272019907</v>
      </c>
    </row>
    <row r="56" spans="1:17" x14ac:dyDescent="0.2">
      <c r="A56" s="228"/>
      <c r="B56" s="112" t="s">
        <v>231</v>
      </c>
      <c r="C56" s="106">
        <v>840443</v>
      </c>
      <c r="D56" s="107">
        <v>0.20600501848043001</v>
      </c>
      <c r="E56" s="106">
        <v>768307</v>
      </c>
      <c r="F56" s="107">
        <v>0.193247929074154</v>
      </c>
      <c r="G56" s="106">
        <v>72136</v>
      </c>
      <c r="H56" s="107">
        <v>0.69386223945057401</v>
      </c>
      <c r="I56" s="106">
        <v>428253</v>
      </c>
      <c r="J56" s="107">
        <v>0.64928529843414595</v>
      </c>
      <c r="K56" s="106">
        <v>404753</v>
      </c>
      <c r="L56" s="107">
        <v>0.64182427385990803</v>
      </c>
      <c r="M56" s="106">
        <v>23500</v>
      </c>
      <c r="N56" s="107">
        <v>0.81182851418109003</v>
      </c>
      <c r="O56" s="108">
        <v>-49.044373027082102</v>
      </c>
      <c r="P56" s="108">
        <v>-47.318845201202102</v>
      </c>
      <c r="Q56" s="108">
        <v>-67.422646112897894</v>
      </c>
    </row>
    <row r="57" spans="1:17" x14ac:dyDescent="0.2">
      <c r="A57" s="228"/>
      <c r="B57" s="105" t="s">
        <v>428</v>
      </c>
      <c r="C57" s="106">
        <v>690166</v>
      </c>
      <c r="D57" s="107">
        <v>0.16916990156924899</v>
      </c>
      <c r="E57" s="106">
        <v>637041</v>
      </c>
      <c r="F57" s="107">
        <v>0.16023133198751</v>
      </c>
      <c r="G57" s="106">
        <v>53125</v>
      </c>
      <c r="H57" s="107">
        <v>0.51099910545097804</v>
      </c>
      <c r="I57" s="106">
        <v>348670</v>
      </c>
      <c r="J57" s="107">
        <v>0.528627481897461</v>
      </c>
      <c r="K57" s="106">
        <v>336387</v>
      </c>
      <c r="L57" s="107">
        <v>0.53341505068748796</v>
      </c>
      <c r="M57" s="106">
        <v>12283</v>
      </c>
      <c r="N57" s="107">
        <v>0.42432721871005602</v>
      </c>
      <c r="O57" s="108">
        <v>-49.480269964037603</v>
      </c>
      <c r="P57" s="108">
        <v>-47.195392447267899</v>
      </c>
      <c r="Q57" s="108">
        <v>-76.879058823529405</v>
      </c>
    </row>
    <row r="58" spans="1:17" x14ac:dyDescent="0.2">
      <c r="A58" s="228"/>
      <c r="B58" s="112" t="s">
        <v>245</v>
      </c>
      <c r="C58" s="106">
        <v>3239278</v>
      </c>
      <c r="D58" s="107">
        <v>0.79399498151957004</v>
      </c>
      <c r="E58" s="106">
        <v>3207449</v>
      </c>
      <c r="F58" s="107">
        <v>0.80675156787711899</v>
      </c>
      <c r="G58" s="106">
        <v>31829</v>
      </c>
      <c r="H58" s="107">
        <v>0.306156998162808</v>
      </c>
      <c r="I58" s="106">
        <v>231322</v>
      </c>
      <c r="J58" s="107">
        <v>0.35071318544034302</v>
      </c>
      <c r="K58" s="106">
        <v>225876</v>
      </c>
      <c r="L58" s="107">
        <v>0.35817572614009202</v>
      </c>
      <c r="M58" s="106">
        <v>5446</v>
      </c>
      <c r="N58" s="107">
        <v>0.18813693992468999</v>
      </c>
      <c r="O58" s="108">
        <v>-92.858840766368303</v>
      </c>
      <c r="P58" s="108">
        <v>-92.957767995687504</v>
      </c>
      <c r="Q58" s="108">
        <v>-82.889817462062894</v>
      </c>
    </row>
    <row r="59" spans="1:17" x14ac:dyDescent="0.2">
      <c r="A59" s="228"/>
      <c r="B59" s="105" t="s">
        <v>280</v>
      </c>
      <c r="C59" s="106">
        <v>420918</v>
      </c>
      <c r="D59" s="107">
        <v>0.103173231698932</v>
      </c>
      <c r="E59" s="106">
        <v>415633</v>
      </c>
      <c r="F59" s="107">
        <v>0.10454182573486601</v>
      </c>
      <c r="G59" s="106">
        <v>5285</v>
      </c>
      <c r="H59" s="107">
        <v>5.0835393361099601E-2</v>
      </c>
      <c r="I59" s="106">
        <v>39998</v>
      </c>
      <c r="J59" s="107">
        <v>6.0641988186349999E-2</v>
      </c>
      <c r="K59" s="106">
        <v>39459</v>
      </c>
      <c r="L59" s="107">
        <v>6.2570861790371204E-2</v>
      </c>
      <c r="M59" s="106">
        <v>539</v>
      </c>
      <c r="N59" s="107">
        <v>1.86202369848344E-2</v>
      </c>
      <c r="O59" s="108">
        <v>-90.497436555338595</v>
      </c>
      <c r="P59" s="108">
        <v>-90.506287999268594</v>
      </c>
      <c r="Q59" s="108">
        <v>-89.801324503311307</v>
      </c>
    </row>
    <row r="60" spans="1:17" x14ac:dyDescent="0.2">
      <c r="A60" s="228"/>
      <c r="B60" s="105" t="s">
        <v>279</v>
      </c>
      <c r="C60" s="106">
        <v>1739661</v>
      </c>
      <c r="D60" s="107">
        <v>0.42641665937450102</v>
      </c>
      <c r="E60" s="106">
        <v>1731303</v>
      </c>
      <c r="F60" s="107">
        <v>0.43546488493514901</v>
      </c>
      <c r="G60" s="106">
        <v>8358</v>
      </c>
      <c r="H60" s="107">
        <v>8.0393986322056896E-2</v>
      </c>
      <c r="I60" s="106">
        <v>47177</v>
      </c>
      <c r="J60" s="107">
        <v>7.1526253229347303E-2</v>
      </c>
      <c r="K60" s="106">
        <v>45796</v>
      </c>
      <c r="L60" s="107">
        <v>7.2619559202003095E-2</v>
      </c>
      <c r="M60" s="106">
        <v>1381</v>
      </c>
      <c r="N60" s="107">
        <v>4.7707879918471703E-2</v>
      </c>
      <c r="O60" s="108">
        <v>-97.288149817694404</v>
      </c>
      <c r="P60" s="108">
        <v>-97.354824660963402</v>
      </c>
      <c r="Q60" s="108">
        <v>-83.476908351280201</v>
      </c>
    </row>
    <row r="61" spans="1:17" x14ac:dyDescent="0.2">
      <c r="A61" s="228"/>
      <c r="B61" s="105" t="s">
        <v>282</v>
      </c>
      <c r="C61" s="106">
        <v>1078697</v>
      </c>
      <c r="D61" s="107">
        <v>0.264404600216534</v>
      </c>
      <c r="E61" s="106">
        <v>1060514</v>
      </c>
      <c r="F61" s="107">
        <v>0.26674510873146701</v>
      </c>
      <c r="G61" s="106">
        <v>18183</v>
      </c>
      <c r="H61" s="107">
        <v>0.17489876205957899</v>
      </c>
      <c r="I61" s="106">
        <v>144149</v>
      </c>
      <c r="J61" s="107">
        <v>0.21854797627566799</v>
      </c>
      <c r="K61" s="106">
        <v>140623</v>
      </c>
      <c r="L61" s="107">
        <v>0.222988476584489</v>
      </c>
      <c r="M61" s="106">
        <v>3526</v>
      </c>
      <c r="N61" s="107">
        <v>0.121808823021384</v>
      </c>
      <c r="O61" s="108">
        <v>-86.636747854123996</v>
      </c>
      <c r="P61" s="108">
        <v>-86.740109041464805</v>
      </c>
      <c r="Q61" s="108">
        <v>-80.608260463069897</v>
      </c>
    </row>
    <row r="62" spans="1:17" x14ac:dyDescent="0.2">
      <c r="A62" s="228"/>
      <c r="B62" s="101" t="s">
        <v>259</v>
      </c>
      <c r="C62" s="113">
        <v>5.9391760576605304</v>
      </c>
      <c r="D62" s="125" t="s">
        <v>293</v>
      </c>
      <c r="E62" s="113">
        <v>6.0906141232413402</v>
      </c>
      <c r="F62" s="125" t="s">
        <v>293</v>
      </c>
      <c r="G62" s="113">
        <v>3.0443936864915502</v>
      </c>
      <c r="H62" s="125" t="s">
        <v>293</v>
      </c>
      <c r="I62" s="113">
        <v>3.9601092732130501</v>
      </c>
      <c r="J62" s="125" t="s">
        <v>293</v>
      </c>
      <c r="K62" s="113">
        <v>4.14138236742735</v>
      </c>
      <c r="L62" s="125" t="s">
        <v>293</v>
      </c>
      <c r="M62" s="113">
        <v>2.0271008403361299</v>
      </c>
      <c r="N62" s="125" t="s">
        <v>293</v>
      </c>
      <c r="O62" s="104">
        <v>-33.322244790080198</v>
      </c>
      <c r="P62" s="104">
        <v>-32.003862276808199</v>
      </c>
      <c r="Q62" s="104">
        <v>-33.415285633697899</v>
      </c>
    </row>
    <row r="63" spans="1:17" x14ac:dyDescent="0.2">
      <c r="A63" s="228"/>
      <c r="B63" s="112" t="s">
        <v>231</v>
      </c>
      <c r="C63" s="114">
        <v>4.1026438341452902</v>
      </c>
      <c r="D63" s="164" t="s">
        <v>293</v>
      </c>
      <c r="E63" s="114">
        <v>4.2820032659521701</v>
      </c>
      <c r="F63" s="164" t="s">
        <v>293</v>
      </c>
      <c r="G63" s="114">
        <v>2.83698430801903</v>
      </c>
      <c r="H63" s="164" t="s">
        <v>293</v>
      </c>
      <c r="I63" s="114">
        <v>3.5575686587250201</v>
      </c>
      <c r="J63" s="164" t="s">
        <v>293</v>
      </c>
      <c r="K63" s="114">
        <v>3.74552807158787</v>
      </c>
      <c r="L63" s="164" t="s">
        <v>293</v>
      </c>
      <c r="M63" s="114">
        <v>1.90824198132359</v>
      </c>
      <c r="N63" s="164" t="s">
        <v>293</v>
      </c>
      <c r="O63" s="108">
        <v>-13.285949194120899</v>
      </c>
      <c r="P63" s="108">
        <v>-12.5286031103717</v>
      </c>
      <c r="Q63" s="108">
        <v>-32.7369567773166</v>
      </c>
    </row>
    <row r="64" spans="1:17" x14ac:dyDescent="0.2">
      <c r="A64" s="228"/>
      <c r="B64" s="105" t="s">
        <v>428</v>
      </c>
      <c r="C64" s="114">
        <v>4.4439107310728501</v>
      </c>
      <c r="D64" s="164" t="s">
        <v>293</v>
      </c>
      <c r="E64" s="114">
        <v>4.5752607084374697</v>
      </c>
      <c r="F64" s="164" t="s">
        <v>293</v>
      </c>
      <c r="G64" s="114">
        <v>3.3058494088363402</v>
      </c>
      <c r="H64" s="164" t="s">
        <v>293</v>
      </c>
      <c r="I64" s="114">
        <v>3.8653925035752699</v>
      </c>
      <c r="J64" s="164" t="s">
        <v>293</v>
      </c>
      <c r="K64" s="114">
        <v>3.9969938212927798</v>
      </c>
      <c r="L64" s="164" t="s">
        <v>293</v>
      </c>
      <c r="M64" s="114">
        <v>2.0325997021347</v>
      </c>
      <c r="N64" s="164" t="s">
        <v>293</v>
      </c>
      <c r="O64" s="108">
        <v>-13.018223418676</v>
      </c>
      <c r="P64" s="108">
        <v>-12.638993141489999</v>
      </c>
      <c r="Q64" s="108">
        <v>-38.515054657308902</v>
      </c>
    </row>
    <row r="65" spans="1:17" x14ac:dyDescent="0.2">
      <c r="A65" s="228"/>
      <c r="B65" s="112" t="s">
        <v>245</v>
      </c>
      <c r="C65" s="114">
        <v>6.7196294252606501</v>
      </c>
      <c r="D65" s="164" t="s">
        <v>293</v>
      </c>
      <c r="E65" s="114">
        <v>6.7762052647145801</v>
      </c>
      <c r="F65" s="164" t="s">
        <v>293</v>
      </c>
      <c r="G65" s="114">
        <v>3.6492776886035299</v>
      </c>
      <c r="H65" s="164" t="s">
        <v>293</v>
      </c>
      <c r="I65" s="114">
        <v>5.0095720720720696</v>
      </c>
      <c r="J65" s="164" t="s">
        <v>293</v>
      </c>
      <c r="K65" s="114">
        <v>5.1092763916849497</v>
      </c>
      <c r="L65" s="164" t="s">
        <v>293</v>
      </c>
      <c r="M65" s="114">
        <v>2.7686832740213498</v>
      </c>
      <c r="N65" s="164" t="s">
        <v>293</v>
      </c>
      <c r="O65" s="108">
        <v>-25.448685410538801</v>
      </c>
      <c r="P65" s="108">
        <v>-24.599739941612299</v>
      </c>
      <c r="Q65" s="108">
        <v>-24.130649671638299</v>
      </c>
    </row>
    <row r="66" spans="1:17" x14ac:dyDescent="0.2">
      <c r="A66" s="228"/>
      <c r="B66" s="105" t="s">
        <v>280</v>
      </c>
      <c r="C66" s="114">
        <v>7.37844233702035</v>
      </c>
      <c r="D66" s="164" t="s">
        <v>293</v>
      </c>
      <c r="E66" s="114">
        <v>7.4816034848975796</v>
      </c>
      <c r="F66" s="164" t="s">
        <v>293</v>
      </c>
      <c r="G66" s="114">
        <v>3.53985264567984</v>
      </c>
      <c r="H66" s="164" t="s">
        <v>293</v>
      </c>
      <c r="I66" s="114">
        <v>5.7509705248023</v>
      </c>
      <c r="J66" s="164" t="s">
        <v>293</v>
      </c>
      <c r="K66" s="114">
        <v>5.8285081240768104</v>
      </c>
      <c r="L66" s="164" t="s">
        <v>293</v>
      </c>
      <c r="M66" s="114">
        <v>2.91351351351351</v>
      </c>
      <c r="N66" s="164" t="s">
        <v>293</v>
      </c>
      <c r="O66" s="108">
        <v>-22.057119075830201</v>
      </c>
      <c r="P66" s="108">
        <v>-22.095468760910901</v>
      </c>
      <c r="Q66" s="108">
        <v>-17.693932342939</v>
      </c>
    </row>
    <row r="67" spans="1:17" x14ac:dyDescent="0.2">
      <c r="A67" s="228"/>
      <c r="B67" s="105" t="s">
        <v>279</v>
      </c>
      <c r="C67" s="114">
        <v>6.9300644143551997</v>
      </c>
      <c r="D67" s="164" t="s">
        <v>293</v>
      </c>
      <c r="E67" s="114">
        <v>6.9472765503238296</v>
      </c>
      <c r="F67" s="164" t="s">
        <v>293</v>
      </c>
      <c r="G67" s="114">
        <v>4.5797260273972604</v>
      </c>
      <c r="H67" s="164" t="s">
        <v>293</v>
      </c>
      <c r="I67" s="114">
        <v>4.9592137075580798</v>
      </c>
      <c r="J67" s="164" t="s">
        <v>293</v>
      </c>
      <c r="K67" s="114">
        <v>4.9864982578397203</v>
      </c>
      <c r="L67" s="164" t="s">
        <v>293</v>
      </c>
      <c r="M67" s="114">
        <v>4.19756838905775</v>
      </c>
      <c r="N67" s="164" t="s">
        <v>293</v>
      </c>
      <c r="O67" s="108">
        <v>-28.4391397966609</v>
      </c>
      <c r="P67" s="108">
        <v>-28.223697131974799</v>
      </c>
      <c r="Q67" s="108">
        <v>-8.3445524045178896</v>
      </c>
    </row>
    <row r="68" spans="1:17" x14ac:dyDescent="0.2">
      <c r="A68" s="228"/>
      <c r="B68" s="105" t="s">
        <v>282</v>
      </c>
      <c r="C68" s="114">
        <v>6.20004943040085</v>
      </c>
      <c r="D68" s="164" t="s">
        <v>293</v>
      </c>
      <c r="E68" s="114">
        <v>6.2909395057480797</v>
      </c>
      <c r="F68" s="164" t="s">
        <v>293</v>
      </c>
      <c r="G68" s="114">
        <v>3.3647298297557402</v>
      </c>
      <c r="H68" s="164" t="s">
        <v>293</v>
      </c>
      <c r="I68" s="114">
        <v>4.8520313709650296</v>
      </c>
      <c r="J68" s="164" t="s">
        <v>293</v>
      </c>
      <c r="K68" s="114">
        <v>4.9767483012457499</v>
      </c>
      <c r="L68" s="164" t="s">
        <v>293</v>
      </c>
      <c r="M68" s="114">
        <v>2.4267033723331002</v>
      </c>
      <c r="N68" s="164" t="s">
        <v>293</v>
      </c>
      <c r="O68" s="108">
        <v>-21.7420534234139</v>
      </c>
      <c r="P68" s="108">
        <v>-20.8902216163665</v>
      </c>
      <c r="Q68" s="108">
        <v>-27.8782102838471</v>
      </c>
    </row>
    <row r="69" spans="1:17" x14ac:dyDescent="0.2">
      <c r="A69" s="167"/>
      <c r="B69" s="168"/>
      <c r="C69" s="168"/>
      <c r="D69" s="168"/>
      <c r="E69" s="168"/>
      <c r="F69" s="168"/>
      <c r="G69" s="171"/>
      <c r="H69" s="171"/>
      <c r="I69" s="171"/>
      <c r="J69" s="171"/>
      <c r="K69" s="171"/>
      <c r="L69" s="171"/>
      <c r="M69" s="171"/>
      <c r="N69" s="171"/>
      <c r="O69" s="168"/>
      <c r="P69" s="168"/>
      <c r="Q69" s="172"/>
    </row>
    <row r="70" spans="1:17" ht="11.25" customHeight="1" x14ac:dyDescent="0.2">
      <c r="A70" s="228" t="s">
        <v>248</v>
      </c>
      <c r="B70" s="101" t="s">
        <v>257</v>
      </c>
      <c r="C70" s="102">
        <v>1931214</v>
      </c>
      <c r="D70" s="103">
        <v>1</v>
      </c>
      <c r="E70" s="102">
        <v>1834270</v>
      </c>
      <c r="F70" s="103">
        <v>1</v>
      </c>
      <c r="G70" s="102">
        <v>96944</v>
      </c>
      <c r="H70" s="103">
        <v>1</v>
      </c>
      <c r="I70" s="102">
        <v>286430</v>
      </c>
      <c r="J70" s="103">
        <v>1</v>
      </c>
      <c r="K70" s="102">
        <v>250506</v>
      </c>
      <c r="L70" s="103">
        <v>1</v>
      </c>
      <c r="M70" s="102">
        <v>35924</v>
      </c>
      <c r="N70" s="103">
        <v>1</v>
      </c>
      <c r="O70" s="104">
        <v>-85.168396666552795</v>
      </c>
      <c r="P70" s="104">
        <v>-86.343013842018905</v>
      </c>
      <c r="Q70" s="104">
        <v>-62.943555042086203</v>
      </c>
    </row>
    <row r="71" spans="1:17" x14ac:dyDescent="0.2">
      <c r="A71" s="228"/>
      <c r="B71" s="112" t="s">
        <v>231</v>
      </c>
      <c r="C71" s="106">
        <v>305298</v>
      </c>
      <c r="D71" s="107">
        <v>0.15808605364294201</v>
      </c>
      <c r="E71" s="106">
        <v>256445</v>
      </c>
      <c r="F71" s="107">
        <v>0.13980766190364599</v>
      </c>
      <c r="G71" s="106">
        <v>48853</v>
      </c>
      <c r="H71" s="107">
        <v>0.503930103977554</v>
      </c>
      <c r="I71" s="106">
        <v>149852</v>
      </c>
      <c r="J71" s="107">
        <v>0.52317145550396305</v>
      </c>
      <c r="K71" s="106">
        <v>124040</v>
      </c>
      <c r="L71" s="107">
        <v>0.495157800611562</v>
      </c>
      <c r="M71" s="106">
        <v>25812</v>
      </c>
      <c r="N71" s="107">
        <v>0.718516868945552</v>
      </c>
      <c r="O71" s="108">
        <v>-50.916154052761598</v>
      </c>
      <c r="P71" s="108">
        <v>-51.6309540057322</v>
      </c>
      <c r="Q71" s="108">
        <v>-47.163940801997803</v>
      </c>
    </row>
    <row r="72" spans="1:17" x14ac:dyDescent="0.2">
      <c r="A72" s="228"/>
      <c r="B72" s="105" t="s">
        <v>428</v>
      </c>
      <c r="C72" s="106">
        <v>245014</v>
      </c>
      <c r="D72" s="107">
        <v>0.12687045557871901</v>
      </c>
      <c r="E72" s="106">
        <v>207938</v>
      </c>
      <c r="F72" s="107">
        <v>0.113362809182945</v>
      </c>
      <c r="G72" s="106">
        <v>37076</v>
      </c>
      <c r="H72" s="107">
        <v>0.38244759861363298</v>
      </c>
      <c r="I72" s="106">
        <v>113813</v>
      </c>
      <c r="J72" s="107">
        <v>0.39735013790454898</v>
      </c>
      <c r="K72" s="106">
        <v>95568</v>
      </c>
      <c r="L72" s="107">
        <v>0.38149984431510597</v>
      </c>
      <c r="M72" s="106">
        <v>18245</v>
      </c>
      <c r="N72" s="107">
        <v>0.50787774189956603</v>
      </c>
      <c r="O72" s="108">
        <v>-53.548368664647697</v>
      </c>
      <c r="P72" s="108">
        <v>-54.0401465821543</v>
      </c>
      <c r="Q72" s="108">
        <v>-50.790268637393503</v>
      </c>
    </row>
    <row r="73" spans="1:17" x14ac:dyDescent="0.2">
      <c r="A73" s="228"/>
      <c r="B73" s="112" t="s">
        <v>245</v>
      </c>
      <c r="C73" s="106">
        <v>1625916</v>
      </c>
      <c r="D73" s="107">
        <v>0.84191394635705796</v>
      </c>
      <c r="E73" s="106">
        <v>1577828</v>
      </c>
      <c r="F73" s="107">
        <v>0.86019397362438499</v>
      </c>
      <c r="G73" s="106">
        <v>48088</v>
      </c>
      <c r="H73" s="107">
        <v>0.49603895032183498</v>
      </c>
      <c r="I73" s="106">
        <v>136578</v>
      </c>
      <c r="J73" s="107">
        <v>0.47682854449603701</v>
      </c>
      <c r="K73" s="106">
        <v>126466</v>
      </c>
      <c r="L73" s="107">
        <v>0.504842199388438</v>
      </c>
      <c r="M73" s="106">
        <v>10112</v>
      </c>
      <c r="N73" s="107">
        <v>0.281483131054448</v>
      </c>
      <c r="O73" s="108">
        <v>-91.599935051995303</v>
      </c>
      <c r="P73" s="108">
        <v>-91.984804427352003</v>
      </c>
      <c r="Q73" s="108">
        <v>-78.971884877724193</v>
      </c>
    </row>
    <row r="74" spans="1:17" x14ac:dyDescent="0.2">
      <c r="A74" s="228"/>
      <c r="B74" s="105" t="s">
        <v>280</v>
      </c>
      <c r="C74" s="106">
        <v>172166</v>
      </c>
      <c r="D74" s="107">
        <v>8.9149105174258295E-2</v>
      </c>
      <c r="E74" s="106">
        <v>167400</v>
      </c>
      <c r="F74" s="107">
        <v>9.1262464086530298E-2</v>
      </c>
      <c r="G74" s="106">
        <v>4766</v>
      </c>
      <c r="H74" s="107">
        <v>4.9162403036804803E-2</v>
      </c>
      <c r="I74" s="106">
        <v>15052</v>
      </c>
      <c r="J74" s="107">
        <v>5.2550361344831202E-2</v>
      </c>
      <c r="K74" s="106">
        <v>13848</v>
      </c>
      <c r="L74" s="107">
        <v>5.5280113051184403E-2</v>
      </c>
      <c r="M74" s="106">
        <v>1204</v>
      </c>
      <c r="N74" s="107">
        <v>3.3515198752922797E-2</v>
      </c>
      <c r="O74" s="108">
        <v>-91.257274955566103</v>
      </c>
      <c r="P74" s="108">
        <v>-91.727598566308203</v>
      </c>
      <c r="Q74" s="108">
        <v>-74.7377255560218</v>
      </c>
    </row>
    <row r="75" spans="1:17" x14ac:dyDescent="0.2">
      <c r="A75" s="228"/>
      <c r="B75" s="105" t="s">
        <v>279</v>
      </c>
      <c r="C75" s="106">
        <v>693134</v>
      </c>
      <c r="D75" s="107">
        <v>0.35891102694988702</v>
      </c>
      <c r="E75" s="106">
        <v>686067</v>
      </c>
      <c r="F75" s="107">
        <v>0.374027269704024</v>
      </c>
      <c r="G75" s="106">
        <v>7067</v>
      </c>
      <c r="H75" s="107">
        <v>7.2897755405182396E-2</v>
      </c>
      <c r="I75" s="106">
        <v>30323</v>
      </c>
      <c r="J75" s="107">
        <v>0.105865307404951</v>
      </c>
      <c r="K75" s="106">
        <v>29287</v>
      </c>
      <c r="L75" s="107">
        <v>0.11691137138431799</v>
      </c>
      <c r="M75" s="106">
        <v>1036</v>
      </c>
      <c r="N75" s="107">
        <v>2.8838659392049899E-2</v>
      </c>
      <c r="O75" s="108">
        <v>-95.625232638999094</v>
      </c>
      <c r="P75" s="108">
        <v>-95.731174943555104</v>
      </c>
      <c r="Q75" s="108">
        <v>-85.340314136125698</v>
      </c>
    </row>
    <row r="76" spans="1:17" x14ac:dyDescent="0.2">
      <c r="A76" s="228"/>
      <c r="B76" s="105" t="s">
        <v>282</v>
      </c>
      <c r="C76" s="106">
        <v>760615</v>
      </c>
      <c r="D76" s="107">
        <v>0.39385329642390698</v>
      </c>
      <c r="E76" s="106">
        <v>724365</v>
      </c>
      <c r="F76" s="107">
        <v>0.39490642053787101</v>
      </c>
      <c r="G76" s="106">
        <v>36250</v>
      </c>
      <c r="H76" s="107">
        <v>0.37392721571216397</v>
      </c>
      <c r="I76" s="106">
        <v>91200</v>
      </c>
      <c r="J76" s="107">
        <v>0.31840240198303199</v>
      </c>
      <c r="K76" s="106">
        <v>83328</v>
      </c>
      <c r="L76" s="107">
        <v>0.33263873919187598</v>
      </c>
      <c r="M76" s="106">
        <v>7872</v>
      </c>
      <c r="N76" s="107">
        <v>0.21912927290947601</v>
      </c>
      <c r="O76" s="108">
        <v>-88.009702674809205</v>
      </c>
      <c r="P76" s="108">
        <v>-88.496407198028606</v>
      </c>
      <c r="Q76" s="108">
        <v>-78.284137931034493</v>
      </c>
    </row>
    <row r="77" spans="1:17" x14ac:dyDescent="0.2">
      <c r="A77" s="228"/>
      <c r="B77" s="101" t="s">
        <v>258</v>
      </c>
      <c r="C77" s="102">
        <v>9055523</v>
      </c>
      <c r="D77" s="103">
        <v>1</v>
      </c>
      <c r="E77" s="102">
        <v>8763595</v>
      </c>
      <c r="F77" s="103">
        <v>1</v>
      </c>
      <c r="G77" s="102">
        <v>291928</v>
      </c>
      <c r="H77" s="103">
        <v>1</v>
      </c>
      <c r="I77" s="102">
        <v>993285</v>
      </c>
      <c r="J77" s="103">
        <v>1</v>
      </c>
      <c r="K77" s="102">
        <v>900379</v>
      </c>
      <c r="L77" s="103">
        <v>1</v>
      </c>
      <c r="M77" s="102">
        <v>92906</v>
      </c>
      <c r="N77" s="103">
        <v>1</v>
      </c>
      <c r="O77" s="104">
        <v>-89.031169155000796</v>
      </c>
      <c r="P77" s="104">
        <v>-89.725917274816993</v>
      </c>
      <c r="Q77" s="104">
        <v>-68.175029459318694</v>
      </c>
    </row>
    <row r="78" spans="1:17" x14ac:dyDescent="0.2">
      <c r="A78" s="228"/>
      <c r="B78" s="112" t="s">
        <v>231</v>
      </c>
      <c r="C78" s="106">
        <v>997127</v>
      </c>
      <c r="D78" s="107">
        <v>0.110112579913938</v>
      </c>
      <c r="E78" s="106">
        <v>859796</v>
      </c>
      <c r="F78" s="107">
        <v>9.8109965145582401E-2</v>
      </c>
      <c r="G78" s="106">
        <v>137331</v>
      </c>
      <c r="H78" s="107">
        <v>0.47042763969197898</v>
      </c>
      <c r="I78" s="106">
        <v>446667</v>
      </c>
      <c r="J78" s="107">
        <v>0.44968664582672602</v>
      </c>
      <c r="K78" s="106">
        <v>378539</v>
      </c>
      <c r="L78" s="107">
        <v>0.42042184457878301</v>
      </c>
      <c r="M78" s="106">
        <v>68128</v>
      </c>
      <c r="N78" s="107">
        <v>0.73330032505973797</v>
      </c>
      <c r="O78" s="108">
        <v>-55.204602823913099</v>
      </c>
      <c r="P78" s="108">
        <v>-55.973393688735499</v>
      </c>
      <c r="Q78" s="108">
        <v>-50.391390144978203</v>
      </c>
    </row>
    <row r="79" spans="1:17" x14ac:dyDescent="0.2">
      <c r="A79" s="228"/>
      <c r="B79" s="105" t="s">
        <v>428</v>
      </c>
      <c r="C79" s="106">
        <v>825594</v>
      </c>
      <c r="D79" s="107">
        <v>9.1170217335873396E-2</v>
      </c>
      <c r="E79" s="106">
        <v>714732</v>
      </c>
      <c r="F79" s="107">
        <v>8.1556940958590604E-2</v>
      </c>
      <c r="G79" s="106">
        <v>110862</v>
      </c>
      <c r="H79" s="107">
        <v>0.37975802252610202</v>
      </c>
      <c r="I79" s="106">
        <v>348016</v>
      </c>
      <c r="J79" s="107">
        <v>0.35036872599505697</v>
      </c>
      <c r="K79" s="106">
        <v>295308</v>
      </c>
      <c r="L79" s="107">
        <v>0.32798188318474802</v>
      </c>
      <c r="M79" s="106">
        <v>52708</v>
      </c>
      <c r="N79" s="107">
        <v>0.567326114567412</v>
      </c>
      <c r="O79" s="108">
        <v>-57.846592877370703</v>
      </c>
      <c r="P79" s="108">
        <v>-58.6826950521314</v>
      </c>
      <c r="Q79" s="108">
        <v>-52.456206815680801</v>
      </c>
    </row>
    <row r="80" spans="1:17" x14ac:dyDescent="0.2">
      <c r="A80" s="228"/>
      <c r="B80" s="112" t="s">
        <v>245</v>
      </c>
      <c r="C80" s="106">
        <v>8058396</v>
      </c>
      <c r="D80" s="107">
        <v>0.88988742008606203</v>
      </c>
      <c r="E80" s="106">
        <v>7903801</v>
      </c>
      <c r="F80" s="107">
        <v>0.90189026307126197</v>
      </c>
      <c r="G80" s="106">
        <v>154595</v>
      </c>
      <c r="H80" s="107">
        <v>0.52956550930366397</v>
      </c>
      <c r="I80" s="106">
        <v>546618</v>
      </c>
      <c r="J80" s="107">
        <v>0.55031335417327398</v>
      </c>
      <c r="K80" s="106">
        <v>521838</v>
      </c>
      <c r="L80" s="107">
        <v>0.579575934134403</v>
      </c>
      <c r="M80" s="106">
        <v>24780</v>
      </c>
      <c r="N80" s="107">
        <v>0.26672120207521599</v>
      </c>
      <c r="O80" s="108">
        <v>-93.216789048341596</v>
      </c>
      <c r="P80" s="108">
        <v>-93.3976323543571</v>
      </c>
      <c r="Q80" s="108">
        <v>-83.971021055014702</v>
      </c>
    </row>
    <row r="81" spans="1:17" x14ac:dyDescent="0.2">
      <c r="A81" s="228"/>
      <c r="B81" s="105" t="s">
        <v>280</v>
      </c>
      <c r="C81" s="106">
        <v>1068888</v>
      </c>
      <c r="D81" s="107">
        <v>0.11803713601080799</v>
      </c>
      <c r="E81" s="106">
        <v>1051038</v>
      </c>
      <c r="F81" s="107">
        <v>0.11993228806214799</v>
      </c>
      <c r="G81" s="106">
        <v>17850</v>
      </c>
      <c r="H81" s="107">
        <v>6.1145213888355997E-2</v>
      </c>
      <c r="I81" s="106">
        <v>74694</v>
      </c>
      <c r="J81" s="107">
        <v>7.5198961023271296E-2</v>
      </c>
      <c r="K81" s="106">
        <v>71696</v>
      </c>
      <c r="L81" s="107">
        <v>7.9628689696227897E-2</v>
      </c>
      <c r="M81" s="106">
        <v>2998</v>
      </c>
      <c r="N81" s="107">
        <v>3.2269175295459897E-2</v>
      </c>
      <c r="O81" s="108">
        <v>-93.011990030760899</v>
      </c>
      <c r="P81" s="108">
        <v>-93.178553011404006</v>
      </c>
      <c r="Q81" s="108">
        <v>-83.204481792717104</v>
      </c>
    </row>
    <row r="82" spans="1:17" x14ac:dyDescent="0.2">
      <c r="A82" s="228"/>
      <c r="B82" s="105" t="s">
        <v>279</v>
      </c>
      <c r="C82" s="106">
        <v>3563204</v>
      </c>
      <c r="D82" s="107">
        <v>0.39348406491817201</v>
      </c>
      <c r="E82" s="106">
        <v>3540609</v>
      </c>
      <c r="F82" s="107">
        <v>0.40401330732421997</v>
      </c>
      <c r="G82" s="106">
        <v>22595</v>
      </c>
      <c r="H82" s="107">
        <v>7.7399221725905007E-2</v>
      </c>
      <c r="I82" s="106">
        <v>120928</v>
      </c>
      <c r="J82" s="107">
        <v>0.121745521174688</v>
      </c>
      <c r="K82" s="106">
        <v>118523</v>
      </c>
      <c r="L82" s="107">
        <v>0.13163678850795099</v>
      </c>
      <c r="M82" s="106">
        <v>2405</v>
      </c>
      <c r="N82" s="107">
        <v>2.5886379781714899E-2</v>
      </c>
      <c r="O82" s="108">
        <v>-96.6062004869775</v>
      </c>
      <c r="P82" s="108">
        <v>-96.652468544253296</v>
      </c>
      <c r="Q82" s="108">
        <v>-89.356052223943394</v>
      </c>
    </row>
    <row r="83" spans="1:17" x14ac:dyDescent="0.2">
      <c r="A83" s="228"/>
      <c r="B83" s="105" t="s">
        <v>282</v>
      </c>
      <c r="C83" s="106">
        <v>3426302</v>
      </c>
      <c r="D83" s="107">
        <v>0.37836599829739298</v>
      </c>
      <c r="E83" s="106">
        <v>3312148</v>
      </c>
      <c r="F83" s="107">
        <v>0.37794398303436</v>
      </c>
      <c r="G83" s="106">
        <v>114154</v>
      </c>
      <c r="H83" s="107">
        <v>0.39103477569811701</v>
      </c>
      <c r="I83" s="106">
        <v>350996</v>
      </c>
      <c r="J83" s="107">
        <v>0.35336887197531403</v>
      </c>
      <c r="K83" s="106">
        <v>331619</v>
      </c>
      <c r="L83" s="107">
        <v>0.36831045593022499</v>
      </c>
      <c r="M83" s="106">
        <v>19377</v>
      </c>
      <c r="N83" s="107">
        <v>0.208565646998041</v>
      </c>
      <c r="O83" s="108">
        <v>-89.755835883702005</v>
      </c>
      <c r="P83" s="108">
        <v>-89.987796439047997</v>
      </c>
      <c r="Q83" s="108">
        <v>-83.025561960159095</v>
      </c>
    </row>
    <row r="84" spans="1:17" x14ac:dyDescent="0.2">
      <c r="A84" s="228"/>
      <c r="B84" s="101" t="s">
        <v>259</v>
      </c>
      <c r="C84" s="113">
        <v>4.6890313554064997</v>
      </c>
      <c r="D84" s="125" t="s">
        <v>293</v>
      </c>
      <c r="E84" s="113">
        <v>4.7777017560119299</v>
      </c>
      <c r="F84" s="125" t="s">
        <v>293</v>
      </c>
      <c r="G84" s="113">
        <v>3.0113054959564298</v>
      </c>
      <c r="H84" s="125" t="s">
        <v>293</v>
      </c>
      <c r="I84" s="113">
        <v>3.4678106343609301</v>
      </c>
      <c r="J84" s="125" t="s">
        <v>293</v>
      </c>
      <c r="K84" s="113">
        <v>3.5942412556984702</v>
      </c>
      <c r="L84" s="125" t="s">
        <v>293</v>
      </c>
      <c r="M84" s="113">
        <v>2.5861819396503698</v>
      </c>
      <c r="N84" s="125" t="s">
        <v>293</v>
      </c>
      <c r="O84" s="104">
        <v>-26.044200357873301</v>
      </c>
      <c r="P84" s="104">
        <v>-24.770497631508199</v>
      </c>
      <c r="Q84" s="104">
        <v>-14.117583117253</v>
      </c>
    </row>
    <row r="85" spans="1:17" x14ac:dyDescent="0.2">
      <c r="A85" s="228"/>
      <c r="B85" s="112" t="s">
        <v>231</v>
      </c>
      <c r="C85" s="114">
        <v>3.2660777338862399</v>
      </c>
      <c r="D85" s="164" t="s">
        <v>293</v>
      </c>
      <c r="E85" s="114">
        <v>3.3527501023611301</v>
      </c>
      <c r="F85" s="164" t="s">
        <v>293</v>
      </c>
      <c r="G85" s="114">
        <v>2.8111067897570301</v>
      </c>
      <c r="H85" s="164" t="s">
        <v>293</v>
      </c>
      <c r="I85" s="114">
        <v>2.9807209780316599</v>
      </c>
      <c r="J85" s="164" t="s">
        <v>293</v>
      </c>
      <c r="K85" s="114">
        <v>3.0517494356659101</v>
      </c>
      <c r="L85" s="164" t="s">
        <v>293</v>
      </c>
      <c r="M85" s="114">
        <v>2.6393925306059201</v>
      </c>
      <c r="N85" s="164" t="s">
        <v>293</v>
      </c>
      <c r="O85" s="108">
        <v>-8.7369860457986803</v>
      </c>
      <c r="P85" s="108">
        <v>-8.9777244800690692</v>
      </c>
      <c r="Q85" s="108">
        <v>-6.1084217709832496</v>
      </c>
    </row>
    <row r="86" spans="1:17" x14ac:dyDescent="0.2">
      <c r="A86" s="228"/>
      <c r="B86" s="105" t="s">
        <v>428</v>
      </c>
      <c r="C86" s="114">
        <v>3.3695788812067899</v>
      </c>
      <c r="D86" s="164" t="s">
        <v>293</v>
      </c>
      <c r="E86" s="114">
        <v>3.43723609922188</v>
      </c>
      <c r="F86" s="164" t="s">
        <v>293</v>
      </c>
      <c r="G86" s="114">
        <v>2.9901283849390401</v>
      </c>
      <c r="H86" s="164" t="s">
        <v>293</v>
      </c>
      <c r="I86" s="114">
        <v>3.05778777468303</v>
      </c>
      <c r="J86" s="164" t="s">
        <v>293</v>
      </c>
      <c r="K86" s="114">
        <v>3.0900301356102502</v>
      </c>
      <c r="L86" s="164" t="s">
        <v>293</v>
      </c>
      <c r="M86" s="114">
        <v>2.88890106878597</v>
      </c>
      <c r="N86" s="164" t="s">
        <v>293</v>
      </c>
      <c r="O86" s="108">
        <v>-9.2531178973940502</v>
      </c>
      <c r="P86" s="108">
        <v>-10.101312612486399</v>
      </c>
      <c r="Q86" s="108">
        <v>-3.38538360636776</v>
      </c>
    </row>
    <row r="87" spans="1:17" x14ac:dyDescent="0.2">
      <c r="A87" s="228"/>
      <c r="B87" s="112" t="s">
        <v>245</v>
      </c>
      <c r="C87" s="114">
        <v>4.9562191404722</v>
      </c>
      <c r="D87" s="164" t="s">
        <v>293</v>
      </c>
      <c r="E87" s="114">
        <v>5.0092918873286596</v>
      </c>
      <c r="F87" s="164" t="s">
        <v>293</v>
      </c>
      <c r="G87" s="114">
        <v>3.21483530194643</v>
      </c>
      <c r="H87" s="164" t="s">
        <v>293</v>
      </c>
      <c r="I87" s="114">
        <v>4.0022404779686296</v>
      </c>
      <c r="J87" s="164" t="s">
        <v>293</v>
      </c>
      <c r="K87" s="114">
        <v>4.1263106289437497</v>
      </c>
      <c r="L87" s="164" t="s">
        <v>293</v>
      </c>
      <c r="M87" s="114">
        <v>2.4505537974683498</v>
      </c>
      <c r="N87" s="164" t="s">
        <v>293</v>
      </c>
      <c r="O87" s="108">
        <v>-19.248113036678198</v>
      </c>
      <c r="P87" s="108">
        <v>-17.626867793798802</v>
      </c>
      <c r="Q87" s="108">
        <v>-23.773581931719502</v>
      </c>
    </row>
    <row r="88" spans="1:17" x14ac:dyDescent="0.2">
      <c r="A88" s="228"/>
      <c r="B88" s="105" t="s">
        <v>280</v>
      </c>
      <c r="C88" s="114">
        <v>6.20847321770849</v>
      </c>
      <c r="D88" s="164" t="s">
        <v>293</v>
      </c>
      <c r="E88" s="114">
        <v>6.2786021505376297</v>
      </c>
      <c r="F88" s="164" t="s">
        <v>293</v>
      </c>
      <c r="G88" s="114">
        <v>3.7452790600083898</v>
      </c>
      <c r="H88" s="164" t="s">
        <v>293</v>
      </c>
      <c r="I88" s="114">
        <v>4.9623970236513397</v>
      </c>
      <c r="J88" s="164" t="s">
        <v>293</v>
      </c>
      <c r="K88" s="114">
        <v>5.1773541305603699</v>
      </c>
      <c r="L88" s="164" t="s">
        <v>293</v>
      </c>
      <c r="M88" s="114">
        <v>2.49003322259136</v>
      </c>
      <c r="N88" s="164" t="s">
        <v>293</v>
      </c>
      <c r="O88" s="108">
        <v>-20.0705737201693</v>
      </c>
      <c r="P88" s="108">
        <v>-17.539700614458699</v>
      </c>
      <c r="Q88" s="108">
        <v>-33.515415468512998</v>
      </c>
    </row>
    <row r="89" spans="1:17" x14ac:dyDescent="0.2">
      <c r="A89" s="228"/>
      <c r="B89" s="105" t="s">
        <v>279</v>
      </c>
      <c r="C89" s="114">
        <v>5.1407144938785301</v>
      </c>
      <c r="D89" s="164" t="s">
        <v>293</v>
      </c>
      <c r="E89" s="114">
        <v>5.1607335726685601</v>
      </c>
      <c r="F89" s="164" t="s">
        <v>293</v>
      </c>
      <c r="G89" s="114">
        <v>3.1972548464695101</v>
      </c>
      <c r="H89" s="164" t="s">
        <v>293</v>
      </c>
      <c r="I89" s="114">
        <v>3.9879959106948499</v>
      </c>
      <c r="J89" s="164" t="s">
        <v>293</v>
      </c>
      <c r="K89" s="114">
        <v>4.04694915832963</v>
      </c>
      <c r="L89" s="164" t="s">
        <v>293</v>
      </c>
      <c r="M89" s="114">
        <v>2.3214285714285698</v>
      </c>
      <c r="N89" s="164" t="s">
        <v>293</v>
      </c>
      <c r="O89" s="108">
        <v>-22.423314590925301</v>
      </c>
      <c r="P89" s="108">
        <v>-21.581901073862198</v>
      </c>
      <c r="Q89" s="108">
        <v>-27.393070527613599</v>
      </c>
    </row>
    <row r="90" spans="1:17" x14ac:dyDescent="0.2">
      <c r="A90" s="228"/>
      <c r="B90" s="105" t="s">
        <v>282</v>
      </c>
      <c r="C90" s="114">
        <v>4.5046468975762997</v>
      </c>
      <c r="D90" s="164" t="s">
        <v>293</v>
      </c>
      <c r="E90" s="114">
        <v>4.5724848660550999</v>
      </c>
      <c r="F90" s="164" t="s">
        <v>293</v>
      </c>
      <c r="G90" s="114">
        <v>3.1490758620689698</v>
      </c>
      <c r="H90" s="164" t="s">
        <v>293</v>
      </c>
      <c r="I90" s="114">
        <v>3.84864035087719</v>
      </c>
      <c r="J90" s="164" t="s">
        <v>293</v>
      </c>
      <c r="K90" s="114">
        <v>3.9796826996927801</v>
      </c>
      <c r="L90" s="164" t="s">
        <v>293</v>
      </c>
      <c r="M90" s="114">
        <v>2.4615091463414598</v>
      </c>
      <c r="N90" s="164" t="s">
        <v>293</v>
      </c>
      <c r="O90" s="108">
        <v>-14.562884985548401</v>
      </c>
      <c r="P90" s="108">
        <v>-12.9645517421637</v>
      </c>
      <c r="Q90" s="108">
        <v>-21.833920357693898</v>
      </c>
    </row>
    <row r="91" spans="1:17" x14ac:dyDescent="0.2">
      <c r="A91" s="193" t="s">
        <v>272</v>
      </c>
      <c r="B91" s="193"/>
      <c r="C91" s="193"/>
      <c r="D91" s="193"/>
      <c r="E91" s="193"/>
      <c r="F91" s="193"/>
      <c r="G91" s="193"/>
      <c r="H91" s="193"/>
      <c r="I91" s="193"/>
      <c r="J91" s="193"/>
      <c r="K91" s="193"/>
      <c r="L91" s="193"/>
      <c r="M91" s="193"/>
      <c r="N91" s="193"/>
      <c r="O91" s="193"/>
      <c r="P91" s="193"/>
      <c r="Q91" s="193"/>
    </row>
    <row r="92" spans="1:17" x14ac:dyDescent="0.2">
      <c r="A92" s="231" t="s">
        <v>429</v>
      </c>
      <c r="B92" s="231"/>
      <c r="C92" s="231"/>
      <c r="D92" s="231"/>
      <c r="E92" s="231"/>
      <c r="F92" s="231"/>
      <c r="G92" s="231"/>
      <c r="H92" s="231"/>
      <c r="I92" s="231"/>
      <c r="J92" s="231"/>
      <c r="K92" s="231"/>
      <c r="L92" s="231"/>
      <c r="M92" s="231"/>
      <c r="N92" s="231"/>
      <c r="O92" s="231"/>
      <c r="P92" s="231"/>
      <c r="Q92" s="231"/>
    </row>
  </sheetData>
  <mergeCells count="11">
    <mergeCell ref="A26:A46"/>
    <mergeCell ref="A48:A68"/>
    <mergeCell ref="A70:A90"/>
    <mergeCell ref="A91:Q91"/>
    <mergeCell ref="A92:Q92"/>
    <mergeCell ref="A4:A24"/>
    <mergeCell ref="A1:Q1"/>
    <mergeCell ref="A2:B3"/>
    <mergeCell ref="C2:H2"/>
    <mergeCell ref="I2:N2"/>
    <mergeCell ref="O2:Q2"/>
  </mergeCells>
  <pageMargins left="0.74999999999999989" right="0.74999999999999989" top="1.393700787401575" bottom="1.393700787401575" header="1" footer="1"/>
  <pageSetup paperSize="0"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AMJ28"/>
  <sheetViews>
    <sheetView workbookViewId="0">
      <selection sqref="A1:T1"/>
    </sheetView>
  </sheetViews>
  <sheetFormatPr baseColWidth="10" defaultRowHeight="15" x14ac:dyDescent="0.25"/>
  <cols>
    <col min="1" max="1" width="15.75" style="3" customWidth="1"/>
    <col min="2" max="2" width="8.5" style="3" customWidth="1"/>
    <col min="3" max="3" width="7.75" style="3" customWidth="1"/>
    <col min="4" max="4" width="9.125" style="3" customWidth="1"/>
    <col min="5" max="5" width="8.375" style="3" customWidth="1"/>
    <col min="6" max="6" width="7.75" style="3" customWidth="1"/>
    <col min="7" max="7" width="9.125" style="3" customWidth="1"/>
    <col min="8" max="8" width="7.375" style="3" customWidth="1"/>
    <col min="9" max="9" width="7.75" style="3" customWidth="1"/>
    <col min="10" max="10" width="9" style="3" customWidth="1"/>
    <col min="11" max="11" width="7" style="3" customWidth="1"/>
    <col min="12" max="16" width="6.5" style="3" customWidth="1"/>
    <col min="17" max="23" width="7" style="3" customWidth="1"/>
    <col min="24" max="25" width="6.5" style="3" customWidth="1"/>
    <col min="26" max="1024" width="10.125" style="3" customWidth="1"/>
  </cols>
  <sheetData>
    <row r="1" spans="1:18" x14ac:dyDescent="0.25">
      <c r="A1" s="194" t="s">
        <v>250</v>
      </c>
      <c r="B1" s="194"/>
      <c r="C1" s="194"/>
      <c r="D1" s="194"/>
      <c r="E1" s="194"/>
      <c r="F1" s="194"/>
      <c r="G1" s="194"/>
      <c r="H1" s="194"/>
      <c r="I1" s="194"/>
      <c r="J1" s="194"/>
    </row>
    <row r="2" spans="1:18" x14ac:dyDescent="0.25">
      <c r="A2" s="195"/>
      <c r="B2" s="196">
        <v>2019</v>
      </c>
      <c r="C2" s="196"/>
      <c r="D2" s="196"/>
      <c r="E2" s="196">
        <v>2020</v>
      </c>
      <c r="F2" s="196"/>
      <c r="G2" s="196"/>
      <c r="H2" s="196" t="s">
        <v>223</v>
      </c>
      <c r="I2" s="196"/>
      <c r="J2" s="196"/>
    </row>
    <row r="3" spans="1:18" ht="22.5" x14ac:dyDescent="0.25">
      <c r="A3" s="195"/>
      <c r="B3" s="100" t="s">
        <v>224</v>
      </c>
      <c r="C3" s="100" t="s">
        <v>225</v>
      </c>
      <c r="D3" s="100" t="s">
        <v>226</v>
      </c>
      <c r="E3" s="100" t="s">
        <v>224</v>
      </c>
      <c r="F3" s="100" t="s">
        <v>225</v>
      </c>
      <c r="G3" s="100" t="s">
        <v>226</v>
      </c>
      <c r="H3" s="100" t="s">
        <v>224</v>
      </c>
      <c r="I3" s="100" t="s">
        <v>225</v>
      </c>
      <c r="J3" s="100" t="s">
        <v>226</v>
      </c>
      <c r="R3" s="4"/>
    </row>
    <row r="4" spans="1:18" x14ac:dyDescent="0.25">
      <c r="A4" s="101" t="s">
        <v>232</v>
      </c>
      <c r="B4" s="113">
        <v>6.6425754684998699</v>
      </c>
      <c r="C4" s="113">
        <v>6.7523481814138702</v>
      </c>
      <c r="D4" s="113">
        <v>6.1379304476512599</v>
      </c>
      <c r="E4" s="113">
        <v>7.6181929454198603</v>
      </c>
      <c r="F4" s="113">
        <v>7.9999313770869396</v>
      </c>
      <c r="G4" s="113">
        <v>6.6077625250941097</v>
      </c>
      <c r="H4" s="104">
        <v>14.687337487492901</v>
      </c>
      <c r="I4" s="104">
        <v>18.476286502924999</v>
      </c>
      <c r="J4" s="104">
        <v>7.6545682856774304</v>
      </c>
      <c r="L4" s="4"/>
      <c r="M4" s="4"/>
      <c r="N4" s="4"/>
      <c r="R4" s="4"/>
    </row>
    <row r="5" spans="1:18" x14ac:dyDescent="0.25">
      <c r="A5" s="105" t="s">
        <v>244</v>
      </c>
      <c r="B5" s="114">
        <v>6.3920288405793402</v>
      </c>
      <c r="C5" s="114">
        <v>6.8434819885847604</v>
      </c>
      <c r="D5" s="114">
        <v>5.3866617182631096</v>
      </c>
      <c r="E5" s="114">
        <v>7.52355531335634</v>
      </c>
      <c r="F5" s="114">
        <v>8.1672164361541792</v>
      </c>
      <c r="G5" s="114">
        <v>5.9666004278101896</v>
      </c>
      <c r="H5" s="108">
        <v>17.702149051543401</v>
      </c>
      <c r="I5" s="108">
        <v>19.342996003751701</v>
      </c>
      <c r="J5" s="108">
        <v>10.7661988051123</v>
      </c>
      <c r="L5" s="4"/>
      <c r="M5" s="4"/>
      <c r="N5" s="4"/>
      <c r="R5" s="4"/>
    </row>
    <row r="6" spans="1:18" x14ac:dyDescent="0.25">
      <c r="A6" s="105" t="s">
        <v>245</v>
      </c>
      <c r="B6" s="114">
        <v>6.6932169455051902</v>
      </c>
      <c r="C6" s="114">
        <v>6.7373550447304797</v>
      </c>
      <c r="D6" s="114">
        <v>6.4472346042168898</v>
      </c>
      <c r="E6" s="114">
        <v>7.6924401041061499</v>
      </c>
      <c r="F6" s="114">
        <v>7.8744577225721599</v>
      </c>
      <c r="G6" s="114">
        <v>7.1740014978928901</v>
      </c>
      <c r="H6" s="108">
        <v>14.9288924404577</v>
      </c>
      <c r="I6" s="108">
        <v>16.877582824302099</v>
      </c>
      <c r="J6" s="108">
        <v>11.272536805169899</v>
      </c>
      <c r="L6" s="4"/>
      <c r="M6" s="4"/>
      <c r="N6" s="4"/>
      <c r="R6" s="4"/>
    </row>
    <row r="7" spans="1:18" x14ac:dyDescent="0.25">
      <c r="A7" s="109" t="s">
        <v>246</v>
      </c>
      <c r="B7" s="114">
        <v>6.6367414451693998</v>
      </c>
      <c r="C7" s="114">
        <v>6.7345522549633099</v>
      </c>
      <c r="D7" s="114">
        <v>6.2578909456485903</v>
      </c>
      <c r="E7" s="114">
        <v>7.7139924822513999</v>
      </c>
      <c r="F7" s="114">
        <v>8.2471018712019699</v>
      </c>
      <c r="G7" s="114">
        <v>6.7020338687774101</v>
      </c>
      <c r="H7" s="108">
        <v>16.231625805855199</v>
      </c>
      <c r="I7" s="108">
        <v>22.459542356716</v>
      </c>
      <c r="J7" s="108">
        <v>7.0973260318262303</v>
      </c>
      <c r="L7" s="21"/>
      <c r="R7" s="4"/>
    </row>
    <row r="8" spans="1:18" x14ac:dyDescent="0.25">
      <c r="A8" s="110" t="s">
        <v>244</v>
      </c>
      <c r="B8" s="114">
        <v>6.2579824200779202</v>
      </c>
      <c r="C8" s="114">
        <v>6.7284114583849597</v>
      </c>
      <c r="D8" s="114">
        <v>5.4319190076804897</v>
      </c>
      <c r="E8" s="114">
        <v>7.2027771950105102</v>
      </c>
      <c r="F8" s="114">
        <v>8.0416407721225394</v>
      </c>
      <c r="G8" s="114">
        <v>5.9424039125593699</v>
      </c>
      <c r="H8" s="108">
        <v>15.0974341490853</v>
      </c>
      <c r="I8" s="108">
        <v>19.5176725124477</v>
      </c>
      <c r="J8" s="108">
        <v>9.3978740138997505</v>
      </c>
      <c r="R8" s="4"/>
    </row>
    <row r="9" spans="1:18" x14ac:dyDescent="0.25">
      <c r="A9" s="110" t="s">
        <v>245</v>
      </c>
      <c r="B9" s="114">
        <v>6.6950672575965697</v>
      </c>
      <c r="C9" s="114">
        <v>6.7352879786782403</v>
      </c>
      <c r="D9" s="114">
        <v>6.5129797670866001</v>
      </c>
      <c r="E9" s="114">
        <v>7.9891684383254304</v>
      </c>
      <c r="F9" s="114">
        <v>8.3441252500282399</v>
      </c>
      <c r="G9" s="114">
        <v>7.21966111787403</v>
      </c>
      <c r="H9" s="108">
        <v>19.329173717568199</v>
      </c>
      <c r="I9" s="108">
        <v>23.886688682697301</v>
      </c>
      <c r="J9" s="108">
        <v>10.8503538481517</v>
      </c>
      <c r="R9" s="4"/>
    </row>
    <row r="10" spans="1:18" x14ac:dyDescent="0.25">
      <c r="A10" s="109" t="s">
        <v>247</v>
      </c>
      <c r="B10" s="114">
        <v>7.4064877284537696</v>
      </c>
      <c r="C10" s="114">
        <v>7.5826587176434597</v>
      </c>
      <c r="D10" s="114">
        <v>5.7665294690523403</v>
      </c>
      <c r="E10" s="114">
        <v>9.0003994895933008</v>
      </c>
      <c r="F10" s="114">
        <v>9.2706574640365194</v>
      </c>
      <c r="G10" s="114">
        <v>7.1430764961613198</v>
      </c>
      <c r="H10" s="108">
        <v>21.520480686360099</v>
      </c>
      <c r="I10" s="108">
        <v>22.261304500826402</v>
      </c>
      <c r="J10" s="108">
        <v>23.8713256300274</v>
      </c>
      <c r="R10" s="4"/>
    </row>
    <row r="11" spans="1:18" x14ac:dyDescent="0.25">
      <c r="A11" s="110" t="s">
        <v>244</v>
      </c>
      <c r="B11" s="114">
        <v>6.9508756350196501</v>
      </c>
      <c r="C11" s="114">
        <v>7.3987751999352298</v>
      </c>
      <c r="D11" s="114">
        <v>5.1669324065282396</v>
      </c>
      <c r="E11" s="114">
        <v>9.0965272006015798</v>
      </c>
      <c r="F11" s="114">
        <v>9.4507605513104291</v>
      </c>
      <c r="G11" s="114">
        <v>7.0471006259425302</v>
      </c>
      <c r="H11" s="108">
        <v>30.868795217278699</v>
      </c>
      <c r="I11" s="108">
        <v>27.734122147584198</v>
      </c>
      <c r="J11" s="108">
        <v>36.388481046099201</v>
      </c>
      <c r="R11" s="4"/>
    </row>
    <row r="12" spans="1:18" x14ac:dyDescent="0.25">
      <c r="A12" s="110" t="s">
        <v>245</v>
      </c>
      <c r="B12" s="114">
        <v>7.6900013871735702</v>
      </c>
      <c r="C12" s="114">
        <v>7.6771888889402797</v>
      </c>
      <c r="D12" s="114">
        <v>8.0716352114616292</v>
      </c>
      <c r="E12" s="114">
        <v>8.6751308253327295</v>
      </c>
      <c r="F12" s="114">
        <v>8.7188747552745802</v>
      </c>
      <c r="G12" s="114">
        <v>7.9668850717195001</v>
      </c>
      <c r="H12" s="108">
        <v>12.8105235429774</v>
      </c>
      <c r="I12" s="108">
        <v>13.568584561400501</v>
      </c>
      <c r="J12" s="108">
        <v>-1.2977561175385299</v>
      </c>
      <c r="R12" s="4"/>
    </row>
    <row r="13" spans="1:18" x14ac:dyDescent="0.25">
      <c r="A13" s="109" t="s">
        <v>248</v>
      </c>
      <c r="B13" s="114">
        <v>6.31056288612006</v>
      </c>
      <c r="C13" s="114">
        <v>6.4199057095305401</v>
      </c>
      <c r="D13" s="114">
        <v>5.4760187214032197</v>
      </c>
      <c r="E13" s="114">
        <v>6.3492669829400397</v>
      </c>
      <c r="F13" s="114">
        <v>6.4858495293892897</v>
      </c>
      <c r="G13" s="114">
        <v>5.5284196169801696</v>
      </c>
      <c r="H13" s="108">
        <v>0.61332241700840495</v>
      </c>
      <c r="I13" s="108">
        <v>1.02717738923887</v>
      </c>
      <c r="J13" s="108">
        <v>0.95691593186366197</v>
      </c>
      <c r="R13" s="4"/>
    </row>
    <row r="14" spans="1:18" x14ac:dyDescent="0.25">
      <c r="A14" s="110" t="s">
        <v>244</v>
      </c>
      <c r="B14" s="114">
        <v>6.23431419436052</v>
      </c>
      <c r="C14" s="114">
        <v>6.5557386353636904</v>
      </c>
      <c r="D14" s="114">
        <v>5.37802626720819</v>
      </c>
      <c r="E14" s="114">
        <v>6.5974550187875902</v>
      </c>
      <c r="F14" s="114">
        <v>6.9389844389844404</v>
      </c>
      <c r="G14" s="114">
        <v>5.2433624092703397</v>
      </c>
      <c r="H14" s="108">
        <v>5.82487204054567</v>
      </c>
      <c r="I14" s="108">
        <v>5.8459591655073799</v>
      </c>
      <c r="J14" s="108">
        <v>-2.50396430301836</v>
      </c>
      <c r="R14" s="4"/>
    </row>
    <row r="15" spans="1:18" x14ac:dyDescent="0.25">
      <c r="A15" s="110" t="s">
        <v>245</v>
      </c>
      <c r="B15" s="114">
        <v>6.3296104161772302</v>
      </c>
      <c r="C15" s="114">
        <v>6.3931865718333203</v>
      </c>
      <c r="D15" s="114">
        <v>5.5632699469056099</v>
      </c>
      <c r="E15" s="114">
        <v>6.0953394695235197</v>
      </c>
      <c r="F15" s="114">
        <v>6.0822851790145096</v>
      </c>
      <c r="G15" s="114">
        <v>6.2404610492845798</v>
      </c>
      <c r="H15" s="108">
        <v>-3.7011906144328202</v>
      </c>
      <c r="I15" s="108">
        <v>-4.8630114157556203</v>
      </c>
      <c r="J15" s="108">
        <v>12.172537174034399</v>
      </c>
      <c r="R15" s="4"/>
    </row>
    <row r="16" spans="1:18" x14ac:dyDescent="0.25">
      <c r="A16" s="193" t="s">
        <v>238</v>
      </c>
      <c r="B16" s="193"/>
      <c r="C16" s="193"/>
      <c r="D16" s="193"/>
      <c r="E16" s="193"/>
      <c r="F16" s="193"/>
      <c r="G16" s="193"/>
      <c r="H16" s="193"/>
      <c r="I16" s="193"/>
      <c r="J16" s="193"/>
      <c r="R16" s="4"/>
    </row>
    <row r="17" spans="1:18" x14ac:dyDescent="0.25">
      <c r="B17" s="14"/>
      <c r="C17" s="19"/>
      <c r="E17" s="14"/>
      <c r="F17" s="19"/>
      <c r="I17" s="14"/>
      <c r="J17" s="14"/>
      <c r="R17" s="4"/>
    </row>
    <row r="19" spans="1:18" x14ac:dyDescent="0.25">
      <c r="B19" s="9" t="s">
        <v>224</v>
      </c>
      <c r="C19" s="9" t="s">
        <v>244</v>
      </c>
      <c r="D19" s="9" t="s">
        <v>245</v>
      </c>
    </row>
    <row r="20" spans="1:18" x14ac:dyDescent="0.25">
      <c r="A20" s="9" t="s">
        <v>232</v>
      </c>
      <c r="B20" s="10">
        <v>14.7421319119217</v>
      </c>
      <c r="C20" s="10">
        <v>17.6176939657806</v>
      </c>
      <c r="D20" s="10">
        <v>15.089214724545201</v>
      </c>
    </row>
    <row r="21" spans="1:18" x14ac:dyDescent="0.25">
      <c r="A21" s="20" t="s">
        <v>246</v>
      </c>
      <c r="B21" s="10">
        <v>1.6080915636664299</v>
      </c>
      <c r="C21" s="10">
        <v>-2.4975126034333601</v>
      </c>
      <c r="D21" s="10">
        <v>4.4093620382323699</v>
      </c>
    </row>
    <row r="22" spans="1:18" x14ac:dyDescent="0.25">
      <c r="A22" s="20" t="s">
        <v>247</v>
      </c>
      <c r="B22" s="10">
        <v>6.4986020035126897</v>
      </c>
      <c r="C22" s="10">
        <v>12.897114030687201</v>
      </c>
      <c r="D22" s="10">
        <v>-2.37701478098748</v>
      </c>
    </row>
    <row r="23" spans="1:18" x14ac:dyDescent="0.25">
      <c r="A23" s="20" t="s">
        <v>248</v>
      </c>
      <c r="B23" s="10">
        <v>-14.025473043758099</v>
      </c>
      <c r="C23" s="10">
        <v>-11.804084272518001</v>
      </c>
      <c r="D23" s="10">
        <v>-18.570622541955199</v>
      </c>
    </row>
    <row r="25" spans="1:18" x14ac:dyDescent="0.25">
      <c r="B25" s="14" t="s">
        <v>246</v>
      </c>
      <c r="C25" s="9" t="s">
        <v>247</v>
      </c>
      <c r="D25" s="9" t="s">
        <v>248</v>
      </c>
    </row>
    <row r="26" spans="1:18" x14ac:dyDescent="0.25">
      <c r="A26" s="9" t="s">
        <v>224</v>
      </c>
      <c r="B26" s="15">
        <v>-8.8883665575895101</v>
      </c>
      <c r="C26" s="15">
        <v>-0.197680415901232</v>
      </c>
      <c r="D26" s="15">
        <v>1.0750302749668399</v>
      </c>
      <c r="E26" s="12"/>
    </row>
    <row r="27" spans="1:18" x14ac:dyDescent="0.25">
      <c r="A27" s="9" t="s">
        <v>244</v>
      </c>
      <c r="B27" s="15">
        <v>-5.6567261486760696</v>
      </c>
      <c r="C27" s="15">
        <v>2.6423684586568199</v>
      </c>
      <c r="D27" s="15">
        <v>-8.3823919940212193</v>
      </c>
    </row>
    <row r="28" spans="1:18" x14ac:dyDescent="0.25">
      <c r="A28" s="9" t="s">
        <v>245</v>
      </c>
      <c r="B28" s="15">
        <v>-8.0965692336746606</v>
      </c>
      <c r="C28" s="15">
        <v>-15.6180990464003</v>
      </c>
      <c r="D28" s="15">
        <v>18.6831250284988</v>
      </c>
    </row>
  </sheetData>
  <mergeCells count="6">
    <mergeCell ref="A16:J16"/>
    <mergeCell ref="A1:J1"/>
    <mergeCell ref="A2:A3"/>
    <mergeCell ref="B2:D2"/>
    <mergeCell ref="E2:G2"/>
    <mergeCell ref="H2:J2"/>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sheetPr>
  <dimension ref="A1:AMJ33"/>
  <sheetViews>
    <sheetView workbookViewId="0">
      <selection sqref="A1:P1"/>
    </sheetView>
  </sheetViews>
  <sheetFormatPr baseColWidth="10" defaultRowHeight="14.25" x14ac:dyDescent="0.2"/>
  <cols>
    <col min="1" max="1" width="18.625" style="23" customWidth="1"/>
    <col min="2" max="5" width="8.625" style="23" customWidth="1"/>
    <col min="6" max="1024" width="6.375" style="23" customWidth="1"/>
  </cols>
  <sheetData>
    <row r="1" spans="1:13" x14ac:dyDescent="0.2">
      <c r="A1" s="208" t="s">
        <v>430</v>
      </c>
      <c r="B1" s="208"/>
      <c r="C1" s="208"/>
      <c r="D1" s="208"/>
      <c r="E1" s="208"/>
      <c r="F1" s="208"/>
      <c r="G1" s="208"/>
      <c r="H1" s="208"/>
      <c r="I1" s="208"/>
      <c r="J1" s="208"/>
      <c r="K1" s="208"/>
      <c r="L1" s="208"/>
      <c r="M1" s="208"/>
    </row>
    <row r="2" spans="1:13" ht="11.25" customHeight="1" x14ac:dyDescent="0.2">
      <c r="A2" s="209"/>
      <c r="B2" s="232" t="s">
        <v>431</v>
      </c>
      <c r="C2" s="232"/>
      <c r="D2" s="232" t="s">
        <v>258</v>
      </c>
      <c r="E2" s="232"/>
      <c r="F2" s="232" t="s">
        <v>259</v>
      </c>
      <c r="G2" s="232"/>
      <c r="H2" s="232" t="s">
        <v>432</v>
      </c>
      <c r="I2" s="232"/>
      <c r="J2" s="232"/>
      <c r="K2" s="232"/>
      <c r="L2" s="232"/>
      <c r="M2" s="232"/>
    </row>
    <row r="3" spans="1:13" ht="21.75" customHeight="1" x14ac:dyDescent="0.2">
      <c r="A3" s="209"/>
      <c r="B3" s="232"/>
      <c r="C3" s="232"/>
      <c r="D3" s="232"/>
      <c r="E3" s="232"/>
      <c r="F3" s="232"/>
      <c r="G3" s="232"/>
      <c r="H3" s="232" t="s">
        <v>433</v>
      </c>
      <c r="I3" s="232"/>
      <c r="J3" s="232" t="s">
        <v>434</v>
      </c>
      <c r="K3" s="232"/>
      <c r="L3" s="232" t="s">
        <v>435</v>
      </c>
      <c r="M3" s="232"/>
    </row>
    <row r="4" spans="1:13" x14ac:dyDescent="0.2">
      <c r="A4" s="209"/>
      <c r="B4" s="39">
        <v>2019</v>
      </c>
      <c r="C4" s="39">
        <v>2020</v>
      </c>
      <c r="D4" s="39">
        <v>2019</v>
      </c>
      <c r="E4" s="39">
        <v>2020</v>
      </c>
      <c r="F4" s="39">
        <v>2019</v>
      </c>
      <c r="G4" s="39">
        <v>2020</v>
      </c>
      <c r="H4" s="39">
        <v>2019</v>
      </c>
      <c r="I4" s="39">
        <v>2020</v>
      </c>
      <c r="J4" s="39">
        <v>2019</v>
      </c>
      <c r="K4" s="39">
        <v>2020</v>
      </c>
      <c r="L4" s="39">
        <v>2019</v>
      </c>
      <c r="M4" s="39">
        <v>2020</v>
      </c>
    </row>
    <row r="5" spans="1:13" x14ac:dyDescent="0.2">
      <c r="A5" s="71" t="s">
        <v>232</v>
      </c>
      <c r="B5" s="66">
        <v>10582065</v>
      </c>
      <c r="C5" s="66">
        <v>1379917</v>
      </c>
      <c r="D5" s="66">
        <v>58118937</v>
      </c>
      <c r="E5" s="66">
        <v>5782708</v>
      </c>
      <c r="F5" s="72">
        <v>5.4922113028033799</v>
      </c>
      <c r="G5" s="72">
        <v>4.1906201604879101</v>
      </c>
      <c r="H5" s="72">
        <v>75.900000000000006</v>
      </c>
      <c r="I5" s="72">
        <v>35.590000000000003</v>
      </c>
      <c r="J5" s="72">
        <v>76.81</v>
      </c>
      <c r="K5" s="72">
        <v>36.119999999999997</v>
      </c>
      <c r="L5" s="72">
        <v>79.540000000000006</v>
      </c>
      <c r="M5" s="72">
        <v>38.6</v>
      </c>
    </row>
    <row r="6" spans="1:13" x14ac:dyDescent="0.2">
      <c r="A6" s="73" t="s">
        <v>262</v>
      </c>
      <c r="B6" s="27">
        <v>10022294</v>
      </c>
      <c r="C6" s="27">
        <v>1194865</v>
      </c>
      <c r="D6" s="27">
        <v>56066942</v>
      </c>
      <c r="E6" s="27">
        <v>5273661</v>
      </c>
      <c r="F6" s="74">
        <v>5.59422244049117</v>
      </c>
      <c r="G6" s="74">
        <v>4.4136040473191498</v>
      </c>
      <c r="H6" s="74">
        <v>76.39</v>
      </c>
      <c r="I6" s="74">
        <v>35.729999999999997</v>
      </c>
      <c r="J6" s="74">
        <v>77.23</v>
      </c>
      <c r="K6" s="74">
        <v>35.81</v>
      </c>
      <c r="L6" s="74">
        <v>80.11</v>
      </c>
      <c r="M6" s="74">
        <v>38.590000000000003</v>
      </c>
    </row>
    <row r="7" spans="1:13" x14ac:dyDescent="0.2">
      <c r="A7" s="75" t="s">
        <v>263</v>
      </c>
      <c r="B7" s="27">
        <v>698802</v>
      </c>
      <c r="C7" s="27">
        <v>122793</v>
      </c>
      <c r="D7" s="27">
        <v>3036532</v>
      </c>
      <c r="E7" s="27">
        <v>419852</v>
      </c>
      <c r="F7" s="74">
        <v>4.3453395954791203</v>
      </c>
      <c r="G7" s="74">
        <v>3.4191851327029998</v>
      </c>
      <c r="H7" s="74">
        <v>62.35</v>
      </c>
      <c r="I7" s="74">
        <v>30</v>
      </c>
      <c r="J7" s="74">
        <v>65.36</v>
      </c>
      <c r="K7" s="74">
        <v>36.479999999999997</v>
      </c>
      <c r="L7" s="74">
        <v>69.739999999999995</v>
      </c>
      <c r="M7" s="74">
        <v>34.130000000000003</v>
      </c>
    </row>
    <row r="8" spans="1:13" x14ac:dyDescent="0.2">
      <c r="A8" s="75" t="s">
        <v>264</v>
      </c>
      <c r="B8" s="27">
        <v>4732882</v>
      </c>
      <c r="C8" s="27">
        <v>644673</v>
      </c>
      <c r="D8" s="27">
        <v>27181867</v>
      </c>
      <c r="E8" s="27">
        <v>2884447</v>
      </c>
      <c r="F8" s="74">
        <v>5.7431955835788804</v>
      </c>
      <c r="G8" s="74">
        <v>4.4742792082187401</v>
      </c>
      <c r="H8" s="74">
        <v>76.489999999999995</v>
      </c>
      <c r="I8" s="74">
        <v>36.51</v>
      </c>
      <c r="J8" s="74">
        <v>76.72</v>
      </c>
      <c r="K8" s="74">
        <v>36.75</v>
      </c>
      <c r="L8" s="74">
        <v>79.760000000000005</v>
      </c>
      <c r="M8" s="74">
        <v>39.06</v>
      </c>
    </row>
    <row r="9" spans="1:13" x14ac:dyDescent="0.2">
      <c r="A9" s="75" t="s">
        <v>265</v>
      </c>
      <c r="B9" s="27">
        <v>3880928</v>
      </c>
      <c r="C9" s="27">
        <v>350325</v>
      </c>
      <c r="D9" s="27">
        <v>22705458</v>
      </c>
      <c r="E9" s="27">
        <v>1727767</v>
      </c>
      <c r="F9" s="74">
        <v>5.8505228646344403</v>
      </c>
      <c r="G9" s="74">
        <v>4.9318975237279696</v>
      </c>
      <c r="H9" s="74">
        <v>79.900000000000006</v>
      </c>
      <c r="I9" s="74">
        <v>36.770000000000003</v>
      </c>
      <c r="J9" s="74">
        <v>80.73</v>
      </c>
      <c r="K9" s="74">
        <v>34.11</v>
      </c>
      <c r="L9" s="74">
        <v>82.62</v>
      </c>
      <c r="M9" s="74">
        <v>38.799999999999997</v>
      </c>
    </row>
    <row r="10" spans="1:13" x14ac:dyDescent="0.2">
      <c r="A10" s="75" t="s">
        <v>266</v>
      </c>
      <c r="B10" s="27">
        <v>709682</v>
      </c>
      <c r="C10" s="27">
        <v>77075</v>
      </c>
      <c r="D10" s="27">
        <v>3143086</v>
      </c>
      <c r="E10" s="27">
        <v>241595</v>
      </c>
      <c r="F10" s="74">
        <v>4.4288653227783703</v>
      </c>
      <c r="G10" s="74">
        <v>3.13454427505676</v>
      </c>
      <c r="H10" s="74">
        <v>69.27</v>
      </c>
      <c r="I10" s="74">
        <v>31.79</v>
      </c>
      <c r="J10" s="74">
        <v>72.47</v>
      </c>
      <c r="K10" s="74">
        <v>35.24</v>
      </c>
      <c r="L10" s="74">
        <v>77.709999999999994</v>
      </c>
      <c r="M10" s="74">
        <v>40.35</v>
      </c>
    </row>
    <row r="11" spans="1:13" x14ac:dyDescent="0.2">
      <c r="A11" s="73" t="s">
        <v>267</v>
      </c>
      <c r="B11" s="27">
        <v>559771</v>
      </c>
      <c r="C11" s="27">
        <v>185052</v>
      </c>
      <c r="D11" s="27">
        <v>2051994</v>
      </c>
      <c r="E11" s="27">
        <v>509046</v>
      </c>
      <c r="F11" s="74">
        <v>3.6657740397412502</v>
      </c>
      <c r="G11" s="74">
        <v>2.7508267946306999</v>
      </c>
      <c r="H11" s="74">
        <v>64.59</v>
      </c>
      <c r="I11" s="74">
        <v>34.26</v>
      </c>
      <c r="J11" s="74">
        <v>67.22</v>
      </c>
      <c r="K11" s="74">
        <v>39.18</v>
      </c>
      <c r="L11" s="74">
        <v>67.75</v>
      </c>
      <c r="M11" s="74">
        <v>38.700000000000003</v>
      </c>
    </row>
    <row r="12" spans="1:13" x14ac:dyDescent="0.2">
      <c r="A12" s="71" t="s">
        <v>246</v>
      </c>
      <c r="B12" s="66">
        <v>7963935</v>
      </c>
      <c r="C12" s="66">
        <v>926933</v>
      </c>
      <c r="D12" s="66">
        <v>44983692</v>
      </c>
      <c r="E12" s="66">
        <v>4129847</v>
      </c>
      <c r="F12" s="72">
        <v>5.6484253073386501</v>
      </c>
      <c r="G12" s="72">
        <v>4.4553889008159198</v>
      </c>
      <c r="H12" s="72">
        <v>76.06</v>
      </c>
      <c r="I12" s="72">
        <v>35.770000000000003</v>
      </c>
      <c r="J12" s="72">
        <v>77.31</v>
      </c>
      <c r="K12" s="72">
        <v>36.020000000000003</v>
      </c>
      <c r="L12" s="72">
        <v>79.73</v>
      </c>
      <c r="M12" s="72">
        <v>39.07</v>
      </c>
    </row>
    <row r="13" spans="1:13" x14ac:dyDescent="0.2">
      <c r="A13" s="73" t="s">
        <v>262</v>
      </c>
      <c r="B13" s="27">
        <v>7692459</v>
      </c>
      <c r="C13" s="27">
        <v>830894</v>
      </c>
      <c r="D13" s="27">
        <v>44048339</v>
      </c>
      <c r="E13" s="27">
        <v>3880851</v>
      </c>
      <c r="F13" s="74">
        <v>5.7261714362078502</v>
      </c>
      <c r="G13" s="74">
        <v>4.6706932532910299</v>
      </c>
      <c r="H13" s="74">
        <v>76.56</v>
      </c>
      <c r="I13" s="74">
        <v>35.81</v>
      </c>
      <c r="J13" s="74">
        <v>77.77</v>
      </c>
      <c r="K13" s="74">
        <v>35.69</v>
      </c>
      <c r="L13" s="74">
        <v>80.290000000000006</v>
      </c>
      <c r="M13" s="74">
        <v>38.979999999999997</v>
      </c>
    </row>
    <row r="14" spans="1:13" x14ac:dyDescent="0.2">
      <c r="A14" s="75" t="s">
        <v>263</v>
      </c>
      <c r="B14" s="27">
        <v>446115</v>
      </c>
      <c r="C14" s="27">
        <v>82610</v>
      </c>
      <c r="D14" s="27">
        <v>1979038</v>
      </c>
      <c r="E14" s="27">
        <v>307778</v>
      </c>
      <c r="F14" s="74">
        <v>4.4361610795422699</v>
      </c>
      <c r="G14" s="74">
        <v>3.7256748577654002</v>
      </c>
      <c r="H14" s="74">
        <v>58.64</v>
      </c>
      <c r="I14" s="74">
        <v>29.24</v>
      </c>
      <c r="J14" s="74">
        <v>63.11</v>
      </c>
      <c r="K14" s="74">
        <v>33.39</v>
      </c>
      <c r="L14" s="74">
        <v>67.849999999999994</v>
      </c>
      <c r="M14" s="74">
        <v>33.950000000000003</v>
      </c>
    </row>
    <row r="15" spans="1:13" x14ac:dyDescent="0.2">
      <c r="A15" s="75" t="s">
        <v>264</v>
      </c>
      <c r="B15" s="27">
        <v>3835054</v>
      </c>
      <c r="C15" s="27">
        <v>468354</v>
      </c>
      <c r="D15" s="27">
        <v>22275528</v>
      </c>
      <c r="E15" s="27">
        <v>2172104</v>
      </c>
      <c r="F15" s="74">
        <v>5.8084000903246702</v>
      </c>
      <c r="G15" s="74">
        <v>4.6377398292744401</v>
      </c>
      <c r="H15" s="74">
        <v>76.48</v>
      </c>
      <c r="I15" s="74">
        <v>36.75</v>
      </c>
      <c r="J15" s="74">
        <v>76.91</v>
      </c>
      <c r="K15" s="74">
        <v>37.11</v>
      </c>
      <c r="L15" s="74">
        <v>79.81</v>
      </c>
      <c r="M15" s="74">
        <v>39.25</v>
      </c>
    </row>
    <row r="16" spans="1:13" x14ac:dyDescent="0.2">
      <c r="A16" s="75" t="s">
        <v>265</v>
      </c>
      <c r="B16" s="27">
        <v>3009620</v>
      </c>
      <c r="C16" s="27">
        <v>232437</v>
      </c>
      <c r="D16" s="27">
        <v>17957333</v>
      </c>
      <c r="E16" s="27">
        <v>1249752</v>
      </c>
      <c r="F16" s="74">
        <v>5.9666446262318802</v>
      </c>
      <c r="G16" s="74">
        <v>5.3767343409181798</v>
      </c>
      <c r="H16" s="74">
        <v>80.400000000000006</v>
      </c>
      <c r="I16" s="74">
        <v>36.9</v>
      </c>
      <c r="J16" s="74">
        <v>81.81</v>
      </c>
      <c r="K16" s="74">
        <v>34.06</v>
      </c>
      <c r="L16" s="74">
        <v>82.78</v>
      </c>
      <c r="M16" s="74">
        <v>39.479999999999997</v>
      </c>
    </row>
    <row r="17" spans="1:13" x14ac:dyDescent="0.2">
      <c r="A17" s="75" t="s">
        <v>266</v>
      </c>
      <c r="B17" s="27">
        <v>401671</v>
      </c>
      <c r="C17" s="27">
        <v>47493</v>
      </c>
      <c r="D17" s="27">
        <v>1836439</v>
      </c>
      <c r="E17" s="27">
        <v>151217</v>
      </c>
      <c r="F17" s="74">
        <v>4.57199797844505</v>
      </c>
      <c r="G17" s="74">
        <v>3.18398500831701</v>
      </c>
      <c r="H17" s="74">
        <v>68.900000000000006</v>
      </c>
      <c r="I17" s="74" t="s">
        <v>293</v>
      </c>
      <c r="J17" s="74">
        <v>72.72</v>
      </c>
      <c r="K17" s="74" t="s">
        <v>293</v>
      </c>
      <c r="L17" s="74">
        <v>80.02</v>
      </c>
      <c r="M17" s="74" t="s">
        <v>293</v>
      </c>
    </row>
    <row r="18" spans="1:13" x14ac:dyDescent="0.2">
      <c r="A18" s="73" t="s">
        <v>267</v>
      </c>
      <c r="B18" s="27">
        <v>271475</v>
      </c>
      <c r="C18" s="27">
        <v>96039</v>
      </c>
      <c r="D18" s="27">
        <v>935353</v>
      </c>
      <c r="E18" s="27">
        <v>248996</v>
      </c>
      <c r="F18" s="74">
        <v>3.4454480154710398</v>
      </c>
      <c r="G18" s="74">
        <v>2.5926550672122799</v>
      </c>
      <c r="H18" s="74">
        <v>58.49</v>
      </c>
      <c r="I18" s="74">
        <v>35.200000000000003</v>
      </c>
      <c r="J18" s="74">
        <v>61.33</v>
      </c>
      <c r="K18" s="74">
        <v>41.01</v>
      </c>
      <c r="L18" s="74">
        <v>62.24</v>
      </c>
      <c r="M18" s="74">
        <v>40.229999999999997</v>
      </c>
    </row>
    <row r="19" spans="1:13" x14ac:dyDescent="0.2">
      <c r="A19" s="71" t="s">
        <v>247</v>
      </c>
      <c r="B19" s="66">
        <v>686917</v>
      </c>
      <c r="C19" s="66">
        <v>166555</v>
      </c>
      <c r="D19" s="66">
        <v>4079721</v>
      </c>
      <c r="E19" s="66">
        <v>659576</v>
      </c>
      <c r="F19" s="72">
        <v>5.9391760576605304</v>
      </c>
      <c r="G19" s="72">
        <v>3.9601092732130501</v>
      </c>
      <c r="H19" s="72">
        <v>70.14</v>
      </c>
      <c r="I19" s="72">
        <v>37.590000000000003</v>
      </c>
      <c r="J19" s="72">
        <v>68.260000000000005</v>
      </c>
      <c r="K19" s="72">
        <v>37.74</v>
      </c>
      <c r="L19" s="72">
        <v>76.23</v>
      </c>
      <c r="M19" s="72">
        <v>40.840000000000003</v>
      </c>
    </row>
    <row r="20" spans="1:13" x14ac:dyDescent="0.2">
      <c r="A20" s="73" t="s">
        <v>262</v>
      </c>
      <c r="B20" s="27">
        <v>655773</v>
      </c>
      <c r="C20" s="27">
        <v>146754</v>
      </c>
      <c r="D20" s="27">
        <v>3980867</v>
      </c>
      <c r="E20" s="27">
        <v>611280</v>
      </c>
      <c r="F20" s="74">
        <v>6.07049543058345</v>
      </c>
      <c r="G20" s="74">
        <v>4.1653379124248699</v>
      </c>
      <c r="H20" s="74">
        <v>70.36</v>
      </c>
      <c r="I20" s="74">
        <v>37.14</v>
      </c>
      <c r="J20" s="74">
        <v>68.3</v>
      </c>
      <c r="K20" s="74">
        <v>36.94</v>
      </c>
      <c r="L20" s="74">
        <v>76.52</v>
      </c>
      <c r="M20" s="74">
        <v>39.799999999999997</v>
      </c>
    </row>
    <row r="21" spans="1:13" x14ac:dyDescent="0.2">
      <c r="A21" s="75" t="s">
        <v>263</v>
      </c>
      <c r="B21" s="27">
        <v>30552</v>
      </c>
      <c r="C21" s="27" t="s">
        <v>293</v>
      </c>
      <c r="D21" s="27">
        <v>237559</v>
      </c>
      <c r="E21" s="27" t="s">
        <v>293</v>
      </c>
      <c r="F21" s="74">
        <v>7.77556297460068</v>
      </c>
      <c r="G21" s="74" t="s">
        <v>293</v>
      </c>
      <c r="H21" s="74" t="s">
        <v>293</v>
      </c>
      <c r="I21" s="74" t="s">
        <v>293</v>
      </c>
      <c r="J21" s="74" t="s">
        <v>293</v>
      </c>
      <c r="K21" s="74" t="s">
        <v>293</v>
      </c>
      <c r="L21" s="74" t="s">
        <v>293</v>
      </c>
      <c r="M21" s="74" t="s">
        <v>293</v>
      </c>
    </row>
    <row r="22" spans="1:13" x14ac:dyDescent="0.2">
      <c r="A22" s="75" t="s">
        <v>264</v>
      </c>
      <c r="B22" s="27">
        <v>364463</v>
      </c>
      <c r="C22" s="27">
        <v>67760</v>
      </c>
      <c r="D22" s="27">
        <v>2275825</v>
      </c>
      <c r="E22" s="27">
        <v>310116</v>
      </c>
      <c r="F22" s="74">
        <v>6.24432384082884</v>
      </c>
      <c r="G22" s="74">
        <v>4.5766824085005897</v>
      </c>
      <c r="H22" s="74">
        <v>72.8</v>
      </c>
      <c r="I22" s="74" t="s">
        <v>293</v>
      </c>
      <c r="J22" s="74">
        <v>71.52</v>
      </c>
      <c r="K22" s="74" t="s">
        <v>293</v>
      </c>
      <c r="L22" s="74">
        <v>77.849999999999994</v>
      </c>
      <c r="M22" s="74" t="s">
        <v>293</v>
      </c>
    </row>
    <row r="23" spans="1:13" x14ac:dyDescent="0.2">
      <c r="A23" s="75" t="s">
        <v>265</v>
      </c>
      <c r="B23" s="27">
        <v>229318</v>
      </c>
      <c r="C23" s="27" t="s">
        <v>293</v>
      </c>
      <c r="D23" s="27">
        <v>1318007</v>
      </c>
      <c r="E23" s="27" t="s">
        <v>293</v>
      </c>
      <c r="F23" s="74">
        <v>5.7475078275582403</v>
      </c>
      <c r="G23" s="74" t="s">
        <v>293</v>
      </c>
      <c r="H23" s="74">
        <v>73.900000000000006</v>
      </c>
      <c r="I23" s="74" t="s">
        <v>293</v>
      </c>
      <c r="J23" s="74">
        <v>70.83</v>
      </c>
      <c r="K23" s="74" t="s">
        <v>293</v>
      </c>
      <c r="L23" s="74">
        <v>79.239999999999995</v>
      </c>
      <c r="M23" s="74" t="s">
        <v>293</v>
      </c>
    </row>
    <row r="24" spans="1:13" x14ac:dyDescent="0.2">
      <c r="A24" s="75" t="s">
        <v>266</v>
      </c>
      <c r="B24" s="27">
        <v>31440</v>
      </c>
      <c r="C24" s="27" t="s">
        <v>293</v>
      </c>
      <c r="D24" s="27">
        <v>149475</v>
      </c>
      <c r="E24" s="27" t="s">
        <v>293</v>
      </c>
      <c r="F24" s="74">
        <v>4.7542938931297698</v>
      </c>
      <c r="G24" s="74" t="s">
        <v>293</v>
      </c>
      <c r="H24" s="74">
        <v>46.12</v>
      </c>
      <c r="I24" s="74" t="s">
        <v>293</v>
      </c>
      <c r="J24" s="74">
        <v>47.46</v>
      </c>
      <c r="K24" s="74" t="s">
        <v>293</v>
      </c>
      <c r="L24" s="74">
        <v>54.53</v>
      </c>
      <c r="M24" s="74" t="s">
        <v>293</v>
      </c>
    </row>
    <row r="25" spans="1:13" x14ac:dyDescent="0.2">
      <c r="A25" s="73" t="s">
        <v>267</v>
      </c>
      <c r="B25" s="27">
        <v>31144</v>
      </c>
      <c r="C25" s="27">
        <v>19801</v>
      </c>
      <c r="D25" s="27">
        <v>98855</v>
      </c>
      <c r="E25" s="27">
        <v>48296</v>
      </c>
      <c r="F25" s="74">
        <v>3.1741266375545898</v>
      </c>
      <c r="G25" s="74">
        <v>2.4390687339023298</v>
      </c>
      <c r="H25" s="74">
        <v>62.24</v>
      </c>
      <c r="I25" s="74" t="s">
        <v>293</v>
      </c>
      <c r="J25" s="74">
        <v>66.94</v>
      </c>
      <c r="K25" s="74" t="s">
        <v>293</v>
      </c>
      <c r="L25" s="74">
        <v>67.73</v>
      </c>
      <c r="M25" s="74" t="s">
        <v>293</v>
      </c>
    </row>
    <row r="26" spans="1:13" x14ac:dyDescent="0.2">
      <c r="A26" s="71" t="s">
        <v>248</v>
      </c>
      <c r="B26" s="66">
        <v>1931214</v>
      </c>
      <c r="C26" s="66">
        <v>286430</v>
      </c>
      <c r="D26" s="66">
        <v>9055523</v>
      </c>
      <c r="E26" s="66">
        <v>993285</v>
      </c>
      <c r="F26" s="72">
        <v>4.6890313554064997</v>
      </c>
      <c r="G26" s="72">
        <v>3.4678106343609301</v>
      </c>
      <c r="H26" s="72">
        <v>77.97</v>
      </c>
      <c r="I26" s="72">
        <v>33.700000000000003</v>
      </c>
      <c r="J26" s="72">
        <v>78.55</v>
      </c>
      <c r="K26" s="72">
        <v>35.56</v>
      </c>
      <c r="L26" s="72">
        <v>80.06</v>
      </c>
      <c r="M26" s="72">
        <v>35.72</v>
      </c>
    </row>
    <row r="27" spans="1:13" x14ac:dyDescent="0.2">
      <c r="A27" s="73" t="s">
        <v>262</v>
      </c>
      <c r="B27" s="27">
        <v>1674062</v>
      </c>
      <c r="C27" s="27">
        <v>217218</v>
      </c>
      <c r="D27" s="27">
        <v>8037737</v>
      </c>
      <c r="E27" s="27">
        <v>781531</v>
      </c>
      <c r="F27" s="74">
        <v>4.8013377043383096</v>
      </c>
      <c r="G27" s="74">
        <v>3.5979108545332301</v>
      </c>
      <c r="H27" s="74">
        <v>78.75</v>
      </c>
      <c r="I27" s="74">
        <v>34.32</v>
      </c>
      <c r="J27" s="74">
        <v>79.11</v>
      </c>
      <c r="K27" s="74">
        <v>35.57</v>
      </c>
      <c r="L27" s="74">
        <v>80.819999999999993</v>
      </c>
      <c r="M27" s="74">
        <v>36.06</v>
      </c>
    </row>
    <row r="28" spans="1:13" x14ac:dyDescent="0.2">
      <c r="A28" s="75" t="s">
        <v>263</v>
      </c>
      <c r="B28" s="27">
        <v>222135</v>
      </c>
      <c r="C28" s="27" t="s">
        <v>293</v>
      </c>
      <c r="D28" s="27">
        <v>819935</v>
      </c>
      <c r="E28" s="27" t="s">
        <v>293</v>
      </c>
      <c r="F28" s="74">
        <v>3.6911562788394399</v>
      </c>
      <c r="G28" s="74" t="s">
        <v>293</v>
      </c>
      <c r="H28" s="74">
        <v>76.290000000000006</v>
      </c>
      <c r="I28" s="74" t="s">
        <v>293</v>
      </c>
      <c r="J28" s="74">
        <v>78.39</v>
      </c>
      <c r="K28" s="74" t="s">
        <v>293</v>
      </c>
      <c r="L28" s="74">
        <v>76.03</v>
      </c>
      <c r="M28" s="74" t="s">
        <v>293</v>
      </c>
    </row>
    <row r="29" spans="1:13" x14ac:dyDescent="0.2">
      <c r="A29" s="75" t="s">
        <v>264</v>
      </c>
      <c r="B29" s="27">
        <v>533365</v>
      </c>
      <c r="C29" s="27">
        <v>108559</v>
      </c>
      <c r="D29" s="27">
        <v>2630513</v>
      </c>
      <c r="E29" s="27">
        <v>402227</v>
      </c>
      <c r="F29" s="74">
        <v>4.93191904230686</v>
      </c>
      <c r="G29" s="74">
        <v>3.70514651019261</v>
      </c>
      <c r="H29" s="74">
        <v>80.010000000000005</v>
      </c>
      <c r="I29" s="74">
        <v>34.299999999999997</v>
      </c>
      <c r="J29" s="74">
        <v>79.989999999999995</v>
      </c>
      <c r="K29" s="74">
        <v>34.11</v>
      </c>
      <c r="L29" s="74">
        <v>80.959999999999994</v>
      </c>
      <c r="M29" s="74">
        <v>36.950000000000003</v>
      </c>
    </row>
    <row r="30" spans="1:13" x14ac:dyDescent="0.2">
      <c r="A30" s="75" t="s">
        <v>265</v>
      </c>
      <c r="B30" s="27">
        <v>641991</v>
      </c>
      <c r="C30" s="27" t="s">
        <v>293</v>
      </c>
      <c r="D30" s="27">
        <v>3430117</v>
      </c>
      <c r="E30" s="27" t="s">
        <v>293</v>
      </c>
      <c r="F30" s="74">
        <v>5.3429362716922801</v>
      </c>
      <c r="G30" s="74" t="s">
        <v>293</v>
      </c>
      <c r="H30" s="74">
        <v>79.78</v>
      </c>
      <c r="I30" s="74" t="s">
        <v>293</v>
      </c>
      <c r="J30" s="74">
        <v>79.25</v>
      </c>
      <c r="K30" s="74" t="s">
        <v>293</v>
      </c>
      <c r="L30" s="74">
        <v>83.09</v>
      </c>
      <c r="M30" s="74" t="s">
        <v>293</v>
      </c>
    </row>
    <row r="31" spans="1:13" x14ac:dyDescent="0.2">
      <c r="A31" s="75" t="s">
        <v>266</v>
      </c>
      <c r="B31" s="27">
        <v>276571</v>
      </c>
      <c r="C31" s="27" t="s">
        <v>293</v>
      </c>
      <c r="D31" s="27">
        <v>1157171</v>
      </c>
      <c r="E31" s="27" t="s">
        <v>293</v>
      </c>
      <c r="F31" s="74">
        <v>4.1839925371785203</v>
      </c>
      <c r="G31" s="74" t="s">
        <v>293</v>
      </c>
      <c r="H31" s="74">
        <v>74.88</v>
      </c>
      <c r="I31" s="74" t="s">
        <v>293</v>
      </c>
      <c r="J31" s="74">
        <v>77.39</v>
      </c>
      <c r="K31" s="74" t="s">
        <v>293</v>
      </c>
      <c r="L31" s="74">
        <v>77.75</v>
      </c>
      <c r="M31" s="74" t="s">
        <v>293</v>
      </c>
    </row>
    <row r="32" spans="1:13" x14ac:dyDescent="0.2">
      <c r="A32" s="73" t="s">
        <v>267</v>
      </c>
      <c r="B32" s="27">
        <v>257151</v>
      </c>
      <c r="C32" s="27">
        <v>69212</v>
      </c>
      <c r="D32" s="27">
        <v>1017786</v>
      </c>
      <c r="E32" s="27">
        <v>211754</v>
      </c>
      <c r="F32" s="74">
        <v>3.9579313321744798</v>
      </c>
      <c r="G32" s="74">
        <v>3.0594983528867798</v>
      </c>
      <c r="H32" s="74">
        <v>72.180000000000007</v>
      </c>
      <c r="I32" s="74">
        <v>31.62</v>
      </c>
      <c r="J32" s="74">
        <v>74.3</v>
      </c>
      <c r="K32" s="74">
        <v>35.53</v>
      </c>
      <c r="L32" s="74">
        <v>74.61</v>
      </c>
      <c r="M32" s="74">
        <v>34.659999999999997</v>
      </c>
    </row>
    <row r="33" spans="1:13" x14ac:dyDescent="0.2">
      <c r="A33" s="207" t="s">
        <v>272</v>
      </c>
      <c r="B33" s="207"/>
      <c r="C33" s="207"/>
      <c r="D33" s="207"/>
      <c r="E33" s="207"/>
      <c r="F33" s="207"/>
      <c r="G33" s="207"/>
      <c r="H33" s="207"/>
      <c r="I33" s="207"/>
      <c r="J33" s="207"/>
      <c r="K33" s="207"/>
      <c r="L33" s="207"/>
      <c r="M33" s="207"/>
    </row>
  </sheetData>
  <mergeCells count="10">
    <mergeCell ref="A33:M33"/>
    <mergeCell ref="A1:M1"/>
    <mergeCell ref="A2:A4"/>
    <mergeCell ref="B2:C3"/>
    <mergeCell ref="D2:E3"/>
    <mergeCell ref="F2:G3"/>
    <mergeCell ref="H2:M2"/>
    <mergeCell ref="H3:I3"/>
    <mergeCell ref="J3:K3"/>
    <mergeCell ref="L3:M3"/>
  </mergeCells>
  <pageMargins left="0.74999999999999989" right="0.74999999999999989" top="1.393700787401575" bottom="1.393700787401575" header="1" footer="1"/>
  <pageSetup paperSize="0" fitToWidth="0" fitToHeight="0" orientation="portrait" horizontalDpi="0" verticalDpi="0" copies="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sheetPr>
  <dimension ref="A1:AMJ110"/>
  <sheetViews>
    <sheetView workbookViewId="0">
      <selection sqref="A1:P1"/>
    </sheetView>
  </sheetViews>
  <sheetFormatPr baseColWidth="10" defaultRowHeight="14.25" x14ac:dyDescent="0.2"/>
  <cols>
    <col min="1" max="1" width="24.75" style="53" customWidth="1"/>
    <col min="2" max="4" width="10.125" style="53" customWidth="1"/>
    <col min="5" max="1024" width="10.125" style="23" customWidth="1"/>
  </cols>
  <sheetData>
    <row r="1" spans="1:12" x14ac:dyDescent="0.2">
      <c r="A1" s="225" t="s">
        <v>436</v>
      </c>
      <c r="B1" s="225"/>
      <c r="C1" s="225"/>
      <c r="D1" s="225"/>
      <c r="E1" s="225"/>
      <c r="F1" s="225"/>
      <c r="G1" s="225"/>
      <c r="H1" s="225"/>
      <c r="I1" s="225"/>
      <c r="J1" s="225"/>
    </row>
    <row r="2" spans="1:12" x14ac:dyDescent="0.2">
      <c r="A2" s="195"/>
      <c r="B2" s="233">
        <v>2019</v>
      </c>
      <c r="C2" s="233"/>
      <c r="D2" s="233"/>
      <c r="E2" s="233">
        <v>2020</v>
      </c>
      <c r="F2" s="233"/>
      <c r="G2" s="233"/>
      <c r="H2" s="230" t="s">
        <v>223</v>
      </c>
      <c r="I2" s="230"/>
      <c r="J2" s="230"/>
    </row>
    <row r="3" spans="1:12" ht="33.75" x14ac:dyDescent="0.2">
      <c r="A3" s="195"/>
      <c r="B3" s="173" t="s">
        <v>313</v>
      </c>
      <c r="C3" s="173" t="s">
        <v>314</v>
      </c>
      <c r="D3" s="173" t="s">
        <v>315</v>
      </c>
      <c r="E3" s="173" t="s">
        <v>313</v>
      </c>
      <c r="F3" s="173" t="s">
        <v>314</v>
      </c>
      <c r="G3" s="173" t="s">
        <v>315</v>
      </c>
      <c r="H3" s="173" t="s">
        <v>313</v>
      </c>
      <c r="I3" s="173" t="s">
        <v>314</v>
      </c>
      <c r="J3" s="173" t="s">
        <v>315</v>
      </c>
    </row>
    <row r="4" spans="1:12" x14ac:dyDescent="0.2">
      <c r="A4" s="142" t="s">
        <v>232</v>
      </c>
      <c r="B4" s="174">
        <v>16489.02</v>
      </c>
      <c r="C4" s="174">
        <v>1002.69</v>
      </c>
      <c r="D4" s="174">
        <v>150.94999999999999</v>
      </c>
      <c r="E4" s="174">
        <v>2657.2</v>
      </c>
      <c r="F4" s="174">
        <v>865</v>
      </c>
      <c r="G4" s="174">
        <v>113.54</v>
      </c>
      <c r="H4" s="175">
        <v>-83.885033798248799</v>
      </c>
      <c r="I4" s="175">
        <v>-13.732060756564801</v>
      </c>
      <c r="J4" s="175">
        <v>-24.783040741967501</v>
      </c>
    </row>
    <row r="5" spans="1:12" x14ac:dyDescent="0.2">
      <c r="A5" s="140" t="s">
        <v>244</v>
      </c>
      <c r="B5" s="121">
        <v>1645.64</v>
      </c>
      <c r="C5" s="121">
        <v>595.16999999999996</v>
      </c>
      <c r="D5" s="121">
        <v>93.11</v>
      </c>
      <c r="E5" s="121">
        <v>819.91</v>
      </c>
      <c r="F5" s="121">
        <v>607.07000000000005</v>
      </c>
      <c r="G5" s="121">
        <v>80.69</v>
      </c>
      <c r="H5" s="122">
        <v>-50.176830898616998</v>
      </c>
      <c r="I5" s="122">
        <v>1.9994287346472699</v>
      </c>
      <c r="J5" s="122">
        <v>-13.3390613253141</v>
      </c>
    </row>
    <row r="6" spans="1:12" x14ac:dyDescent="0.2">
      <c r="A6" s="140" t="s">
        <v>245</v>
      </c>
      <c r="B6" s="121">
        <v>14843.39</v>
      </c>
      <c r="C6" s="121">
        <v>1085.06</v>
      </c>
      <c r="D6" s="121">
        <v>162.11000000000001</v>
      </c>
      <c r="E6" s="121">
        <v>1837.29</v>
      </c>
      <c r="F6" s="121">
        <v>1067.3699999999999</v>
      </c>
      <c r="G6" s="121">
        <v>138.76</v>
      </c>
      <c r="H6" s="122">
        <v>-87.622167173401806</v>
      </c>
      <c r="I6" s="122">
        <v>-1.6303245903452399</v>
      </c>
      <c r="J6" s="122">
        <v>-14.403799888964301</v>
      </c>
    </row>
    <row r="7" spans="1:12" x14ac:dyDescent="0.2">
      <c r="A7" s="158" t="s">
        <v>279</v>
      </c>
      <c r="B7" s="121">
        <v>3830.25</v>
      </c>
      <c r="C7" s="121">
        <v>1037.6099999999999</v>
      </c>
      <c r="D7" s="121">
        <v>153.84</v>
      </c>
      <c r="E7" s="121">
        <v>241.58</v>
      </c>
      <c r="F7" s="121">
        <v>1077.8499999999999</v>
      </c>
      <c r="G7" s="121">
        <v>121.68</v>
      </c>
      <c r="H7" s="122">
        <v>-93.692839892957394</v>
      </c>
      <c r="I7" s="122">
        <v>3.87814304025598</v>
      </c>
      <c r="J7" s="122">
        <v>-20.9048361934477</v>
      </c>
    </row>
    <row r="8" spans="1:12" x14ac:dyDescent="0.2">
      <c r="A8" s="158" t="s">
        <v>280</v>
      </c>
      <c r="B8" s="121">
        <v>4552.7299999999996</v>
      </c>
      <c r="C8" s="121">
        <v>1005.73</v>
      </c>
      <c r="D8" s="121">
        <v>151.21</v>
      </c>
      <c r="E8" s="121">
        <v>723.17</v>
      </c>
      <c r="F8" s="121">
        <v>1008.42</v>
      </c>
      <c r="G8" s="121">
        <v>128.99</v>
      </c>
      <c r="H8" s="122">
        <v>-84.115684435492597</v>
      </c>
      <c r="I8" s="122">
        <v>0.26746741173078198</v>
      </c>
      <c r="J8" s="122">
        <v>-14.69479531777</v>
      </c>
    </row>
    <row r="9" spans="1:12" x14ac:dyDescent="0.2">
      <c r="A9" s="158" t="s">
        <v>282</v>
      </c>
      <c r="B9" s="121">
        <v>6460.4</v>
      </c>
      <c r="C9" s="121">
        <v>1182.8900000000001</v>
      </c>
      <c r="D9" s="121">
        <v>176.73</v>
      </c>
      <c r="E9" s="121">
        <v>872.54</v>
      </c>
      <c r="F9" s="121">
        <v>1118.56</v>
      </c>
      <c r="G9" s="121">
        <v>154.44999999999999</v>
      </c>
      <c r="H9" s="122">
        <v>-86.494025137762407</v>
      </c>
      <c r="I9" s="122">
        <v>-5.4383755040621002</v>
      </c>
      <c r="J9" s="122">
        <v>-12.606801335370299</v>
      </c>
    </row>
    <row r="10" spans="1:12" x14ac:dyDescent="0.2">
      <c r="A10" s="142" t="s">
        <v>246</v>
      </c>
      <c r="B10" s="174">
        <v>11885.47</v>
      </c>
      <c r="C10" s="174">
        <v>1001.6</v>
      </c>
      <c r="D10" s="174">
        <v>150.91999999999999</v>
      </c>
      <c r="E10" s="174">
        <v>1808.02</v>
      </c>
      <c r="F10" s="174">
        <v>890.83</v>
      </c>
      <c r="G10" s="174">
        <v>115.48</v>
      </c>
      <c r="H10" s="175">
        <v>-84.787980618351597</v>
      </c>
      <c r="I10" s="175">
        <v>-11.0593051118211</v>
      </c>
      <c r="J10" s="175">
        <v>-23.482639809170401</v>
      </c>
    </row>
    <row r="11" spans="1:12" x14ac:dyDescent="0.2">
      <c r="A11" s="140" t="s">
        <v>244</v>
      </c>
      <c r="B11" s="121">
        <v>906.03</v>
      </c>
      <c r="C11" s="121">
        <v>572.16</v>
      </c>
      <c r="D11" s="121">
        <v>91.43</v>
      </c>
      <c r="E11" s="121">
        <v>394.39</v>
      </c>
      <c r="F11" s="121">
        <v>555.30999999999995</v>
      </c>
      <c r="G11" s="121">
        <v>77.099999999999994</v>
      </c>
      <c r="H11" s="122">
        <v>-56.470536295707603</v>
      </c>
      <c r="I11" s="122">
        <v>-2.9449804250559302</v>
      </c>
      <c r="J11" s="122">
        <v>-15.6731926063655</v>
      </c>
      <c r="L11" s="76"/>
    </row>
    <row r="12" spans="1:12" x14ac:dyDescent="0.2">
      <c r="A12" s="140" t="s">
        <v>245</v>
      </c>
      <c r="B12" s="121">
        <v>10979.45</v>
      </c>
      <c r="C12" s="121">
        <v>1067.73</v>
      </c>
      <c r="D12" s="121">
        <v>159.47999999999999</v>
      </c>
      <c r="E12" s="121">
        <v>1413.63</v>
      </c>
      <c r="F12" s="121">
        <v>1071.43</v>
      </c>
      <c r="G12" s="121">
        <v>134.11000000000001</v>
      </c>
      <c r="H12" s="122">
        <v>-87.124764901702704</v>
      </c>
      <c r="I12" s="122">
        <v>0.34652955335150398</v>
      </c>
      <c r="J12" s="122">
        <v>-15.907950840230701</v>
      </c>
      <c r="L12" s="44"/>
    </row>
    <row r="13" spans="1:12" x14ac:dyDescent="0.2">
      <c r="A13" s="158" t="s">
        <v>279</v>
      </c>
      <c r="B13" s="121">
        <v>2441.58</v>
      </c>
      <c r="C13" s="121">
        <v>1019.92</v>
      </c>
      <c r="D13" s="121">
        <v>156.38999999999999</v>
      </c>
      <c r="E13" s="123">
        <v>165.66</v>
      </c>
      <c r="F13" s="123">
        <v>1091.27</v>
      </c>
      <c r="G13" s="123">
        <v>116.31</v>
      </c>
      <c r="H13" s="176">
        <v>-93.215049271373402</v>
      </c>
      <c r="I13" s="176">
        <v>6.9956467173895902</v>
      </c>
      <c r="J13" s="176">
        <v>-25.628237099558799</v>
      </c>
    </row>
    <row r="14" spans="1:12" x14ac:dyDescent="0.2">
      <c r="A14" s="158" t="s">
        <v>280</v>
      </c>
      <c r="B14" s="121">
        <v>4168.8900000000003</v>
      </c>
      <c r="C14" s="121">
        <v>999.62</v>
      </c>
      <c r="D14" s="121">
        <v>151.65</v>
      </c>
      <c r="E14" s="123">
        <v>672.29</v>
      </c>
      <c r="F14" s="123">
        <v>1010.11</v>
      </c>
      <c r="G14" s="123">
        <v>127.58</v>
      </c>
      <c r="H14" s="176">
        <v>-83.873645023015698</v>
      </c>
      <c r="I14" s="176">
        <v>1.0493987715331801</v>
      </c>
      <c r="J14" s="176">
        <v>-15.872073854269701</v>
      </c>
    </row>
    <row r="15" spans="1:12" x14ac:dyDescent="0.2">
      <c r="A15" s="158" t="s">
        <v>282</v>
      </c>
      <c r="B15" s="121">
        <v>4368.9799999999996</v>
      </c>
      <c r="C15" s="121">
        <v>1174.8800000000001</v>
      </c>
      <c r="D15" s="121">
        <v>169.72</v>
      </c>
      <c r="E15" s="123">
        <v>575.67999999999995</v>
      </c>
      <c r="F15" s="123">
        <v>1146.73</v>
      </c>
      <c r="G15" s="123">
        <v>149.65</v>
      </c>
      <c r="H15" s="176">
        <v>-86.823469093472596</v>
      </c>
      <c r="I15" s="176">
        <v>-2.3959893776385699</v>
      </c>
      <c r="J15" s="176">
        <v>-11.825359415507901</v>
      </c>
    </row>
    <row r="16" spans="1:12" x14ac:dyDescent="0.2">
      <c r="A16" s="142" t="s">
        <v>247</v>
      </c>
      <c r="B16" s="174">
        <v>1406.82</v>
      </c>
      <c r="C16" s="174">
        <v>970.1</v>
      </c>
      <c r="D16" s="174">
        <v>130.97999999999999</v>
      </c>
      <c r="E16" s="174">
        <v>342.38</v>
      </c>
      <c r="F16" s="174">
        <v>804.57</v>
      </c>
      <c r="G16" s="174">
        <v>89.39</v>
      </c>
      <c r="H16" s="175">
        <v>-75.662842438975801</v>
      </c>
      <c r="I16" s="175">
        <v>-17.063189361921399</v>
      </c>
      <c r="J16" s="175">
        <v>-31.752939380057999</v>
      </c>
      <c r="L16" s="76"/>
    </row>
    <row r="17" spans="1:12" x14ac:dyDescent="0.2">
      <c r="A17" s="140" t="s">
        <v>244</v>
      </c>
      <c r="B17" s="121">
        <v>363.85</v>
      </c>
      <c r="C17" s="121">
        <v>654.07000000000005</v>
      </c>
      <c r="D17" s="121">
        <v>94.1</v>
      </c>
      <c r="E17" s="121">
        <v>231.23</v>
      </c>
      <c r="F17" s="121">
        <v>703.96</v>
      </c>
      <c r="G17" s="121">
        <v>77.39</v>
      </c>
      <c r="H17" s="122">
        <v>-36.449086161879897</v>
      </c>
      <c r="I17" s="122">
        <v>7.6276239546226003</v>
      </c>
      <c r="J17" s="122">
        <v>-17.757704569606801</v>
      </c>
      <c r="L17" s="76"/>
    </row>
    <row r="18" spans="1:12" x14ac:dyDescent="0.2">
      <c r="A18" s="140" t="s">
        <v>245</v>
      </c>
      <c r="B18" s="121">
        <v>1042.97</v>
      </c>
      <c r="C18" s="121">
        <v>1166.76</v>
      </c>
      <c r="D18" s="121">
        <v>151.72</v>
      </c>
      <c r="E18" s="121">
        <v>111.15</v>
      </c>
      <c r="F18" s="121">
        <v>1144.99</v>
      </c>
      <c r="G18" s="121">
        <v>131.99</v>
      </c>
      <c r="H18" s="122">
        <v>-89.342934120828005</v>
      </c>
      <c r="I18" s="122">
        <v>-1.8658507319414399</v>
      </c>
      <c r="J18" s="122">
        <v>-13.0042182968626</v>
      </c>
      <c r="L18" s="44"/>
    </row>
    <row r="19" spans="1:12" x14ac:dyDescent="0.2">
      <c r="A19" s="158" t="s">
        <v>279</v>
      </c>
      <c r="B19" s="121">
        <v>537.79999999999995</v>
      </c>
      <c r="C19" s="121">
        <v>1129.48</v>
      </c>
      <c r="D19" s="121">
        <v>146.72</v>
      </c>
      <c r="E19" s="123">
        <v>22.59</v>
      </c>
      <c r="F19" s="123">
        <v>1155.6199999999999</v>
      </c>
      <c r="G19" s="123">
        <v>100.35</v>
      </c>
      <c r="H19" s="176">
        <v>-95.799553737448903</v>
      </c>
      <c r="I19" s="176">
        <v>2.3143393419980698</v>
      </c>
      <c r="J19" s="176">
        <v>-31.604416575790601</v>
      </c>
    </row>
    <row r="20" spans="1:12" x14ac:dyDescent="0.2">
      <c r="A20" s="158" t="s">
        <v>280</v>
      </c>
      <c r="B20" s="121">
        <v>91.43</v>
      </c>
      <c r="C20" s="121">
        <v>1234.21</v>
      </c>
      <c r="D20" s="121">
        <v>141.69</v>
      </c>
      <c r="E20" s="123">
        <v>9.2899999999999991</v>
      </c>
      <c r="F20" s="123">
        <v>1137.3</v>
      </c>
      <c r="G20" s="123">
        <v>136</v>
      </c>
      <c r="H20" s="176">
        <v>-89.839221262167797</v>
      </c>
      <c r="I20" s="176">
        <v>-7.8519862908257201</v>
      </c>
      <c r="J20" s="176">
        <v>-4.0158091608440998</v>
      </c>
    </row>
    <row r="21" spans="1:12" x14ac:dyDescent="0.2">
      <c r="A21" s="158" t="s">
        <v>282</v>
      </c>
      <c r="B21" s="121">
        <v>413.75</v>
      </c>
      <c r="C21" s="121">
        <v>1203.8699999999999</v>
      </c>
      <c r="D21" s="121">
        <v>161.41</v>
      </c>
      <c r="E21" s="123">
        <v>79.27</v>
      </c>
      <c r="F21" s="123">
        <v>1142.9000000000001</v>
      </c>
      <c r="G21" s="123">
        <v>144.47</v>
      </c>
      <c r="H21" s="176">
        <v>-80.841087613293098</v>
      </c>
      <c r="I21" s="176">
        <v>-5.0645003198019598</v>
      </c>
      <c r="J21" s="176">
        <v>-10.495012700576201</v>
      </c>
    </row>
    <row r="22" spans="1:12" x14ac:dyDescent="0.2">
      <c r="A22" s="142" t="s">
        <v>248</v>
      </c>
      <c r="B22" s="174">
        <v>3196.73</v>
      </c>
      <c r="C22" s="174">
        <v>1021.95</v>
      </c>
      <c r="D22" s="174">
        <v>161.94</v>
      </c>
      <c r="E22" s="174">
        <v>506.8</v>
      </c>
      <c r="F22" s="174">
        <v>821.7</v>
      </c>
      <c r="G22" s="174">
        <v>129.41999999999999</v>
      </c>
      <c r="H22" s="175">
        <v>-84.146299499801401</v>
      </c>
      <c r="I22" s="175">
        <v>-19.5948921180097</v>
      </c>
      <c r="J22" s="175">
        <v>-20.0815116709893</v>
      </c>
    </row>
    <row r="23" spans="1:12" x14ac:dyDescent="0.2">
      <c r="A23" s="140" t="s">
        <v>244</v>
      </c>
      <c r="B23" s="121">
        <v>375.76</v>
      </c>
      <c r="C23" s="121">
        <v>601.03</v>
      </c>
      <c r="D23" s="121">
        <v>96.41</v>
      </c>
      <c r="E23" s="121">
        <v>194.29</v>
      </c>
      <c r="F23" s="121">
        <v>622.91</v>
      </c>
      <c r="G23" s="121">
        <v>94.42</v>
      </c>
      <c r="H23" s="122">
        <v>-48.294123908877999</v>
      </c>
      <c r="I23" s="122">
        <v>3.64041728366304</v>
      </c>
      <c r="J23" s="122">
        <v>-2.0641012343117899</v>
      </c>
      <c r="L23" s="76"/>
    </row>
    <row r="24" spans="1:12" x14ac:dyDescent="0.2">
      <c r="A24" s="140" t="s">
        <v>245</v>
      </c>
      <c r="B24" s="121">
        <v>2820.97</v>
      </c>
      <c r="C24" s="121">
        <v>1127.0899999999999</v>
      </c>
      <c r="D24" s="121">
        <v>178.07</v>
      </c>
      <c r="E24" s="121">
        <v>312.51</v>
      </c>
      <c r="F24" s="121">
        <v>1025.0899999999999</v>
      </c>
      <c r="G24" s="121">
        <v>168.18</v>
      </c>
      <c r="H24" s="122">
        <v>-88.9218956600035</v>
      </c>
      <c r="I24" s="122">
        <v>-9.0498540489224393</v>
      </c>
      <c r="J24" s="122">
        <v>-5.5539956197001104</v>
      </c>
      <c r="L24" s="44"/>
    </row>
    <row r="25" spans="1:12" x14ac:dyDescent="0.2">
      <c r="A25" s="158" t="s">
        <v>279</v>
      </c>
      <c r="B25" s="121">
        <v>850.87</v>
      </c>
      <c r="C25" s="121">
        <v>1035.8900000000001</v>
      </c>
      <c r="D25" s="121">
        <v>151.38</v>
      </c>
      <c r="E25" s="123">
        <v>53.33</v>
      </c>
      <c r="F25" s="123">
        <v>1010.45</v>
      </c>
      <c r="G25" s="123">
        <v>158.78</v>
      </c>
      <c r="H25" s="176">
        <v>-93.732297530762594</v>
      </c>
      <c r="I25" s="176">
        <v>-2.4558592128507901</v>
      </c>
      <c r="J25" s="176">
        <v>4.88836041749241</v>
      </c>
    </row>
    <row r="26" spans="1:12" x14ac:dyDescent="0.2">
      <c r="A26" s="158" t="s">
        <v>280</v>
      </c>
      <c r="B26" s="121">
        <v>292.42</v>
      </c>
      <c r="C26" s="121">
        <v>1035.99</v>
      </c>
      <c r="D26" s="121">
        <v>148.19999999999999</v>
      </c>
      <c r="E26" s="123">
        <v>41.59</v>
      </c>
      <c r="F26" s="123">
        <v>958.22</v>
      </c>
      <c r="G26" s="123">
        <v>155</v>
      </c>
      <c r="H26" s="176">
        <v>-85.777306613774698</v>
      </c>
      <c r="I26" s="176">
        <v>-7.50682921649822</v>
      </c>
      <c r="J26" s="176">
        <v>4.5883940620782697</v>
      </c>
    </row>
    <row r="27" spans="1:12" x14ac:dyDescent="0.2">
      <c r="A27" s="158" t="s">
        <v>282</v>
      </c>
      <c r="B27" s="121">
        <v>1677.67</v>
      </c>
      <c r="C27" s="121">
        <v>1199.01</v>
      </c>
      <c r="D27" s="121">
        <v>203.4</v>
      </c>
      <c r="E27" s="123">
        <v>217.59</v>
      </c>
      <c r="F27" s="123">
        <v>1042.7</v>
      </c>
      <c r="G27" s="123">
        <v>173.51</v>
      </c>
      <c r="H27" s="176">
        <v>-87.030226445010001</v>
      </c>
      <c r="I27" s="176">
        <v>-13.0365885188614</v>
      </c>
      <c r="J27" s="176">
        <v>-14.6951819075713</v>
      </c>
    </row>
    <row r="28" spans="1:12" x14ac:dyDescent="0.2">
      <c r="A28" s="220" t="s">
        <v>249</v>
      </c>
      <c r="B28" s="220"/>
      <c r="C28" s="220"/>
      <c r="D28" s="220"/>
      <c r="E28" s="220"/>
      <c r="F28" s="220"/>
      <c r="G28" s="220"/>
      <c r="H28" s="220"/>
      <c r="I28" s="220"/>
      <c r="J28" s="220"/>
    </row>
    <row r="29" spans="1:12" x14ac:dyDescent="0.2">
      <c r="A29" s="23"/>
      <c r="B29" s="23"/>
      <c r="C29" s="23"/>
      <c r="D29" s="23"/>
    </row>
    <row r="30" spans="1:12" x14ac:dyDescent="0.2">
      <c r="A30" s="23"/>
      <c r="B30" s="23"/>
      <c r="C30" s="23"/>
      <c r="D30" s="23"/>
    </row>
    <row r="31" spans="1:12" x14ac:dyDescent="0.2">
      <c r="A31" s="208" t="s">
        <v>437</v>
      </c>
      <c r="B31" s="208"/>
      <c r="C31" s="208"/>
      <c r="D31" s="208"/>
      <c r="E31" s="208"/>
      <c r="F31" s="208"/>
      <c r="G31" s="208"/>
      <c r="H31" s="208"/>
      <c r="I31" s="208"/>
      <c r="J31" s="208"/>
    </row>
    <row r="32" spans="1:12" x14ac:dyDescent="0.2">
      <c r="A32" s="209"/>
      <c r="B32" s="234">
        <v>2019</v>
      </c>
      <c r="C32" s="234"/>
      <c r="D32" s="234"/>
      <c r="E32" s="234">
        <v>2020</v>
      </c>
      <c r="F32" s="234"/>
      <c r="G32" s="234"/>
      <c r="H32" s="214" t="s">
        <v>223</v>
      </c>
      <c r="I32" s="214"/>
      <c r="J32" s="214"/>
    </row>
    <row r="33" spans="1:10" ht="22.5" x14ac:dyDescent="0.2">
      <c r="A33" s="209"/>
      <c r="B33" s="47" t="s">
        <v>224</v>
      </c>
      <c r="C33" s="47" t="s">
        <v>438</v>
      </c>
      <c r="D33" s="47" t="s">
        <v>245</v>
      </c>
      <c r="E33" s="47" t="s">
        <v>224</v>
      </c>
      <c r="F33" s="47" t="s">
        <v>438</v>
      </c>
      <c r="G33" s="47" t="s">
        <v>245</v>
      </c>
      <c r="H33" s="47" t="s">
        <v>224</v>
      </c>
      <c r="I33" s="47" t="s">
        <v>438</v>
      </c>
      <c r="J33" s="47" t="s">
        <v>245</v>
      </c>
    </row>
    <row r="34" spans="1:10" x14ac:dyDescent="0.2">
      <c r="A34" s="40" t="s">
        <v>439</v>
      </c>
      <c r="B34" s="41">
        <v>16489.02</v>
      </c>
      <c r="C34" s="41">
        <v>1645.64</v>
      </c>
      <c r="D34" s="41">
        <v>14843.39</v>
      </c>
      <c r="E34" s="41">
        <v>2657.2</v>
      </c>
      <c r="F34" s="41">
        <v>819.91</v>
      </c>
      <c r="G34" s="41">
        <v>1837.29</v>
      </c>
      <c r="H34" s="42">
        <v>-83.885033798248799</v>
      </c>
      <c r="I34" s="42">
        <v>-50.176830898616998</v>
      </c>
      <c r="J34" s="42">
        <v>-87.622167173401806</v>
      </c>
    </row>
    <row r="35" spans="1:10" x14ac:dyDescent="0.2">
      <c r="A35" s="38" t="s">
        <v>440</v>
      </c>
      <c r="B35" s="25">
        <v>4990.18</v>
      </c>
      <c r="C35" s="25">
        <v>131.61000000000001</v>
      </c>
      <c r="D35" s="25">
        <v>4858.57</v>
      </c>
      <c r="E35" s="25">
        <v>369.97</v>
      </c>
      <c r="F35" s="25">
        <v>31.36</v>
      </c>
      <c r="G35" s="25">
        <v>338.61</v>
      </c>
      <c r="H35" s="26">
        <v>-92.586038980557802</v>
      </c>
      <c r="I35" s="26">
        <v>-76.172023402476995</v>
      </c>
      <c r="J35" s="26">
        <v>-93.030665401548205</v>
      </c>
    </row>
    <row r="36" spans="1:10" x14ac:dyDescent="0.2">
      <c r="A36" s="38" t="s">
        <v>441</v>
      </c>
      <c r="B36" s="25">
        <v>11498.84</v>
      </c>
      <c r="C36" s="25">
        <v>1514.03</v>
      </c>
      <c r="D36" s="25">
        <v>9984.81</v>
      </c>
      <c r="E36" s="25">
        <v>2287.23</v>
      </c>
      <c r="F36" s="25">
        <v>788.54</v>
      </c>
      <c r="G36" s="25">
        <v>1498.69</v>
      </c>
      <c r="H36" s="26">
        <v>-80.109037085479898</v>
      </c>
      <c r="I36" s="26">
        <v>-47.917808762045702</v>
      </c>
      <c r="J36" s="26">
        <v>-84.9903002661042</v>
      </c>
    </row>
    <row r="37" spans="1:10" x14ac:dyDescent="0.2">
      <c r="A37" s="48" t="s">
        <v>442</v>
      </c>
      <c r="B37" s="25">
        <v>1994.7</v>
      </c>
      <c r="C37" s="25">
        <v>315.64</v>
      </c>
      <c r="D37" s="25">
        <v>1679.06</v>
      </c>
      <c r="E37" s="25">
        <v>422.99</v>
      </c>
      <c r="F37" s="25">
        <v>167.71</v>
      </c>
      <c r="G37" s="25">
        <v>255.28</v>
      </c>
      <c r="H37" s="26">
        <v>-78.794304908006197</v>
      </c>
      <c r="I37" s="26">
        <v>-46.866683563553401</v>
      </c>
      <c r="J37" s="26">
        <v>-84.796255047467</v>
      </c>
    </row>
    <row r="38" spans="1:10" x14ac:dyDescent="0.2">
      <c r="A38" s="48" t="s">
        <v>443</v>
      </c>
      <c r="B38" s="25">
        <v>2817.87</v>
      </c>
      <c r="C38" s="25">
        <v>296.02</v>
      </c>
      <c r="D38" s="25">
        <v>2521.85</v>
      </c>
      <c r="E38" s="25">
        <v>539.82000000000005</v>
      </c>
      <c r="F38" s="25">
        <v>161.25</v>
      </c>
      <c r="G38" s="25">
        <v>378.57</v>
      </c>
      <c r="H38" s="26">
        <v>-80.842977142309607</v>
      </c>
      <c r="I38" s="26">
        <v>-45.5273292345112</v>
      </c>
      <c r="J38" s="26">
        <v>-84.988401372008695</v>
      </c>
    </row>
    <row r="39" spans="1:10" x14ac:dyDescent="0.2">
      <c r="A39" s="48" t="s">
        <v>444</v>
      </c>
      <c r="B39" s="25">
        <v>2842.09</v>
      </c>
      <c r="C39" s="25">
        <v>408.3</v>
      </c>
      <c r="D39" s="25">
        <v>2433.79</v>
      </c>
      <c r="E39" s="25">
        <v>608.6</v>
      </c>
      <c r="F39" s="25">
        <v>220.25</v>
      </c>
      <c r="G39" s="25">
        <v>388.35</v>
      </c>
      <c r="H39" s="26">
        <v>-78.586181296158799</v>
      </c>
      <c r="I39" s="26">
        <v>-46.056820964976701</v>
      </c>
      <c r="J39" s="26">
        <v>-84.043405552656594</v>
      </c>
    </row>
    <row r="40" spans="1:10" x14ac:dyDescent="0.2">
      <c r="A40" s="48" t="s">
        <v>445</v>
      </c>
      <c r="B40" s="25">
        <v>2435.34</v>
      </c>
      <c r="C40" s="25">
        <v>254.64</v>
      </c>
      <c r="D40" s="25">
        <v>2180.69</v>
      </c>
      <c r="E40" s="25">
        <v>437.28</v>
      </c>
      <c r="F40" s="25">
        <v>125.87</v>
      </c>
      <c r="G40" s="25">
        <v>311.41000000000003</v>
      </c>
      <c r="H40" s="26">
        <v>-82.0443962649979</v>
      </c>
      <c r="I40" s="26">
        <v>-50.569431354068499</v>
      </c>
      <c r="J40" s="26">
        <v>-85.719657539586095</v>
      </c>
    </row>
    <row r="41" spans="1:10" x14ac:dyDescent="0.2">
      <c r="A41" s="48" t="s">
        <v>446</v>
      </c>
      <c r="B41" s="25">
        <v>1408.84</v>
      </c>
      <c r="C41" s="25">
        <v>239.42</v>
      </c>
      <c r="D41" s="25">
        <v>1169.42</v>
      </c>
      <c r="E41" s="25">
        <v>278.52999999999997</v>
      </c>
      <c r="F41" s="25">
        <v>113.46</v>
      </c>
      <c r="G41" s="25">
        <v>165.07</v>
      </c>
      <c r="H41" s="26">
        <v>-80.229834473751495</v>
      </c>
      <c r="I41" s="26">
        <v>-52.610475315345397</v>
      </c>
      <c r="J41" s="26">
        <v>-85.884455542063606</v>
      </c>
    </row>
    <row r="42" spans="1:10" x14ac:dyDescent="0.2">
      <c r="A42" s="40" t="s">
        <v>246</v>
      </c>
      <c r="B42" s="41">
        <v>11885.47</v>
      </c>
      <c r="C42" s="41">
        <v>906.03</v>
      </c>
      <c r="D42" s="41">
        <v>10979.45</v>
      </c>
      <c r="E42" s="41">
        <v>1808.02</v>
      </c>
      <c r="F42" s="41">
        <v>394.39</v>
      </c>
      <c r="G42" s="41">
        <v>1413.63</v>
      </c>
      <c r="H42" s="42">
        <v>-84.787980618351597</v>
      </c>
      <c r="I42" s="42">
        <v>-56.470536295707603</v>
      </c>
      <c r="J42" s="42">
        <v>-87.124764901702704</v>
      </c>
    </row>
    <row r="43" spans="1:10" x14ac:dyDescent="0.2">
      <c r="A43" s="38" t="s">
        <v>440</v>
      </c>
      <c r="B43" s="25">
        <v>3781.61</v>
      </c>
      <c r="C43" s="25">
        <v>71.78</v>
      </c>
      <c r="D43" s="25">
        <v>3709.83</v>
      </c>
      <c r="E43" s="25">
        <v>270.56</v>
      </c>
      <c r="F43" s="25">
        <v>10.81</v>
      </c>
      <c r="G43" s="25">
        <v>259.75</v>
      </c>
      <c r="H43" s="26">
        <v>-92.845375382442896</v>
      </c>
      <c r="I43" s="26">
        <v>-84.940094733909206</v>
      </c>
      <c r="J43" s="26">
        <v>-92.998331459932103</v>
      </c>
    </row>
    <row r="44" spans="1:10" x14ac:dyDescent="0.2">
      <c r="A44" s="38" t="s">
        <v>441</v>
      </c>
      <c r="B44" s="25">
        <v>8103.87</v>
      </c>
      <c r="C44" s="25">
        <v>834.25</v>
      </c>
      <c r="D44" s="25">
        <v>7269.62</v>
      </c>
      <c r="E44" s="25">
        <v>1537.46</v>
      </c>
      <c r="F44" s="25">
        <v>383.58</v>
      </c>
      <c r="G44" s="25">
        <v>1153.8900000000001</v>
      </c>
      <c r="H44" s="26">
        <v>-81.028076709029094</v>
      </c>
      <c r="I44" s="26">
        <v>-54.020976925382101</v>
      </c>
      <c r="J44" s="26">
        <v>-84.127230859384696</v>
      </c>
    </row>
    <row r="45" spans="1:10" x14ac:dyDescent="0.2">
      <c r="A45" s="48" t="s">
        <v>442</v>
      </c>
      <c r="B45" s="25">
        <v>1317.99</v>
      </c>
      <c r="C45" s="25">
        <v>178.5</v>
      </c>
      <c r="D45" s="25">
        <v>1139.49</v>
      </c>
      <c r="E45" s="25">
        <v>283.27999999999997</v>
      </c>
      <c r="F45" s="25">
        <v>87</v>
      </c>
      <c r="G45" s="25">
        <v>196.28</v>
      </c>
      <c r="H45" s="26">
        <v>-78.506665452696893</v>
      </c>
      <c r="I45" s="26">
        <v>-51.260504201680703</v>
      </c>
      <c r="J45" s="26">
        <v>-82.774750107504204</v>
      </c>
    </row>
    <row r="46" spans="1:10" x14ac:dyDescent="0.2">
      <c r="A46" s="48" t="s">
        <v>443</v>
      </c>
      <c r="B46" s="25">
        <v>1941.76</v>
      </c>
      <c r="C46" s="25">
        <v>132.93</v>
      </c>
      <c r="D46" s="25">
        <v>1808.83</v>
      </c>
      <c r="E46" s="25">
        <v>342.53</v>
      </c>
      <c r="F46" s="25">
        <v>61.14</v>
      </c>
      <c r="G46" s="25">
        <v>281.39</v>
      </c>
      <c r="H46" s="26">
        <v>-82.359817897165499</v>
      </c>
      <c r="I46" s="26">
        <v>-54.005867749943597</v>
      </c>
      <c r="J46" s="26">
        <v>-84.443535323938704</v>
      </c>
    </row>
    <row r="47" spans="1:10" x14ac:dyDescent="0.2">
      <c r="A47" s="48" t="s">
        <v>444</v>
      </c>
      <c r="B47" s="25">
        <v>2035.39</v>
      </c>
      <c r="C47" s="25">
        <v>208.08</v>
      </c>
      <c r="D47" s="25">
        <v>1827.31</v>
      </c>
      <c r="E47" s="25">
        <v>402.77</v>
      </c>
      <c r="F47" s="25">
        <v>99.14</v>
      </c>
      <c r="G47" s="25">
        <v>303.63</v>
      </c>
      <c r="H47" s="26">
        <v>-80.211654768864904</v>
      </c>
      <c r="I47" s="26">
        <v>-52.354863514033099</v>
      </c>
      <c r="J47" s="26">
        <v>-83.383771773809599</v>
      </c>
    </row>
    <row r="48" spans="1:10" x14ac:dyDescent="0.2">
      <c r="A48" s="48" t="s">
        <v>445</v>
      </c>
      <c r="B48" s="25">
        <v>1746.69</v>
      </c>
      <c r="C48" s="25">
        <v>151.97999999999999</v>
      </c>
      <c r="D48" s="25">
        <v>1594.71</v>
      </c>
      <c r="E48" s="25">
        <v>307.20999999999998</v>
      </c>
      <c r="F48" s="25">
        <v>66.13</v>
      </c>
      <c r="G48" s="25">
        <v>241.08</v>
      </c>
      <c r="H48" s="26">
        <v>-82.411876177226603</v>
      </c>
      <c r="I48" s="26">
        <v>-56.487695749440697</v>
      </c>
      <c r="J48" s="26">
        <v>-84.882517824557496</v>
      </c>
    </row>
    <row r="49" spans="1:10" x14ac:dyDescent="0.2">
      <c r="A49" s="48" t="s">
        <v>446</v>
      </c>
      <c r="B49" s="25">
        <v>1062.04</v>
      </c>
      <c r="C49" s="25">
        <v>162.76</v>
      </c>
      <c r="D49" s="25">
        <v>899.28</v>
      </c>
      <c r="E49" s="25">
        <v>201.67</v>
      </c>
      <c r="F49" s="25">
        <v>70.17</v>
      </c>
      <c r="G49" s="25">
        <v>131.5</v>
      </c>
      <c r="H49" s="26">
        <v>-81.011073029264395</v>
      </c>
      <c r="I49" s="26">
        <v>-56.887441631850599</v>
      </c>
      <c r="J49" s="26">
        <v>-85.377190641401995</v>
      </c>
    </row>
    <row r="50" spans="1:10" x14ac:dyDescent="0.2">
      <c r="A50" s="40" t="s">
        <v>247</v>
      </c>
      <c r="B50" s="41">
        <v>1406.82</v>
      </c>
      <c r="C50" s="41">
        <v>363.85</v>
      </c>
      <c r="D50" s="41">
        <v>1042.97</v>
      </c>
      <c r="E50" s="41">
        <v>342.38</v>
      </c>
      <c r="F50" s="41">
        <v>231.23</v>
      </c>
      <c r="G50" s="41">
        <v>111.15</v>
      </c>
      <c r="H50" s="42">
        <v>-75.662842438975801</v>
      </c>
      <c r="I50" s="42">
        <v>-36.449086161879897</v>
      </c>
      <c r="J50" s="42">
        <v>-89.342934120828005</v>
      </c>
    </row>
    <row r="51" spans="1:10" x14ac:dyDescent="0.2">
      <c r="A51" s="38" t="s">
        <v>440</v>
      </c>
      <c r="B51" s="25">
        <v>466.22</v>
      </c>
      <c r="C51" s="25">
        <v>38.020000000000003</v>
      </c>
      <c r="D51" s="25">
        <v>428.2</v>
      </c>
      <c r="E51" s="25">
        <v>30.94</v>
      </c>
      <c r="F51" s="25">
        <v>7.28</v>
      </c>
      <c r="G51" s="25">
        <v>23.66</v>
      </c>
      <c r="H51" s="26">
        <v>-93.363648063146201</v>
      </c>
      <c r="I51" s="26">
        <v>-80.852183061546597</v>
      </c>
      <c r="J51" s="26">
        <v>-94.474544605324596</v>
      </c>
    </row>
    <row r="52" spans="1:10" x14ac:dyDescent="0.2">
      <c r="A52" s="38" t="s">
        <v>441</v>
      </c>
      <c r="B52" s="25">
        <v>940.6</v>
      </c>
      <c r="C52" s="25">
        <v>325.83</v>
      </c>
      <c r="D52" s="25">
        <v>614.77</v>
      </c>
      <c r="E52" s="25">
        <v>311.44</v>
      </c>
      <c r="F52" s="25">
        <v>223.95</v>
      </c>
      <c r="G52" s="25">
        <v>87.49</v>
      </c>
      <c r="H52" s="26">
        <v>-66.889219647033798</v>
      </c>
      <c r="I52" s="26">
        <v>-31.267839057177099</v>
      </c>
      <c r="J52" s="26">
        <v>-85.768661450623796</v>
      </c>
    </row>
    <row r="53" spans="1:10" x14ac:dyDescent="0.2">
      <c r="A53" s="48" t="s">
        <v>442</v>
      </c>
      <c r="B53" s="25">
        <v>149.11000000000001</v>
      </c>
      <c r="C53" s="25">
        <v>68.55</v>
      </c>
      <c r="D53" s="25">
        <v>80.56</v>
      </c>
      <c r="E53" s="25">
        <v>57.68</v>
      </c>
      <c r="F53" s="25">
        <v>46.17</v>
      </c>
      <c r="G53" s="25">
        <v>11.51</v>
      </c>
      <c r="H53" s="26">
        <v>-61.317148413922602</v>
      </c>
      <c r="I53" s="26">
        <v>-32.6477024070022</v>
      </c>
      <c r="J53" s="26">
        <v>-85.7125124131082</v>
      </c>
    </row>
    <row r="54" spans="1:10" x14ac:dyDescent="0.2">
      <c r="A54" s="48" t="s">
        <v>443</v>
      </c>
      <c r="B54" s="25">
        <v>250.44</v>
      </c>
      <c r="C54" s="25">
        <v>76.91</v>
      </c>
      <c r="D54" s="25">
        <v>173.53</v>
      </c>
      <c r="E54" s="25">
        <v>80.400000000000006</v>
      </c>
      <c r="F54" s="25">
        <v>54.76</v>
      </c>
      <c r="G54" s="25">
        <v>25.63</v>
      </c>
      <c r="H54" s="26">
        <v>-67.896502156205102</v>
      </c>
      <c r="I54" s="26">
        <v>-28.799895982317</v>
      </c>
      <c r="J54" s="26">
        <v>-85.230219558577801</v>
      </c>
    </row>
    <row r="55" spans="1:10" x14ac:dyDescent="0.2">
      <c r="A55" s="48" t="s">
        <v>444</v>
      </c>
      <c r="B55" s="25">
        <v>241.61</v>
      </c>
      <c r="C55" s="25">
        <v>89.52</v>
      </c>
      <c r="D55" s="25">
        <v>152.09</v>
      </c>
      <c r="E55" s="25">
        <v>89.33</v>
      </c>
      <c r="F55" s="25">
        <v>66.55</v>
      </c>
      <c r="G55" s="25">
        <v>22.78</v>
      </c>
      <c r="H55" s="26">
        <v>-63.0271925830885</v>
      </c>
      <c r="I55" s="26">
        <v>-25.659070598748901</v>
      </c>
      <c r="J55" s="26">
        <v>-85.022026431718103</v>
      </c>
    </row>
    <row r="56" spans="1:10" x14ac:dyDescent="0.2">
      <c r="A56" s="48" t="s">
        <v>445</v>
      </c>
      <c r="B56" s="25">
        <v>164.52</v>
      </c>
      <c r="C56" s="25">
        <v>44.61</v>
      </c>
      <c r="D56" s="25">
        <v>119.91</v>
      </c>
      <c r="E56" s="25">
        <v>46.47</v>
      </c>
      <c r="F56" s="25">
        <v>28.99</v>
      </c>
      <c r="G56" s="25">
        <v>17.489999999999998</v>
      </c>
      <c r="H56" s="26">
        <v>-71.754194018964299</v>
      </c>
      <c r="I56" s="26">
        <v>-35.014570724052902</v>
      </c>
      <c r="J56" s="26">
        <v>-85.4140605454091</v>
      </c>
    </row>
    <row r="57" spans="1:10" x14ac:dyDescent="0.2">
      <c r="A57" s="48" t="s">
        <v>446</v>
      </c>
      <c r="B57" s="25">
        <v>134.91999999999999</v>
      </c>
      <c r="C57" s="25">
        <v>46.23</v>
      </c>
      <c r="D57" s="25">
        <v>88.68</v>
      </c>
      <c r="E57" s="25">
        <v>37.549999999999997</v>
      </c>
      <c r="F57" s="25">
        <v>27.48</v>
      </c>
      <c r="G57" s="25">
        <v>10.08</v>
      </c>
      <c r="H57" s="26">
        <v>-72.168692558553204</v>
      </c>
      <c r="I57" s="26">
        <v>-40.558079169370501</v>
      </c>
      <c r="J57" s="26">
        <v>-88.633288227334205</v>
      </c>
    </row>
    <row r="58" spans="1:10" x14ac:dyDescent="0.2">
      <c r="A58" s="40" t="s">
        <v>248</v>
      </c>
      <c r="B58" s="41">
        <v>3196.73</v>
      </c>
      <c r="C58" s="41">
        <v>375.76</v>
      </c>
      <c r="D58" s="41">
        <v>2820.97</v>
      </c>
      <c r="E58" s="41">
        <v>506.8</v>
      </c>
      <c r="F58" s="41">
        <v>194.29</v>
      </c>
      <c r="G58" s="41">
        <v>312.51</v>
      </c>
      <c r="H58" s="42">
        <v>-84.146299499801401</v>
      </c>
      <c r="I58" s="42">
        <v>-48.294123908877999</v>
      </c>
      <c r="J58" s="42">
        <v>-88.9218956600035</v>
      </c>
    </row>
    <row r="59" spans="1:10" x14ac:dyDescent="0.2">
      <c r="A59" s="38" t="s">
        <v>440</v>
      </c>
      <c r="B59" s="25">
        <v>742.35</v>
      </c>
      <c r="C59" s="25">
        <v>21.81</v>
      </c>
      <c r="D59" s="25">
        <v>720.55</v>
      </c>
      <c r="E59" s="25">
        <v>68.47</v>
      </c>
      <c r="F59" s="25">
        <v>13.27</v>
      </c>
      <c r="G59" s="25">
        <v>55.2</v>
      </c>
      <c r="H59" s="26">
        <v>-90.776587862867899</v>
      </c>
      <c r="I59" s="26">
        <v>-39.1563502980284</v>
      </c>
      <c r="J59" s="26">
        <v>-92.339185344528502</v>
      </c>
    </row>
    <row r="60" spans="1:10" x14ac:dyDescent="0.2">
      <c r="A60" s="38" t="s">
        <v>441</v>
      </c>
      <c r="B60" s="25">
        <v>2454.37</v>
      </c>
      <c r="C60" s="25">
        <v>353.95</v>
      </c>
      <c r="D60" s="25">
        <v>2100.42</v>
      </c>
      <c r="E60" s="25">
        <v>438.33</v>
      </c>
      <c r="F60" s="25">
        <v>181.02</v>
      </c>
      <c r="G60" s="25">
        <v>257.31</v>
      </c>
      <c r="H60" s="26">
        <v>-82.140834511503996</v>
      </c>
      <c r="I60" s="26">
        <v>-48.857183217968597</v>
      </c>
      <c r="J60" s="26">
        <v>-87.749592938555097</v>
      </c>
    </row>
    <row r="61" spans="1:10" x14ac:dyDescent="0.2">
      <c r="A61" s="48" t="s">
        <v>442</v>
      </c>
      <c r="B61" s="25">
        <v>527.6</v>
      </c>
      <c r="C61" s="25">
        <v>68.59</v>
      </c>
      <c r="D61" s="25">
        <v>459.01</v>
      </c>
      <c r="E61" s="25">
        <v>82.03</v>
      </c>
      <c r="F61" s="25">
        <v>34.54</v>
      </c>
      <c r="G61" s="25">
        <v>47.49</v>
      </c>
      <c r="H61" s="26">
        <v>-84.452236542835493</v>
      </c>
      <c r="I61" s="26">
        <v>-49.642805073625901</v>
      </c>
      <c r="J61" s="26">
        <v>-89.6538201782096</v>
      </c>
    </row>
    <row r="62" spans="1:10" x14ac:dyDescent="0.2">
      <c r="A62" s="48" t="s">
        <v>443</v>
      </c>
      <c r="B62" s="25">
        <v>625.66999999999996</v>
      </c>
      <c r="C62" s="25">
        <v>86.18</v>
      </c>
      <c r="D62" s="25">
        <v>539.48</v>
      </c>
      <c r="E62" s="25">
        <v>116.9</v>
      </c>
      <c r="F62" s="25">
        <v>45.35</v>
      </c>
      <c r="G62" s="25">
        <v>71.55</v>
      </c>
      <c r="H62" s="26">
        <v>-81.316029216679695</v>
      </c>
      <c r="I62" s="26">
        <v>-47.377581805523299</v>
      </c>
      <c r="J62" s="26">
        <v>-86.737228442203602</v>
      </c>
    </row>
    <row r="63" spans="1:10" x14ac:dyDescent="0.2">
      <c r="A63" s="48" t="s">
        <v>444</v>
      </c>
      <c r="B63" s="25">
        <v>565.09</v>
      </c>
      <c r="C63" s="25">
        <v>110.7</v>
      </c>
      <c r="D63" s="25">
        <v>454.39</v>
      </c>
      <c r="E63" s="25">
        <v>116.5</v>
      </c>
      <c r="F63" s="25">
        <v>54.56</v>
      </c>
      <c r="G63" s="25">
        <v>61.93</v>
      </c>
      <c r="H63" s="26">
        <v>-79.3838149675273</v>
      </c>
      <c r="I63" s="26">
        <v>-50.713640469738003</v>
      </c>
      <c r="J63" s="26">
        <v>-86.370738792667098</v>
      </c>
    </row>
    <row r="64" spans="1:10" x14ac:dyDescent="0.2">
      <c r="A64" s="48" t="s">
        <v>445</v>
      </c>
      <c r="B64" s="25">
        <v>524.13</v>
      </c>
      <c r="C64" s="25">
        <v>58.05</v>
      </c>
      <c r="D64" s="25">
        <v>466.08</v>
      </c>
      <c r="E64" s="25">
        <v>83.6</v>
      </c>
      <c r="F64" s="25">
        <v>30.75</v>
      </c>
      <c r="G64" s="25">
        <v>52.85</v>
      </c>
      <c r="H64" s="26">
        <v>-84.049758647663793</v>
      </c>
      <c r="I64" s="26">
        <v>-47.028423772609798</v>
      </c>
      <c r="J64" s="26">
        <v>-88.660744936491596</v>
      </c>
    </row>
    <row r="65" spans="1:10" x14ac:dyDescent="0.2">
      <c r="A65" s="48" t="s">
        <v>446</v>
      </c>
      <c r="B65" s="25">
        <v>211.88</v>
      </c>
      <c r="C65" s="25">
        <v>30.43</v>
      </c>
      <c r="D65" s="25">
        <v>181.45</v>
      </c>
      <c r="E65" s="25">
        <v>39.31</v>
      </c>
      <c r="F65" s="25">
        <v>15.82</v>
      </c>
      <c r="G65" s="25">
        <v>23.49</v>
      </c>
      <c r="H65" s="26">
        <v>-81.447045497451398</v>
      </c>
      <c r="I65" s="26">
        <v>-48.011830430496197</v>
      </c>
      <c r="J65" s="26">
        <v>-87.054284926977104</v>
      </c>
    </row>
    <row r="66" spans="1:10" x14ac:dyDescent="0.2">
      <c r="A66" s="207" t="s">
        <v>249</v>
      </c>
      <c r="B66" s="207"/>
      <c r="C66" s="207"/>
      <c r="D66" s="207"/>
      <c r="E66" s="207"/>
      <c r="F66" s="207"/>
      <c r="G66" s="207"/>
      <c r="H66" s="207"/>
      <c r="I66" s="207"/>
      <c r="J66" s="207"/>
    </row>
    <row r="69" spans="1:10" x14ac:dyDescent="0.2">
      <c r="A69" s="208" t="s">
        <v>447</v>
      </c>
      <c r="B69" s="208"/>
      <c r="C69" s="208"/>
      <c r="D69" s="208"/>
      <c r="E69" s="208"/>
      <c r="F69" s="208"/>
      <c r="G69" s="208"/>
      <c r="H69" s="208"/>
      <c r="I69" s="208"/>
      <c r="J69" s="208"/>
    </row>
    <row r="70" spans="1:10" x14ac:dyDescent="0.2">
      <c r="A70" s="209"/>
      <c r="B70" s="234">
        <v>2019</v>
      </c>
      <c r="C70" s="234"/>
      <c r="D70" s="234"/>
      <c r="E70" s="234">
        <v>2020</v>
      </c>
      <c r="F70" s="234"/>
      <c r="G70" s="234"/>
      <c r="H70" s="214" t="s">
        <v>223</v>
      </c>
      <c r="I70" s="214"/>
      <c r="J70" s="214"/>
    </row>
    <row r="71" spans="1:10" ht="33.75" x14ac:dyDescent="0.2">
      <c r="A71" s="209"/>
      <c r="B71" s="47" t="s">
        <v>313</v>
      </c>
      <c r="C71" s="47" t="s">
        <v>314</v>
      </c>
      <c r="D71" s="47" t="s">
        <v>315</v>
      </c>
      <c r="E71" s="47" t="s">
        <v>313</v>
      </c>
      <c r="F71" s="47" t="s">
        <v>314</v>
      </c>
      <c r="G71" s="47" t="s">
        <v>315</v>
      </c>
      <c r="H71" s="47" t="s">
        <v>313</v>
      </c>
      <c r="I71" s="47" t="s">
        <v>314</v>
      </c>
      <c r="J71" s="47" t="s">
        <v>315</v>
      </c>
    </row>
    <row r="72" spans="1:10" x14ac:dyDescent="0.2">
      <c r="A72" s="40" t="s">
        <v>232</v>
      </c>
      <c r="B72" s="41">
        <v>16489.02</v>
      </c>
      <c r="C72" s="41">
        <v>1002.69</v>
      </c>
      <c r="D72" s="41">
        <v>150.94999999999999</v>
      </c>
      <c r="E72" s="41">
        <v>2657.2</v>
      </c>
      <c r="F72" s="41">
        <v>865</v>
      </c>
      <c r="G72" s="41">
        <v>113.54</v>
      </c>
      <c r="H72" s="42">
        <v>-83.885033798248799</v>
      </c>
      <c r="I72" s="42">
        <v>-13.732060756564801</v>
      </c>
      <c r="J72" s="42">
        <v>-24.783040741967501</v>
      </c>
    </row>
    <row r="73" spans="1:10" x14ac:dyDescent="0.2">
      <c r="A73" s="6" t="s">
        <v>275</v>
      </c>
      <c r="B73" s="25">
        <v>14439.68</v>
      </c>
      <c r="C73" s="25">
        <v>1068.97</v>
      </c>
      <c r="D73" s="25">
        <v>169.99</v>
      </c>
      <c r="E73" s="25">
        <v>1848.22</v>
      </c>
      <c r="F73" s="25">
        <v>973.18</v>
      </c>
      <c r="G73" s="25">
        <v>162.9</v>
      </c>
      <c r="H73" s="26">
        <v>-87.200408873326793</v>
      </c>
      <c r="I73" s="26">
        <v>-8.9609624217704908</v>
      </c>
      <c r="J73" s="26">
        <v>-4.1708335784457899</v>
      </c>
    </row>
    <row r="74" spans="1:10" x14ac:dyDescent="0.2">
      <c r="A74" s="17" t="s">
        <v>389</v>
      </c>
      <c r="B74" s="25">
        <v>11475.51</v>
      </c>
      <c r="C74" s="25">
        <v>1029.44</v>
      </c>
      <c r="D74" s="25">
        <v>175.73</v>
      </c>
      <c r="E74" s="25">
        <v>1228.98</v>
      </c>
      <c r="F74" s="25">
        <v>914.84</v>
      </c>
      <c r="G74" s="25">
        <v>187.69</v>
      </c>
      <c r="H74" s="26">
        <v>-89.290410622273001</v>
      </c>
      <c r="I74" s="26">
        <v>-11.1322660864159</v>
      </c>
      <c r="J74" s="26">
        <v>6.80589540772778</v>
      </c>
    </row>
    <row r="75" spans="1:10" x14ac:dyDescent="0.2">
      <c r="A75" s="17" t="s">
        <v>391</v>
      </c>
      <c r="B75" s="25">
        <v>2964.17</v>
      </c>
      <c r="C75" s="25">
        <v>1255.6300000000001</v>
      </c>
      <c r="D75" s="25">
        <v>150.91999999999999</v>
      </c>
      <c r="E75" s="25">
        <v>619.24</v>
      </c>
      <c r="F75" s="25">
        <v>1114.2</v>
      </c>
      <c r="G75" s="25">
        <v>129.07</v>
      </c>
      <c r="H75" s="26">
        <v>-79.109160405779704</v>
      </c>
      <c r="I75" s="26">
        <v>-11.263668437358101</v>
      </c>
      <c r="J75" s="26">
        <v>-14.4778690697058</v>
      </c>
    </row>
    <row r="76" spans="1:10" x14ac:dyDescent="0.2">
      <c r="A76" s="6" t="s">
        <v>276</v>
      </c>
      <c r="B76" s="25">
        <v>2049.35</v>
      </c>
      <c r="C76" s="25">
        <v>697.83</v>
      </c>
      <c r="D76" s="25">
        <v>84.36</v>
      </c>
      <c r="E76" s="25">
        <v>808.98</v>
      </c>
      <c r="F76" s="25">
        <v>689.81</v>
      </c>
      <c r="G76" s="25">
        <v>67.099999999999994</v>
      </c>
      <c r="H76" s="26">
        <v>-60.525044526313202</v>
      </c>
      <c r="I76" s="26">
        <v>-1.1492770445524101</v>
      </c>
      <c r="J76" s="26">
        <v>-20.459933617828401</v>
      </c>
    </row>
    <row r="77" spans="1:10" x14ac:dyDescent="0.2">
      <c r="A77" s="40" t="s">
        <v>246</v>
      </c>
      <c r="B77" s="41">
        <v>11885.47</v>
      </c>
      <c r="C77" s="41">
        <v>1001.6</v>
      </c>
      <c r="D77" s="41">
        <v>150.91999999999999</v>
      </c>
      <c r="E77" s="41">
        <v>1808.02</v>
      </c>
      <c r="F77" s="41">
        <v>890.83</v>
      </c>
      <c r="G77" s="41">
        <v>115.48</v>
      </c>
      <c r="H77" s="42">
        <v>-84.787980618351597</v>
      </c>
      <c r="I77" s="42">
        <v>-11.0593051118211</v>
      </c>
      <c r="J77" s="42">
        <v>-23.482639809170401</v>
      </c>
    </row>
    <row r="78" spans="1:10" x14ac:dyDescent="0.2">
      <c r="A78" s="6" t="s">
        <v>275</v>
      </c>
      <c r="B78" s="25">
        <v>10337.77</v>
      </c>
      <c r="C78" s="25">
        <v>1055.8</v>
      </c>
      <c r="D78" s="25">
        <v>168.85</v>
      </c>
      <c r="E78" s="25">
        <v>1189.18</v>
      </c>
      <c r="F78" s="25">
        <v>1004.3</v>
      </c>
      <c r="G78" s="25">
        <v>162.69</v>
      </c>
      <c r="H78" s="26">
        <v>-88.496745429623601</v>
      </c>
      <c r="I78" s="26">
        <v>-4.8778177685167696</v>
      </c>
      <c r="J78" s="26">
        <v>-3.64820846905537</v>
      </c>
    </row>
    <row r="79" spans="1:10" x14ac:dyDescent="0.2">
      <c r="A79" s="17" t="s">
        <v>389</v>
      </c>
      <c r="B79" s="25">
        <v>8396.33</v>
      </c>
      <c r="C79" s="25">
        <v>1017.02</v>
      </c>
      <c r="D79" s="25">
        <v>174.87</v>
      </c>
      <c r="E79" s="25">
        <v>798.85</v>
      </c>
      <c r="F79" s="25">
        <v>929.72</v>
      </c>
      <c r="G79" s="25">
        <v>186.98</v>
      </c>
      <c r="H79" s="26">
        <v>-90.485724119942901</v>
      </c>
      <c r="I79" s="26">
        <v>-8.5839019881614895</v>
      </c>
      <c r="J79" s="26">
        <v>6.9251443929776197</v>
      </c>
    </row>
    <row r="80" spans="1:10" x14ac:dyDescent="0.2">
      <c r="A80" s="17" t="s">
        <v>391</v>
      </c>
      <c r="B80" s="25">
        <v>1941.44</v>
      </c>
      <c r="C80" s="25">
        <v>1264.31</v>
      </c>
      <c r="D80" s="25">
        <v>146.94999999999999</v>
      </c>
      <c r="E80" s="25">
        <v>390.33</v>
      </c>
      <c r="F80" s="25">
        <v>1201.56</v>
      </c>
      <c r="G80" s="25">
        <v>128.52000000000001</v>
      </c>
      <c r="H80" s="26">
        <v>-79.894820339541795</v>
      </c>
      <c r="I80" s="26">
        <v>-4.9631814982085096</v>
      </c>
      <c r="J80" s="26">
        <v>-12.5416808438244</v>
      </c>
    </row>
    <row r="81" spans="1:10" x14ac:dyDescent="0.2">
      <c r="A81" s="6" t="s">
        <v>276</v>
      </c>
      <c r="B81" s="25">
        <v>1547.7</v>
      </c>
      <c r="C81" s="25">
        <v>745.84</v>
      </c>
      <c r="D81" s="25">
        <v>88.3</v>
      </c>
      <c r="E81" s="25">
        <v>618.84</v>
      </c>
      <c r="F81" s="25">
        <v>731.92</v>
      </c>
      <c r="G81" s="25">
        <v>74.14</v>
      </c>
      <c r="H81" s="26">
        <v>-60.015506881178503</v>
      </c>
      <c r="I81" s="26">
        <v>-1.86635203260754</v>
      </c>
      <c r="J81" s="26">
        <v>-16.036240090600199</v>
      </c>
    </row>
    <row r="82" spans="1:10" x14ac:dyDescent="0.2">
      <c r="A82" s="40" t="s">
        <v>247</v>
      </c>
      <c r="B82" s="41">
        <v>1406.82</v>
      </c>
      <c r="C82" s="41">
        <v>970.1</v>
      </c>
      <c r="D82" s="41">
        <v>130.97999999999999</v>
      </c>
      <c r="E82" s="41">
        <v>342.38</v>
      </c>
      <c r="F82" s="41">
        <v>804.57</v>
      </c>
      <c r="G82" s="41">
        <v>89.39</v>
      </c>
      <c r="H82" s="42">
        <v>-75.662842438975801</v>
      </c>
      <c r="I82" s="42">
        <v>-17.063189361921399</v>
      </c>
      <c r="J82" s="42">
        <v>-31.752939380057999</v>
      </c>
    </row>
    <row r="83" spans="1:10" x14ac:dyDescent="0.2">
      <c r="A83" s="6" t="s">
        <v>275</v>
      </c>
      <c r="B83" s="25">
        <v>1236.19</v>
      </c>
      <c r="C83" s="25">
        <v>1072.96</v>
      </c>
      <c r="D83" s="25">
        <v>150.19</v>
      </c>
      <c r="E83" s="25">
        <v>247.35</v>
      </c>
      <c r="F83" s="25">
        <v>903.01</v>
      </c>
      <c r="G83" s="25">
        <v>137.96</v>
      </c>
      <c r="H83" s="26">
        <v>-79.990939904060099</v>
      </c>
      <c r="I83" s="26">
        <v>-15.8393602743812</v>
      </c>
      <c r="J83" s="26">
        <v>-8.1430188427991101</v>
      </c>
    </row>
    <row r="84" spans="1:10" x14ac:dyDescent="0.2">
      <c r="A84" s="17" t="s">
        <v>389</v>
      </c>
      <c r="B84" s="25">
        <v>879.66</v>
      </c>
      <c r="C84" s="25">
        <v>1034.54</v>
      </c>
      <c r="D84" s="25">
        <v>156.19999999999999</v>
      </c>
      <c r="E84" s="25">
        <v>149.18</v>
      </c>
      <c r="F84" s="25">
        <v>886.32</v>
      </c>
      <c r="G84" s="25">
        <v>162.54</v>
      </c>
      <c r="H84" s="26">
        <v>-83.041174999431604</v>
      </c>
      <c r="I84" s="26">
        <v>-14.327140564888699</v>
      </c>
      <c r="J84" s="26">
        <v>4.05889884763124</v>
      </c>
    </row>
    <row r="85" spans="1:10" x14ac:dyDescent="0.2">
      <c r="A85" s="17" t="s">
        <v>391</v>
      </c>
      <c r="B85" s="25">
        <v>356.53</v>
      </c>
      <c r="C85" s="25">
        <v>1181.2</v>
      </c>
      <c r="D85" s="25">
        <v>137.18</v>
      </c>
      <c r="E85" s="25">
        <v>98.17</v>
      </c>
      <c r="F85" s="25">
        <v>929.63</v>
      </c>
      <c r="G85" s="25">
        <v>112.18</v>
      </c>
      <c r="H85" s="26">
        <v>-72.465150197739305</v>
      </c>
      <c r="I85" s="26">
        <v>-21.297832712495801</v>
      </c>
      <c r="J85" s="26">
        <v>-18.224230937454401</v>
      </c>
    </row>
    <row r="86" spans="1:10" x14ac:dyDescent="0.2">
      <c r="A86" s="6" t="s">
        <v>276</v>
      </c>
      <c r="B86" s="25">
        <v>170.63</v>
      </c>
      <c r="C86" s="25">
        <v>572.48</v>
      </c>
      <c r="D86" s="25">
        <v>67.98</v>
      </c>
      <c r="E86" s="25">
        <v>95.03</v>
      </c>
      <c r="F86" s="25">
        <v>626.74</v>
      </c>
      <c r="G86" s="25">
        <v>46.65</v>
      </c>
      <c r="H86" s="26">
        <v>-44.306393951825598</v>
      </c>
      <c r="I86" s="26">
        <v>9.4780603689211809</v>
      </c>
      <c r="J86" s="26">
        <v>-31.3768755516328</v>
      </c>
    </row>
    <row r="87" spans="1:10" x14ac:dyDescent="0.2">
      <c r="A87" s="40" t="s">
        <v>248</v>
      </c>
      <c r="B87" s="41">
        <v>3196.73</v>
      </c>
      <c r="C87" s="41">
        <v>1021.95</v>
      </c>
      <c r="D87" s="41">
        <v>161.94</v>
      </c>
      <c r="E87" s="41">
        <v>506.8</v>
      </c>
      <c r="F87" s="41">
        <v>821.7</v>
      </c>
      <c r="G87" s="41">
        <v>129.41999999999999</v>
      </c>
      <c r="H87" s="42">
        <v>-84.146299499801401</v>
      </c>
      <c r="I87" s="42">
        <v>-19.5948921180097</v>
      </c>
      <c r="J87" s="42">
        <v>-20.0815116709893</v>
      </c>
    </row>
    <row r="88" spans="1:10" x14ac:dyDescent="0.2">
      <c r="A88" s="6" t="s">
        <v>275</v>
      </c>
      <c r="B88" s="25">
        <v>2865.72</v>
      </c>
      <c r="C88" s="25">
        <v>1117.45</v>
      </c>
      <c r="D88" s="25">
        <v>185.05</v>
      </c>
      <c r="E88" s="25">
        <v>411.69</v>
      </c>
      <c r="F88" s="25">
        <v>933.23</v>
      </c>
      <c r="G88" s="25">
        <v>183.54</v>
      </c>
      <c r="H88" s="26">
        <v>-85.633976801641495</v>
      </c>
      <c r="I88" s="26">
        <v>-16.485748803078401</v>
      </c>
      <c r="J88" s="26">
        <v>-0.81599567684410601</v>
      </c>
    </row>
    <row r="89" spans="1:10" x14ac:dyDescent="0.2">
      <c r="A89" s="17" t="s">
        <v>389</v>
      </c>
      <c r="B89" s="25">
        <v>2199.52</v>
      </c>
      <c r="C89" s="25">
        <v>1077.56</v>
      </c>
      <c r="D89" s="25">
        <v>188.69</v>
      </c>
      <c r="E89" s="25">
        <v>280.95</v>
      </c>
      <c r="F89" s="25">
        <v>889.57</v>
      </c>
      <c r="G89" s="25">
        <v>206.92</v>
      </c>
      <c r="H89" s="26">
        <v>-87.226758565505193</v>
      </c>
      <c r="I89" s="26">
        <v>-17.445896284197602</v>
      </c>
      <c r="J89" s="26">
        <v>9.6613493030897306</v>
      </c>
    </row>
    <row r="90" spans="1:10" x14ac:dyDescent="0.2">
      <c r="A90" s="17" t="s">
        <v>391</v>
      </c>
      <c r="B90" s="25">
        <v>666.2</v>
      </c>
      <c r="C90" s="25">
        <v>1273.08</v>
      </c>
      <c r="D90" s="25">
        <v>173.97</v>
      </c>
      <c r="E90" s="25">
        <v>130.72999999999999</v>
      </c>
      <c r="F90" s="25">
        <v>1043.28</v>
      </c>
      <c r="G90" s="25">
        <v>147.66999999999999</v>
      </c>
      <c r="H90" s="26">
        <v>-80.376763734614201</v>
      </c>
      <c r="I90" s="26">
        <v>-18.0507116599114</v>
      </c>
      <c r="J90" s="26">
        <v>-15.117549002701599</v>
      </c>
    </row>
    <row r="91" spans="1:10" x14ac:dyDescent="0.2">
      <c r="A91" s="6" t="s">
        <v>276</v>
      </c>
      <c r="B91" s="25">
        <v>331.01</v>
      </c>
      <c r="C91" s="25">
        <v>587.35</v>
      </c>
      <c r="D91" s="25">
        <v>77.81</v>
      </c>
      <c r="E91" s="25">
        <v>95.11</v>
      </c>
      <c r="F91" s="25">
        <v>541.54999999999995</v>
      </c>
      <c r="G91" s="25">
        <v>56.85</v>
      </c>
      <c r="H91" s="26">
        <v>-71.2667291018398</v>
      </c>
      <c r="I91" s="26">
        <v>-7.7977355920660703</v>
      </c>
      <c r="J91" s="26">
        <v>-26.937411643747598</v>
      </c>
    </row>
    <row r="92" spans="1:10" x14ac:dyDescent="0.2">
      <c r="A92" s="207" t="s">
        <v>249</v>
      </c>
      <c r="B92" s="207"/>
      <c r="C92" s="207"/>
      <c r="D92" s="207"/>
      <c r="E92" s="207"/>
      <c r="F92" s="207"/>
      <c r="G92" s="207"/>
      <c r="H92" s="207"/>
      <c r="I92" s="207"/>
      <c r="J92" s="207"/>
    </row>
    <row r="95" spans="1:10" x14ac:dyDescent="0.2">
      <c r="A95" s="208" t="s">
        <v>448</v>
      </c>
      <c r="B95" s="208"/>
      <c r="C95" s="208"/>
      <c r="D95" s="208"/>
      <c r="E95" s="208"/>
      <c r="F95" s="208"/>
      <c r="G95" s="208"/>
      <c r="H95" s="208"/>
      <c r="I95" s="208"/>
      <c r="J95" s="208"/>
    </row>
    <row r="96" spans="1:10" x14ac:dyDescent="0.2">
      <c r="A96" s="209"/>
      <c r="B96" s="234">
        <v>2019</v>
      </c>
      <c r="C96" s="234"/>
      <c r="D96" s="234"/>
      <c r="E96" s="234">
        <v>2020</v>
      </c>
      <c r="F96" s="234"/>
      <c r="G96" s="234"/>
      <c r="H96" s="214" t="s">
        <v>223</v>
      </c>
      <c r="I96" s="214"/>
      <c r="J96" s="214"/>
    </row>
    <row r="97" spans="1:12" ht="33.75" x14ac:dyDescent="0.2">
      <c r="A97" s="209"/>
      <c r="B97" s="47" t="s">
        <v>313</v>
      </c>
      <c r="C97" s="47" t="s">
        <v>314</v>
      </c>
      <c r="D97" s="47" t="s">
        <v>315</v>
      </c>
      <c r="E97" s="47" t="s">
        <v>313</v>
      </c>
      <c r="F97" s="47" t="s">
        <v>314</v>
      </c>
      <c r="G97" s="47" t="s">
        <v>315</v>
      </c>
      <c r="H97" s="47" t="s">
        <v>313</v>
      </c>
      <c r="I97" s="47" t="s">
        <v>314</v>
      </c>
      <c r="J97" s="47" t="s">
        <v>315</v>
      </c>
    </row>
    <row r="98" spans="1:12" x14ac:dyDescent="0.2">
      <c r="A98" s="40" t="s">
        <v>232</v>
      </c>
      <c r="B98" s="41">
        <v>16489.02</v>
      </c>
      <c r="C98" s="41">
        <v>1002.69</v>
      </c>
      <c r="D98" s="41">
        <v>150.94999999999999</v>
      </c>
      <c r="E98" s="41">
        <v>2657.2</v>
      </c>
      <c r="F98" s="41">
        <v>865</v>
      </c>
      <c r="G98" s="41">
        <v>113.54</v>
      </c>
      <c r="H98" s="42">
        <v>-83.885033798248799</v>
      </c>
      <c r="I98" s="42">
        <v>-13.732060756564801</v>
      </c>
      <c r="J98" s="42">
        <v>-24.783040741967501</v>
      </c>
    </row>
    <row r="99" spans="1:12" x14ac:dyDescent="0.2">
      <c r="A99" s="17" t="s">
        <v>286</v>
      </c>
      <c r="B99" s="25">
        <v>6837.37</v>
      </c>
      <c r="C99" s="25">
        <v>1072.0899999999999</v>
      </c>
      <c r="D99" s="25">
        <v>160.78</v>
      </c>
      <c r="E99" s="25">
        <v>514.97</v>
      </c>
      <c r="F99" s="25">
        <v>1037.1099999999999</v>
      </c>
      <c r="G99" s="25">
        <v>170.78</v>
      </c>
      <c r="H99" s="26">
        <v>-92.468302870840702</v>
      </c>
      <c r="I99" s="26">
        <v>-3.2627857735824399</v>
      </c>
      <c r="J99" s="26">
        <v>6.2196790645602702</v>
      </c>
      <c r="L99" s="76"/>
    </row>
    <row r="100" spans="1:12" x14ac:dyDescent="0.2">
      <c r="A100" s="17" t="s">
        <v>287</v>
      </c>
      <c r="B100" s="25">
        <v>9651.65</v>
      </c>
      <c r="C100" s="25">
        <v>958.73</v>
      </c>
      <c r="D100" s="25">
        <v>144.68</v>
      </c>
      <c r="E100" s="25">
        <v>2142.2199999999998</v>
      </c>
      <c r="F100" s="25">
        <v>831.82</v>
      </c>
      <c r="G100" s="25">
        <v>105.08</v>
      </c>
      <c r="H100" s="26">
        <v>-77.804624079820599</v>
      </c>
      <c r="I100" s="26">
        <v>-13.2373035161099</v>
      </c>
      <c r="J100" s="26">
        <v>-27.3707492397014</v>
      </c>
      <c r="L100" s="44"/>
    </row>
    <row r="101" spans="1:12" x14ac:dyDescent="0.2">
      <c r="A101" s="40" t="s">
        <v>246</v>
      </c>
      <c r="B101" s="41">
        <v>11885.47</v>
      </c>
      <c r="C101" s="41">
        <v>1001.6</v>
      </c>
      <c r="D101" s="41">
        <v>150.91999999999999</v>
      </c>
      <c r="E101" s="41">
        <v>1808.02</v>
      </c>
      <c r="F101" s="41">
        <v>890.83</v>
      </c>
      <c r="G101" s="41">
        <v>115.48</v>
      </c>
      <c r="H101" s="42">
        <v>-84.787980618351597</v>
      </c>
      <c r="I101" s="42">
        <v>-11.0593051118211</v>
      </c>
      <c r="J101" s="42">
        <v>-23.482639809170401</v>
      </c>
    </row>
    <row r="102" spans="1:12" x14ac:dyDescent="0.2">
      <c r="A102" s="17" t="s">
        <v>286</v>
      </c>
      <c r="B102" s="25">
        <v>5222.8999999999996</v>
      </c>
      <c r="C102" s="25">
        <v>1069.3900000000001</v>
      </c>
      <c r="D102" s="25">
        <v>162.54</v>
      </c>
      <c r="E102" s="25">
        <v>376.68</v>
      </c>
      <c r="F102" s="25">
        <v>1056.52</v>
      </c>
      <c r="G102" s="25">
        <v>172.03</v>
      </c>
      <c r="H102" s="26">
        <v>-92.787914759999197</v>
      </c>
      <c r="I102" s="26">
        <v>-1.20348984000226</v>
      </c>
      <c r="J102" s="26">
        <v>5.8385628153070099</v>
      </c>
      <c r="L102" s="76"/>
    </row>
    <row r="103" spans="1:12" x14ac:dyDescent="0.2">
      <c r="A103" s="17" t="s">
        <v>287</v>
      </c>
      <c r="B103" s="25">
        <v>6662.58</v>
      </c>
      <c r="C103" s="25">
        <v>954.18</v>
      </c>
      <c r="D103" s="25">
        <v>142.9</v>
      </c>
      <c r="E103" s="25">
        <v>1431.34</v>
      </c>
      <c r="F103" s="25">
        <v>855.52</v>
      </c>
      <c r="G103" s="25">
        <v>106.29</v>
      </c>
      <c r="H103" s="26">
        <v>-78.516730755953404</v>
      </c>
      <c r="I103" s="26">
        <v>-10.3397681779119</v>
      </c>
      <c r="J103" s="26">
        <v>-25.619314205738299</v>
      </c>
      <c r="L103" s="44"/>
    </row>
    <row r="104" spans="1:12" x14ac:dyDescent="0.2">
      <c r="A104" s="40" t="s">
        <v>247</v>
      </c>
      <c r="B104" s="41">
        <v>1406.82</v>
      </c>
      <c r="C104" s="41">
        <v>970.1</v>
      </c>
      <c r="D104" s="41">
        <v>130.97999999999999</v>
      </c>
      <c r="E104" s="41">
        <v>342.38</v>
      </c>
      <c r="F104" s="41">
        <v>804.57</v>
      </c>
      <c r="G104" s="41">
        <v>89.39</v>
      </c>
      <c r="H104" s="42">
        <v>-75.662842438975801</v>
      </c>
      <c r="I104" s="42">
        <v>-17.063189361921399</v>
      </c>
      <c r="J104" s="42">
        <v>-31.752939380057999</v>
      </c>
    </row>
    <row r="105" spans="1:12" x14ac:dyDescent="0.2">
      <c r="A105" s="17" t="s">
        <v>286</v>
      </c>
      <c r="B105" s="25">
        <v>628.72</v>
      </c>
      <c r="C105" s="25">
        <v>1116.5899999999999</v>
      </c>
      <c r="D105" s="25">
        <v>154.28</v>
      </c>
      <c r="E105" s="25">
        <v>42.39</v>
      </c>
      <c r="F105" s="25">
        <v>1073.3399999999999</v>
      </c>
      <c r="G105" s="25">
        <v>160.47</v>
      </c>
      <c r="H105" s="26">
        <v>-93.257729991093001</v>
      </c>
      <c r="I105" s="26">
        <v>-3.8734002633016602</v>
      </c>
      <c r="J105" s="26">
        <v>4.0121856365050501</v>
      </c>
      <c r="L105" s="76"/>
    </row>
    <row r="106" spans="1:12" x14ac:dyDescent="0.2">
      <c r="A106" s="17" t="s">
        <v>287</v>
      </c>
      <c r="B106" s="25">
        <v>778.11</v>
      </c>
      <c r="C106" s="25">
        <v>877.12</v>
      </c>
      <c r="D106" s="25">
        <v>116.73</v>
      </c>
      <c r="E106" s="25">
        <v>299.99</v>
      </c>
      <c r="F106" s="25">
        <v>777.08</v>
      </c>
      <c r="G106" s="25">
        <v>84.13</v>
      </c>
      <c r="H106" s="26">
        <v>-61.446325069720203</v>
      </c>
      <c r="I106" s="26">
        <v>-11.405508938343701</v>
      </c>
      <c r="J106" s="26">
        <v>-27.927696393386501</v>
      </c>
      <c r="L106" s="44"/>
    </row>
    <row r="107" spans="1:12" x14ac:dyDescent="0.2">
      <c r="A107" s="40" t="s">
        <v>248</v>
      </c>
      <c r="B107" s="41">
        <v>3196.73</v>
      </c>
      <c r="C107" s="41">
        <v>1021.95</v>
      </c>
      <c r="D107" s="41">
        <v>161.94</v>
      </c>
      <c r="E107" s="41">
        <v>506.8</v>
      </c>
      <c r="F107" s="41">
        <v>821.7</v>
      </c>
      <c r="G107" s="41">
        <v>129.41999999999999</v>
      </c>
      <c r="H107" s="42">
        <v>-84.146299499801401</v>
      </c>
      <c r="I107" s="42">
        <v>-19.5948921180097</v>
      </c>
      <c r="J107" s="42">
        <v>-20.0815116709893</v>
      </c>
    </row>
    <row r="108" spans="1:12" x14ac:dyDescent="0.2">
      <c r="A108" s="17" t="s">
        <v>286</v>
      </c>
      <c r="B108" s="25">
        <v>985.76</v>
      </c>
      <c r="C108" s="25">
        <v>1059.32</v>
      </c>
      <c r="D108" s="25">
        <v>155.99</v>
      </c>
      <c r="E108" s="25">
        <v>95.9</v>
      </c>
      <c r="F108" s="25">
        <v>954.04</v>
      </c>
      <c r="G108" s="25">
        <v>170.76</v>
      </c>
      <c r="H108" s="26">
        <v>-90.271465671157301</v>
      </c>
      <c r="I108" s="26">
        <v>-9.9384510818260701</v>
      </c>
      <c r="J108" s="26">
        <v>9.4685556766459307</v>
      </c>
      <c r="L108" s="76"/>
    </row>
    <row r="109" spans="1:12" x14ac:dyDescent="0.2">
      <c r="A109" s="17" t="s">
        <v>287</v>
      </c>
      <c r="B109" s="25">
        <v>2210.9699999999998</v>
      </c>
      <c r="C109" s="25">
        <v>1006.12</v>
      </c>
      <c r="D109" s="25">
        <v>164.74</v>
      </c>
      <c r="E109" s="25">
        <v>410.9</v>
      </c>
      <c r="F109" s="25">
        <v>795.93</v>
      </c>
      <c r="G109" s="25">
        <v>122.49</v>
      </c>
      <c r="H109" s="26">
        <v>-81.415396862010795</v>
      </c>
      <c r="I109" s="26">
        <v>-20.891146185345701</v>
      </c>
      <c r="J109" s="26">
        <v>-25.646473230545102</v>
      </c>
      <c r="L109" s="44"/>
    </row>
    <row r="110" spans="1:12" x14ac:dyDescent="0.2">
      <c r="A110" s="207" t="s">
        <v>249</v>
      </c>
      <c r="B110" s="207"/>
      <c r="C110" s="207"/>
      <c r="D110" s="207"/>
      <c r="E110" s="207"/>
      <c r="F110" s="207"/>
      <c r="G110" s="207"/>
      <c r="H110" s="207"/>
      <c r="I110" s="207"/>
      <c r="J110" s="207"/>
    </row>
  </sheetData>
  <mergeCells count="24">
    <mergeCell ref="A110:J110"/>
    <mergeCell ref="A69:J69"/>
    <mergeCell ref="A70:A71"/>
    <mergeCell ref="B70:D70"/>
    <mergeCell ref="E70:G70"/>
    <mergeCell ref="H70:J70"/>
    <mergeCell ref="A92:J92"/>
    <mergeCell ref="A95:J95"/>
    <mergeCell ref="A96:A97"/>
    <mergeCell ref="B96:D96"/>
    <mergeCell ref="E96:G96"/>
    <mergeCell ref="H96:J96"/>
    <mergeCell ref="A66:J66"/>
    <mergeCell ref="A1:J1"/>
    <mergeCell ref="A2:A3"/>
    <mergeCell ref="B2:D2"/>
    <mergeCell ref="E2:G2"/>
    <mergeCell ref="H2:J2"/>
    <mergeCell ref="A28:J28"/>
    <mergeCell ref="A31:J31"/>
    <mergeCell ref="A32:A33"/>
    <mergeCell ref="B32:D32"/>
    <mergeCell ref="E32:G32"/>
    <mergeCell ref="H32:J3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sheetPr>
  <dimension ref="A1:AMJ26"/>
  <sheetViews>
    <sheetView workbookViewId="0">
      <selection sqref="A1:P1"/>
    </sheetView>
  </sheetViews>
  <sheetFormatPr baseColWidth="10" defaultRowHeight="14.25" x14ac:dyDescent="0.2"/>
  <cols>
    <col min="1" max="1024" width="10.125" style="23" customWidth="1"/>
  </cols>
  <sheetData>
    <row r="1" spans="1:18" x14ac:dyDescent="0.2">
      <c r="A1" s="208" t="s">
        <v>449</v>
      </c>
      <c r="B1" s="208"/>
      <c r="C1" s="208"/>
      <c r="D1" s="208"/>
      <c r="E1" s="208"/>
      <c r="F1" s="208"/>
      <c r="G1" s="208"/>
      <c r="H1" s="208"/>
      <c r="I1" s="208"/>
      <c r="J1" s="208"/>
    </row>
    <row r="2" spans="1:18" ht="22.5" x14ac:dyDescent="0.2">
      <c r="A2" s="209"/>
      <c r="B2" s="209"/>
      <c r="C2" s="77" t="s">
        <v>232</v>
      </c>
      <c r="D2" s="77" t="s">
        <v>450</v>
      </c>
      <c r="E2" s="77" t="s">
        <v>246</v>
      </c>
      <c r="F2" s="77" t="s">
        <v>450</v>
      </c>
      <c r="G2" s="77" t="s">
        <v>247</v>
      </c>
      <c r="H2" s="77" t="s">
        <v>450</v>
      </c>
      <c r="I2" s="77" t="s">
        <v>248</v>
      </c>
      <c r="J2" s="77" t="s">
        <v>450</v>
      </c>
    </row>
    <row r="3" spans="1:18" ht="11.25" customHeight="1" x14ac:dyDescent="0.2">
      <c r="A3" s="232" t="s">
        <v>340</v>
      </c>
      <c r="B3" s="64">
        <v>2010</v>
      </c>
      <c r="C3" s="26">
        <v>64.400000000000006</v>
      </c>
      <c r="D3" s="74">
        <v>0.15552099533437899</v>
      </c>
      <c r="E3" s="26">
        <v>62.6</v>
      </c>
      <c r="F3" s="74">
        <v>-0.634920634920633</v>
      </c>
      <c r="G3" s="26">
        <v>62.4</v>
      </c>
      <c r="H3" s="74">
        <v>-2.6521060842433699</v>
      </c>
      <c r="I3" s="26">
        <v>70.3</v>
      </c>
      <c r="J3" s="74">
        <v>4.7690014903129603</v>
      </c>
      <c r="K3" s="29"/>
      <c r="M3" s="29"/>
      <c r="O3" s="29"/>
      <c r="Q3" s="29"/>
    </row>
    <row r="4" spans="1:18" x14ac:dyDescent="0.2">
      <c r="A4" s="232"/>
      <c r="B4" s="64">
        <v>2011</v>
      </c>
      <c r="C4" s="26">
        <v>66.5</v>
      </c>
      <c r="D4" s="26">
        <v>3.26086956521738</v>
      </c>
      <c r="E4" s="26">
        <v>63.9</v>
      </c>
      <c r="F4" s="26">
        <v>2.0766773162939298</v>
      </c>
      <c r="G4" s="26">
        <v>68.099999999999994</v>
      </c>
      <c r="H4" s="26">
        <v>9.1346153846153708</v>
      </c>
      <c r="I4" s="26">
        <v>73</v>
      </c>
      <c r="J4" s="26">
        <v>3.8406827880512102</v>
      </c>
      <c r="K4" s="29"/>
      <c r="L4" s="44"/>
      <c r="M4" s="29"/>
      <c r="N4" s="44"/>
      <c r="O4" s="29"/>
      <c r="P4" s="44"/>
      <c r="Q4" s="29"/>
      <c r="R4" s="44"/>
    </row>
    <row r="5" spans="1:18" x14ac:dyDescent="0.2">
      <c r="A5" s="232"/>
      <c r="B5" s="64">
        <v>2012</v>
      </c>
      <c r="C5" s="26">
        <v>71.599999999999994</v>
      </c>
      <c r="D5" s="26">
        <v>7.66917293233083</v>
      </c>
      <c r="E5" s="26">
        <v>68.2</v>
      </c>
      <c r="F5" s="26">
        <v>6.72926447574336</v>
      </c>
      <c r="G5" s="26">
        <v>75.5</v>
      </c>
      <c r="H5" s="26">
        <v>10.8663729809104</v>
      </c>
      <c r="I5" s="26">
        <v>80</v>
      </c>
      <c r="J5" s="26">
        <v>9.5890410958903995</v>
      </c>
      <c r="K5" s="29"/>
      <c r="L5" s="44"/>
      <c r="M5" s="29"/>
      <c r="N5" s="44"/>
      <c r="O5" s="29"/>
      <c r="P5" s="44"/>
      <c r="Q5" s="29"/>
      <c r="R5" s="44"/>
    </row>
    <row r="6" spans="1:18" x14ac:dyDescent="0.2">
      <c r="A6" s="232"/>
      <c r="B6" s="64">
        <v>2013</v>
      </c>
      <c r="C6" s="26">
        <v>74.599999999999994</v>
      </c>
      <c r="D6" s="26">
        <v>4.1899441340782104</v>
      </c>
      <c r="E6" s="26">
        <v>70.099999999999994</v>
      </c>
      <c r="F6" s="26">
        <v>2.7859237536656898</v>
      </c>
      <c r="G6" s="26">
        <v>87.7</v>
      </c>
      <c r="H6" s="26">
        <v>16.158940397351</v>
      </c>
      <c r="I6" s="26">
        <v>82.8</v>
      </c>
      <c r="J6" s="26">
        <v>3.4999999999999898</v>
      </c>
      <c r="K6" s="29"/>
      <c r="L6" s="44"/>
      <c r="M6" s="29"/>
      <c r="N6" s="44"/>
      <c r="O6" s="29"/>
      <c r="P6" s="44"/>
      <c r="Q6" s="29"/>
      <c r="R6" s="44"/>
    </row>
    <row r="7" spans="1:18" x14ac:dyDescent="0.2">
      <c r="A7" s="232"/>
      <c r="B7" s="64">
        <v>2014</v>
      </c>
      <c r="C7" s="26">
        <v>78.599999999999994</v>
      </c>
      <c r="D7" s="26">
        <v>5.3619302949061698</v>
      </c>
      <c r="E7" s="26">
        <v>73.2</v>
      </c>
      <c r="F7" s="26">
        <v>4.4222539229672</v>
      </c>
      <c r="G7" s="26">
        <v>89.5</v>
      </c>
      <c r="H7" s="26">
        <v>2.05245153933866</v>
      </c>
      <c r="I7" s="26">
        <v>91.3</v>
      </c>
      <c r="J7" s="26">
        <v>10.2657004830918</v>
      </c>
      <c r="K7" s="29"/>
      <c r="L7" s="44"/>
      <c r="M7" s="29"/>
      <c r="N7" s="44"/>
      <c r="O7" s="29"/>
      <c r="P7" s="44"/>
      <c r="Q7" s="29"/>
      <c r="R7" s="44"/>
    </row>
    <row r="8" spans="1:18" x14ac:dyDescent="0.2">
      <c r="A8" s="232"/>
      <c r="B8" s="64">
        <v>2015</v>
      </c>
      <c r="C8" s="26">
        <v>86.7</v>
      </c>
      <c r="D8" s="26">
        <v>10.305343511450401</v>
      </c>
      <c r="E8" s="26">
        <v>77.7</v>
      </c>
      <c r="F8" s="26">
        <v>6.1475409836065502</v>
      </c>
      <c r="G8" s="26">
        <v>82.1</v>
      </c>
      <c r="H8" s="26">
        <v>-8.2681564245810097</v>
      </c>
      <c r="I8" s="26">
        <v>118.8</v>
      </c>
      <c r="J8" s="26">
        <v>30.120481927710799</v>
      </c>
      <c r="K8" s="29"/>
      <c r="L8" s="44"/>
      <c r="M8" s="29"/>
      <c r="N8" s="44"/>
      <c r="O8" s="29"/>
      <c r="P8" s="44"/>
      <c r="Q8" s="29"/>
      <c r="R8" s="44"/>
    </row>
    <row r="9" spans="1:18" x14ac:dyDescent="0.2">
      <c r="A9" s="232"/>
      <c r="B9" s="64">
        <v>2016</v>
      </c>
      <c r="C9" s="26">
        <v>91.8</v>
      </c>
      <c r="D9" s="26">
        <v>5.8823529411764701</v>
      </c>
      <c r="E9" s="26">
        <v>82.4</v>
      </c>
      <c r="F9" s="26">
        <v>6.0489060489060398</v>
      </c>
      <c r="G9" s="26">
        <v>94.4</v>
      </c>
      <c r="H9" s="26">
        <v>14.981729598051199</v>
      </c>
      <c r="I9" s="26">
        <v>125.6</v>
      </c>
      <c r="J9" s="26">
        <v>5.7239057239057303</v>
      </c>
      <c r="K9" s="29"/>
      <c r="L9" s="44"/>
      <c r="M9" s="29"/>
      <c r="N9" s="44"/>
      <c r="O9" s="29"/>
      <c r="P9" s="44"/>
      <c r="Q9" s="29"/>
      <c r="R9" s="44"/>
    </row>
    <row r="10" spans="1:18" x14ac:dyDescent="0.2">
      <c r="A10" s="232"/>
      <c r="B10" s="64">
        <v>2017</v>
      </c>
      <c r="C10" s="26">
        <v>98.7</v>
      </c>
      <c r="D10" s="26">
        <v>7.5163398692810404</v>
      </c>
      <c r="E10" s="26">
        <v>92.1</v>
      </c>
      <c r="F10" s="26">
        <v>11.7718446601942</v>
      </c>
      <c r="G10" s="26">
        <v>92.6</v>
      </c>
      <c r="H10" s="26">
        <v>-1.9067796610169701</v>
      </c>
      <c r="I10" s="26">
        <v>126.7</v>
      </c>
      <c r="J10" s="26">
        <v>0.87579617834394596</v>
      </c>
      <c r="K10" s="29"/>
      <c r="L10" s="44"/>
      <c r="M10" s="29"/>
      <c r="N10" s="44"/>
      <c r="O10" s="29"/>
      <c r="P10" s="44"/>
      <c r="Q10" s="29"/>
      <c r="R10" s="44"/>
    </row>
    <row r="11" spans="1:18" x14ac:dyDescent="0.2">
      <c r="A11" s="232"/>
      <c r="B11" s="64">
        <v>2018</v>
      </c>
      <c r="C11" s="26">
        <v>104.1</v>
      </c>
      <c r="D11" s="26">
        <v>5.4711246200607899</v>
      </c>
      <c r="E11" s="26">
        <v>96.2</v>
      </c>
      <c r="F11" s="26">
        <v>4.4516829533116198</v>
      </c>
      <c r="G11" s="26">
        <v>105.5</v>
      </c>
      <c r="H11" s="26">
        <v>13.930885529157701</v>
      </c>
      <c r="I11" s="26">
        <v>132.80000000000001</v>
      </c>
      <c r="J11" s="26">
        <v>4.8145224940805198</v>
      </c>
      <c r="K11" s="29"/>
      <c r="L11" s="44"/>
      <c r="M11" s="29"/>
      <c r="N11" s="44"/>
      <c r="O11" s="29"/>
      <c r="P11" s="44"/>
      <c r="Q11" s="29"/>
      <c r="R11" s="44"/>
    </row>
    <row r="12" spans="1:18" x14ac:dyDescent="0.2">
      <c r="A12" s="232"/>
      <c r="B12" s="64">
        <v>2019</v>
      </c>
      <c r="C12" s="26">
        <v>106.6</v>
      </c>
      <c r="D12" s="26">
        <v>2.4015369836695402</v>
      </c>
      <c r="E12" s="26">
        <v>100.4</v>
      </c>
      <c r="F12" s="26">
        <v>4.3659043659043597</v>
      </c>
      <c r="G12" s="26">
        <v>106.3</v>
      </c>
      <c r="H12" s="26">
        <v>0.75829383886256696</v>
      </c>
      <c r="I12" s="26">
        <v>131.5</v>
      </c>
      <c r="J12" s="26">
        <v>-0.97891566265061503</v>
      </c>
      <c r="K12" s="29"/>
      <c r="L12" s="44"/>
      <c r="M12" s="29"/>
      <c r="N12" s="44"/>
      <c r="O12" s="29"/>
      <c r="P12" s="44"/>
      <c r="Q12" s="29"/>
      <c r="R12" s="44"/>
    </row>
    <row r="13" spans="1:18" x14ac:dyDescent="0.2">
      <c r="A13" s="232"/>
      <c r="B13" s="45">
        <v>2020</v>
      </c>
      <c r="C13" s="24">
        <v>108.3</v>
      </c>
      <c r="D13" s="24">
        <v>1.5947467166979501</v>
      </c>
      <c r="E13" s="24">
        <v>96.3</v>
      </c>
      <c r="F13" s="24">
        <v>-4.0836653386454298</v>
      </c>
      <c r="G13" s="24">
        <v>120.1</v>
      </c>
      <c r="H13" s="24">
        <v>12.9821260583255</v>
      </c>
      <c r="I13" s="24">
        <v>146.80000000000001</v>
      </c>
      <c r="J13" s="24">
        <v>11.634980988593201</v>
      </c>
      <c r="K13" s="29"/>
      <c r="L13" s="44"/>
      <c r="M13" s="29"/>
      <c r="N13" s="44"/>
      <c r="O13" s="29"/>
      <c r="P13" s="44"/>
      <c r="Q13" s="29"/>
      <c r="R13" s="44"/>
    </row>
    <row r="14" spans="1:18" x14ac:dyDescent="0.2">
      <c r="A14" s="69"/>
      <c r="B14" s="62"/>
      <c r="C14" s="62"/>
      <c r="D14" s="62"/>
      <c r="E14" s="62"/>
      <c r="F14" s="62"/>
      <c r="G14" s="62"/>
      <c r="H14" s="62"/>
      <c r="I14" s="62"/>
      <c r="J14" s="70"/>
    </row>
    <row r="15" spans="1:18" ht="11.25" customHeight="1" x14ac:dyDescent="0.2">
      <c r="A15" s="232" t="s">
        <v>451</v>
      </c>
      <c r="B15" s="64">
        <v>2010</v>
      </c>
      <c r="C15" s="26">
        <v>44.7</v>
      </c>
      <c r="D15" s="74">
        <v>6.1757719714964399</v>
      </c>
      <c r="E15" s="26">
        <v>43.3</v>
      </c>
      <c r="F15" s="74">
        <v>2.8503562945368</v>
      </c>
      <c r="G15" s="26">
        <v>42.8</v>
      </c>
      <c r="H15" s="74">
        <v>5.9405940594059503</v>
      </c>
      <c r="I15" s="26">
        <v>49.5</v>
      </c>
      <c r="J15" s="74">
        <v>19.565217391304301</v>
      </c>
      <c r="K15" s="29"/>
      <c r="M15" s="29"/>
      <c r="O15" s="29"/>
      <c r="Q15" s="29"/>
    </row>
    <row r="16" spans="1:18" x14ac:dyDescent="0.2">
      <c r="A16" s="232"/>
      <c r="B16" s="64">
        <v>2011</v>
      </c>
      <c r="C16" s="26">
        <v>49.6</v>
      </c>
      <c r="D16" s="26">
        <v>10.9619686800895</v>
      </c>
      <c r="E16" s="26">
        <v>48.1</v>
      </c>
      <c r="F16" s="26">
        <v>11.0854503464203</v>
      </c>
      <c r="G16" s="26">
        <v>48</v>
      </c>
      <c r="H16" s="26">
        <v>12.1495327102804</v>
      </c>
      <c r="I16" s="26">
        <v>54.8</v>
      </c>
      <c r="J16" s="26">
        <v>10.707070707070701</v>
      </c>
      <c r="K16" s="29"/>
      <c r="L16" s="44"/>
      <c r="M16" s="29"/>
      <c r="N16" s="44"/>
      <c r="O16" s="29"/>
      <c r="P16" s="44"/>
      <c r="Q16" s="29"/>
      <c r="R16" s="44"/>
    </row>
    <row r="17" spans="1:18" x14ac:dyDescent="0.2">
      <c r="A17" s="232"/>
      <c r="B17" s="64">
        <v>2012</v>
      </c>
      <c r="C17" s="26">
        <v>54.1</v>
      </c>
      <c r="D17" s="26">
        <v>9.0725806451613007</v>
      </c>
      <c r="E17" s="26">
        <v>52.5</v>
      </c>
      <c r="F17" s="26">
        <v>9.1476091476091508</v>
      </c>
      <c r="G17" s="26">
        <v>52.8</v>
      </c>
      <c r="H17" s="26">
        <v>9.9999999999999893</v>
      </c>
      <c r="I17" s="26">
        <v>59.3</v>
      </c>
      <c r="J17" s="26">
        <v>8.2116788321167995</v>
      </c>
      <c r="K17" s="29"/>
      <c r="L17" s="44"/>
      <c r="M17" s="29"/>
      <c r="N17" s="44"/>
      <c r="O17" s="29"/>
      <c r="P17" s="44"/>
      <c r="Q17" s="29"/>
      <c r="R17" s="44"/>
    </row>
    <row r="18" spans="1:18" x14ac:dyDescent="0.2">
      <c r="A18" s="232"/>
      <c r="B18" s="64">
        <v>2013</v>
      </c>
      <c r="C18" s="26">
        <v>57.6</v>
      </c>
      <c r="D18" s="26">
        <v>6.4695009242144099</v>
      </c>
      <c r="E18" s="26">
        <v>55.1</v>
      </c>
      <c r="F18" s="26">
        <v>4.9523809523809499</v>
      </c>
      <c r="G18" s="26">
        <v>61.4</v>
      </c>
      <c r="H18" s="26">
        <v>16.2878787878788</v>
      </c>
      <c r="I18" s="26">
        <v>63.5</v>
      </c>
      <c r="J18" s="26">
        <v>7.0826306913996699</v>
      </c>
      <c r="K18" s="29"/>
      <c r="L18" s="44"/>
      <c r="M18" s="29"/>
      <c r="N18" s="44"/>
      <c r="O18" s="29"/>
      <c r="P18" s="44"/>
      <c r="Q18" s="29"/>
      <c r="R18" s="44"/>
    </row>
    <row r="19" spans="1:18" x14ac:dyDescent="0.2">
      <c r="A19" s="232"/>
      <c r="B19" s="64">
        <v>2014</v>
      </c>
      <c r="C19" s="26">
        <v>59.9</v>
      </c>
      <c r="D19" s="26">
        <v>3.9930555555555598</v>
      </c>
      <c r="E19" s="26">
        <v>56.5</v>
      </c>
      <c r="F19" s="26">
        <v>2.5408348457350201</v>
      </c>
      <c r="G19" s="26">
        <v>64.400000000000006</v>
      </c>
      <c r="H19" s="26">
        <v>4.8859934853420199</v>
      </c>
      <c r="I19" s="26">
        <v>68.5</v>
      </c>
      <c r="J19" s="26">
        <v>7.8740157480314998</v>
      </c>
      <c r="K19" s="29"/>
      <c r="L19" s="44"/>
      <c r="M19" s="29"/>
      <c r="N19" s="44"/>
      <c r="O19" s="29"/>
      <c r="P19" s="44"/>
      <c r="Q19" s="29"/>
      <c r="R19" s="44"/>
    </row>
    <row r="20" spans="1:18" x14ac:dyDescent="0.2">
      <c r="A20" s="232"/>
      <c r="B20" s="64">
        <v>2015</v>
      </c>
      <c r="C20" s="26">
        <v>67.5</v>
      </c>
      <c r="D20" s="26">
        <v>12.6878130217028</v>
      </c>
      <c r="E20" s="26">
        <v>61</v>
      </c>
      <c r="F20" s="26">
        <v>7.9646017699114902</v>
      </c>
      <c r="G20" s="26">
        <v>63.4</v>
      </c>
      <c r="H20" s="26">
        <v>-1.55279503105591</v>
      </c>
      <c r="I20" s="26">
        <v>89.8</v>
      </c>
      <c r="J20" s="26">
        <v>31.0948905109489</v>
      </c>
      <c r="K20" s="29"/>
      <c r="L20" s="44"/>
      <c r="M20" s="29"/>
      <c r="N20" s="44"/>
      <c r="O20" s="29"/>
      <c r="P20" s="44"/>
      <c r="Q20" s="29"/>
      <c r="R20" s="44"/>
    </row>
    <row r="21" spans="1:18" x14ac:dyDescent="0.2">
      <c r="A21" s="232"/>
      <c r="B21" s="64">
        <v>2016</v>
      </c>
      <c r="C21" s="26">
        <v>74.8</v>
      </c>
      <c r="D21" s="26">
        <v>10.814814814814801</v>
      </c>
      <c r="E21" s="26">
        <v>67.8</v>
      </c>
      <c r="F21" s="26">
        <v>11.1475409836066</v>
      </c>
      <c r="G21" s="26">
        <v>75.400000000000006</v>
      </c>
      <c r="H21" s="26">
        <v>18.927444794952699</v>
      </c>
      <c r="I21" s="26">
        <v>100.9</v>
      </c>
      <c r="J21" s="26">
        <v>12.3608017817372</v>
      </c>
      <c r="K21" s="29"/>
      <c r="L21" s="44"/>
      <c r="M21" s="29"/>
      <c r="N21" s="44"/>
      <c r="O21" s="29"/>
      <c r="P21" s="44"/>
      <c r="Q21" s="29"/>
      <c r="R21" s="44"/>
    </row>
    <row r="22" spans="1:18" x14ac:dyDescent="0.2">
      <c r="A22" s="232"/>
      <c r="B22" s="64">
        <v>2017</v>
      </c>
      <c r="C22" s="26">
        <v>80.3</v>
      </c>
      <c r="D22" s="26">
        <v>7.3529411764705799</v>
      </c>
      <c r="E22" s="26">
        <v>75.2</v>
      </c>
      <c r="F22" s="26">
        <v>10.914454277286101</v>
      </c>
      <c r="G22" s="26">
        <v>75.5</v>
      </c>
      <c r="H22" s="26">
        <v>0.13262599469494599</v>
      </c>
      <c r="I22" s="26">
        <v>101.4</v>
      </c>
      <c r="J22" s="26">
        <v>0.49554013875123798</v>
      </c>
      <c r="K22" s="29"/>
      <c r="L22" s="44"/>
      <c r="M22" s="29"/>
      <c r="N22" s="44"/>
      <c r="O22" s="29"/>
      <c r="P22" s="44"/>
      <c r="Q22" s="29"/>
      <c r="R22" s="44"/>
    </row>
    <row r="23" spans="1:18" x14ac:dyDescent="0.2">
      <c r="A23" s="232"/>
      <c r="B23" s="64">
        <v>2018</v>
      </c>
      <c r="C23" s="26">
        <v>83</v>
      </c>
      <c r="D23" s="26">
        <v>3.3623910336239198</v>
      </c>
      <c r="E23" s="26">
        <v>77.599999999999994</v>
      </c>
      <c r="F23" s="26">
        <v>3.1914893617021298</v>
      </c>
      <c r="G23" s="26">
        <v>80.099999999999994</v>
      </c>
      <c r="H23" s="26">
        <v>6.0927152317880697</v>
      </c>
      <c r="I23" s="26">
        <v>105.1</v>
      </c>
      <c r="J23" s="26">
        <v>3.6489151873767098</v>
      </c>
      <c r="K23" s="29"/>
      <c r="L23" s="44"/>
      <c r="M23" s="29"/>
      <c r="N23" s="44"/>
      <c r="O23" s="29"/>
      <c r="P23" s="44"/>
      <c r="Q23" s="29"/>
      <c r="R23" s="44"/>
    </row>
    <row r="24" spans="1:18" x14ac:dyDescent="0.2">
      <c r="A24" s="232"/>
      <c r="B24" s="64">
        <v>2019</v>
      </c>
      <c r="C24" s="26">
        <v>84.6</v>
      </c>
      <c r="D24" s="26">
        <v>1.92771084337349</v>
      </c>
      <c r="E24" s="26">
        <v>80.3</v>
      </c>
      <c r="F24" s="26">
        <v>3.4793814432989798</v>
      </c>
      <c r="G24" s="26">
        <v>81.099999999999994</v>
      </c>
      <c r="H24" s="26">
        <v>1.2484394506866401</v>
      </c>
      <c r="I24" s="26">
        <v>104.7</v>
      </c>
      <c r="J24" s="26">
        <v>-0.38058991436725798</v>
      </c>
      <c r="K24" s="29"/>
      <c r="L24" s="44"/>
      <c r="M24" s="29"/>
      <c r="N24" s="44"/>
      <c r="O24" s="29"/>
      <c r="P24" s="44"/>
      <c r="Q24" s="29"/>
      <c r="R24" s="44"/>
    </row>
    <row r="25" spans="1:18" x14ac:dyDescent="0.2">
      <c r="A25" s="232"/>
      <c r="B25" s="45">
        <v>2020</v>
      </c>
      <c r="C25" s="24">
        <v>41.3</v>
      </c>
      <c r="D25" s="24">
        <v>-51.182033096926702</v>
      </c>
      <c r="E25" s="24">
        <v>36.700000000000003</v>
      </c>
      <c r="F25" s="24">
        <v>-54.296388542963903</v>
      </c>
      <c r="G25" s="24">
        <v>47.5</v>
      </c>
      <c r="H25" s="24">
        <v>-41.430332922318101</v>
      </c>
      <c r="I25" s="24">
        <v>54.1</v>
      </c>
      <c r="J25" s="24">
        <v>-48.328557784145197</v>
      </c>
      <c r="K25" s="29"/>
      <c r="L25" s="44"/>
      <c r="M25" s="29"/>
      <c r="N25" s="44"/>
      <c r="O25" s="29"/>
      <c r="P25" s="44"/>
      <c r="Q25" s="29"/>
      <c r="R25" s="44"/>
    </row>
    <row r="26" spans="1:18" x14ac:dyDescent="0.2">
      <c r="A26" s="207" t="s">
        <v>337</v>
      </c>
      <c r="B26" s="207"/>
      <c r="C26" s="207"/>
      <c r="D26" s="207"/>
      <c r="E26" s="207"/>
      <c r="F26" s="207"/>
      <c r="G26" s="207"/>
      <c r="H26" s="207"/>
      <c r="I26" s="207"/>
      <c r="J26" s="207"/>
    </row>
  </sheetData>
  <mergeCells count="5">
    <mergeCell ref="A1:J1"/>
    <mergeCell ref="A2:B2"/>
    <mergeCell ref="A3:A13"/>
    <mergeCell ref="A15:A25"/>
    <mergeCell ref="A26:J26"/>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8"/>
  </sheetPr>
  <dimension ref="A1:AMJ137"/>
  <sheetViews>
    <sheetView topLeftCell="A49" workbookViewId="0"/>
  </sheetViews>
  <sheetFormatPr baseColWidth="10" defaultRowHeight="14.25" x14ac:dyDescent="0.2"/>
  <cols>
    <col min="1" max="1" width="7.75" style="23" customWidth="1"/>
    <col min="2" max="17" width="5" style="23" customWidth="1"/>
    <col min="18" max="1024" width="10.125" style="23" customWidth="1"/>
  </cols>
  <sheetData>
    <row r="1" spans="1:28" x14ac:dyDescent="0.2">
      <c r="A1" s="35" t="s">
        <v>452</v>
      </c>
    </row>
    <row r="3" spans="1:28" ht="11.25" customHeight="1" x14ac:dyDescent="0.2">
      <c r="A3" s="51"/>
      <c r="B3" s="235" t="s">
        <v>340</v>
      </c>
      <c r="C3" s="235"/>
      <c r="D3" s="235"/>
      <c r="E3" s="235"/>
      <c r="F3" s="235"/>
      <c r="G3" s="235"/>
      <c r="H3" s="235"/>
      <c r="I3" s="235"/>
      <c r="J3" s="235" t="s">
        <v>341</v>
      </c>
      <c r="K3" s="235"/>
      <c r="L3" s="235"/>
      <c r="M3" s="235"/>
      <c r="N3" s="235"/>
      <c r="O3" s="235"/>
      <c r="P3" s="235"/>
      <c r="Q3" s="235"/>
      <c r="S3" s="51"/>
      <c r="T3" s="51"/>
      <c r="U3" s="51"/>
      <c r="V3" s="51"/>
      <c r="W3" s="51"/>
      <c r="X3" s="51"/>
      <c r="Y3" s="51"/>
      <c r="Z3" s="51"/>
      <c r="AA3" s="51"/>
      <c r="AB3" s="51"/>
    </row>
    <row r="4" spans="1:28" x14ac:dyDescent="0.2">
      <c r="A4" s="51"/>
      <c r="B4" s="236" t="s">
        <v>232</v>
      </c>
      <c r="C4" s="236"/>
      <c r="D4" s="236" t="s">
        <v>246</v>
      </c>
      <c r="E4" s="236"/>
      <c r="F4" s="236" t="s">
        <v>247</v>
      </c>
      <c r="G4" s="236"/>
      <c r="H4" s="236" t="s">
        <v>248</v>
      </c>
      <c r="I4" s="236"/>
      <c r="J4" s="236" t="s">
        <v>232</v>
      </c>
      <c r="K4" s="236"/>
      <c r="L4" s="236" t="s">
        <v>246</v>
      </c>
      <c r="M4" s="236"/>
      <c r="N4" s="236" t="s">
        <v>247</v>
      </c>
      <c r="O4" s="236"/>
      <c r="P4" s="79" t="s">
        <v>248</v>
      </c>
      <c r="Q4" s="79"/>
      <c r="T4" s="51"/>
      <c r="U4" s="51"/>
      <c r="V4" s="51"/>
      <c r="W4" s="51"/>
      <c r="X4" s="51"/>
      <c r="Y4" s="51"/>
      <c r="Z4" s="51"/>
      <c r="AA4" s="51"/>
      <c r="AB4" s="51"/>
    </row>
    <row r="5" spans="1:28" ht="24" customHeight="1" x14ac:dyDescent="0.2">
      <c r="A5" s="51"/>
      <c r="B5" s="81" t="s">
        <v>453</v>
      </c>
      <c r="C5" s="81" t="s">
        <v>454</v>
      </c>
      <c r="D5" s="81" t="s">
        <v>453</v>
      </c>
      <c r="E5" s="81" t="s">
        <v>454</v>
      </c>
      <c r="F5" s="81" t="s">
        <v>453</v>
      </c>
      <c r="G5" s="81" t="s">
        <v>454</v>
      </c>
      <c r="H5" s="81" t="s">
        <v>453</v>
      </c>
      <c r="I5" s="81" t="s">
        <v>454</v>
      </c>
      <c r="J5" s="81" t="s">
        <v>453</v>
      </c>
      <c r="K5" s="81" t="s">
        <v>454</v>
      </c>
      <c r="L5" s="81" t="s">
        <v>453</v>
      </c>
      <c r="M5" s="81" t="s">
        <v>454</v>
      </c>
      <c r="N5" s="81" t="s">
        <v>453</v>
      </c>
      <c r="O5" s="81" t="s">
        <v>454</v>
      </c>
      <c r="P5" s="81" t="s">
        <v>453</v>
      </c>
      <c r="Q5" s="81" t="s">
        <v>454</v>
      </c>
    </row>
    <row r="6" spans="1:28" x14ac:dyDescent="0.2">
      <c r="A6" s="23" t="s">
        <v>455</v>
      </c>
      <c r="B6" s="23">
        <v>57.2</v>
      </c>
      <c r="C6" s="23">
        <v>60.990878137500097</v>
      </c>
      <c r="D6" s="23">
        <v>58</v>
      </c>
      <c r="E6" s="23">
        <v>62.152040692242501</v>
      </c>
      <c r="F6" s="23">
        <v>48.4</v>
      </c>
      <c r="G6" s="23">
        <v>53.357700515474903</v>
      </c>
      <c r="H6" s="23">
        <v>57.8</v>
      </c>
      <c r="I6" s="23">
        <v>56.82997936332</v>
      </c>
      <c r="J6" s="23">
        <v>23.1</v>
      </c>
      <c r="K6" s="23">
        <v>38.480918215452697</v>
      </c>
      <c r="L6" s="23">
        <v>23.3</v>
      </c>
      <c r="M6" s="23">
        <v>39.0885501474717</v>
      </c>
      <c r="N6" s="23">
        <v>20.2</v>
      </c>
      <c r="O6" s="23">
        <v>32.622999318580497</v>
      </c>
      <c r="P6" s="23">
        <v>20.6</v>
      </c>
      <c r="Q6" s="23">
        <v>34.6569857673231</v>
      </c>
    </row>
    <row r="7" spans="1:28" x14ac:dyDescent="0.2">
      <c r="A7" s="23" t="s">
        <v>456</v>
      </c>
      <c r="B7" s="23">
        <v>56.8</v>
      </c>
      <c r="C7" s="23">
        <v>59.7977565853638</v>
      </c>
      <c r="D7" s="23">
        <v>58.2</v>
      </c>
      <c r="E7" s="23">
        <v>60.959893902119198</v>
      </c>
      <c r="F7" s="23">
        <v>44.7</v>
      </c>
      <c r="G7" s="23">
        <v>53.521323544956203</v>
      </c>
      <c r="H7" s="23">
        <v>50.9</v>
      </c>
      <c r="I7" s="23">
        <v>57.5564735697969</v>
      </c>
      <c r="J7" s="23">
        <v>28.2</v>
      </c>
      <c r="K7" s="23">
        <v>38.631218746910001</v>
      </c>
      <c r="L7" s="23">
        <v>28.4</v>
      </c>
      <c r="M7" s="23">
        <v>39.177765588926299</v>
      </c>
      <c r="N7" s="23">
        <v>23.6</v>
      </c>
      <c r="O7" s="23">
        <v>33.337608678261397</v>
      </c>
      <c r="P7" s="23">
        <v>24.8</v>
      </c>
      <c r="Q7" s="23">
        <v>35.546868862506003</v>
      </c>
    </row>
    <row r="8" spans="1:28" x14ac:dyDescent="0.2">
      <c r="A8" s="23" t="s">
        <v>457</v>
      </c>
      <c r="B8" s="23">
        <v>57.1</v>
      </c>
      <c r="C8" s="23">
        <v>60.511369788365101</v>
      </c>
      <c r="D8" s="23">
        <v>58.6</v>
      </c>
      <c r="E8" s="23">
        <v>61.727020930812699</v>
      </c>
      <c r="F8" s="23">
        <v>45.5</v>
      </c>
      <c r="G8" s="23">
        <v>54.402773388455799</v>
      </c>
      <c r="H8" s="23">
        <v>44.7</v>
      </c>
      <c r="I8" s="23">
        <v>56.726156365406403</v>
      </c>
      <c r="J8" s="23">
        <v>33.6</v>
      </c>
      <c r="K8" s="23">
        <v>39.141202447179602</v>
      </c>
      <c r="L8" s="23">
        <v>34.299999999999997</v>
      </c>
      <c r="M8" s="23">
        <v>40.650280256025397</v>
      </c>
      <c r="N8" s="23">
        <v>27.9</v>
      </c>
      <c r="O8" s="23">
        <v>32.052859239982098</v>
      </c>
      <c r="P8" s="23">
        <v>24.7</v>
      </c>
      <c r="Q8" s="23">
        <v>31.397726077378699</v>
      </c>
    </row>
    <row r="9" spans="1:28" x14ac:dyDescent="0.2">
      <c r="A9" s="23" t="s">
        <v>458</v>
      </c>
      <c r="B9" s="23">
        <v>56.2</v>
      </c>
      <c r="C9" s="23">
        <v>60.7518672261304</v>
      </c>
      <c r="D9" s="23">
        <v>56.6</v>
      </c>
      <c r="E9" s="23">
        <v>61.1009345084397</v>
      </c>
      <c r="F9" s="23">
        <v>50.4</v>
      </c>
      <c r="G9" s="23">
        <v>60.748049611524301</v>
      </c>
      <c r="H9" s="23">
        <v>44.8</v>
      </c>
      <c r="I9" s="23">
        <v>55.942330484182598</v>
      </c>
      <c r="J9" s="23">
        <v>30.5</v>
      </c>
      <c r="K9" s="23">
        <v>36.006515596143998</v>
      </c>
      <c r="L9" s="23">
        <v>31.1</v>
      </c>
      <c r="M9" s="23">
        <v>36.123610512256199</v>
      </c>
      <c r="N9" s="23">
        <v>23.3</v>
      </c>
      <c r="O9" s="23">
        <v>32.771659316510799</v>
      </c>
      <c r="P9" s="23">
        <v>18.8</v>
      </c>
      <c r="Q9" s="23">
        <v>31.219360343849601</v>
      </c>
    </row>
    <row r="10" spans="1:28" x14ac:dyDescent="0.2">
      <c r="A10" s="23" t="s">
        <v>459</v>
      </c>
      <c r="B10" s="23">
        <v>52.1</v>
      </c>
      <c r="C10" s="23">
        <v>59.988985313388298</v>
      </c>
      <c r="D10" s="23">
        <v>52.7</v>
      </c>
      <c r="E10" s="23">
        <v>59.846363483842801</v>
      </c>
      <c r="F10" s="23">
        <v>43.2</v>
      </c>
      <c r="G10" s="23">
        <v>53.338603146332296</v>
      </c>
      <c r="H10" s="23">
        <v>48.9</v>
      </c>
      <c r="I10" s="23">
        <v>58.3455303619699</v>
      </c>
      <c r="J10" s="23">
        <v>29.7</v>
      </c>
      <c r="K10" s="23">
        <v>37.126876480164498</v>
      </c>
      <c r="L10" s="23">
        <v>31.7</v>
      </c>
      <c r="M10" s="23">
        <v>36.680883249908703</v>
      </c>
      <c r="N10" s="23">
        <v>20.7</v>
      </c>
      <c r="O10" s="23">
        <v>32.5076556795158</v>
      </c>
      <c r="P10" s="23">
        <v>23.7</v>
      </c>
      <c r="Q10" s="23">
        <v>33.948313266524103</v>
      </c>
    </row>
    <row r="11" spans="1:28" x14ac:dyDescent="0.2">
      <c r="A11" s="23" t="s">
        <v>460</v>
      </c>
      <c r="B11" s="23">
        <v>60.2</v>
      </c>
      <c r="C11" s="23">
        <v>60.345771289082997</v>
      </c>
      <c r="D11" s="23">
        <v>59.3</v>
      </c>
      <c r="E11" s="23">
        <v>59.343956899709198</v>
      </c>
      <c r="F11" s="23">
        <v>56</v>
      </c>
      <c r="G11" s="23">
        <v>51.859756976417103</v>
      </c>
      <c r="H11" s="23">
        <v>62.6</v>
      </c>
      <c r="I11" s="23">
        <v>59.694651331190798</v>
      </c>
      <c r="J11" s="23">
        <v>44.2</v>
      </c>
      <c r="K11" s="23">
        <v>35.5910338428016</v>
      </c>
      <c r="L11" s="23">
        <v>44.4</v>
      </c>
      <c r="M11" s="23">
        <v>34.626431924407001</v>
      </c>
      <c r="N11" s="23">
        <v>39.799999999999997</v>
      </c>
      <c r="O11" s="23">
        <v>33.002926470556297</v>
      </c>
      <c r="P11" s="23">
        <v>44</v>
      </c>
      <c r="Q11" s="23">
        <v>34.972087270499699</v>
      </c>
    </row>
    <row r="12" spans="1:28" s="51" customFormat="1" ht="11.25" x14ac:dyDescent="0.2">
      <c r="A12" s="51" t="s">
        <v>461</v>
      </c>
      <c r="B12" s="51">
        <v>72.099999999999994</v>
      </c>
      <c r="C12" s="51">
        <v>60.4316124721135</v>
      </c>
      <c r="D12" s="51">
        <v>70.099999999999994</v>
      </c>
      <c r="E12" s="51">
        <v>59.907030375088098</v>
      </c>
      <c r="F12" s="51">
        <v>68.8</v>
      </c>
      <c r="G12" s="51">
        <v>47.162579778352701</v>
      </c>
      <c r="H12" s="51">
        <v>78</v>
      </c>
      <c r="I12" s="51">
        <v>59.668023986002602</v>
      </c>
      <c r="J12" s="51">
        <v>59.3</v>
      </c>
      <c r="K12" s="51">
        <v>35.172123049761503</v>
      </c>
      <c r="L12" s="51">
        <v>57.6</v>
      </c>
      <c r="M12" s="51">
        <v>34.887422108358201</v>
      </c>
      <c r="N12" s="51">
        <v>55.2</v>
      </c>
      <c r="O12" s="51">
        <v>32.666158138874898</v>
      </c>
      <c r="P12" s="51">
        <v>65.5</v>
      </c>
      <c r="Q12" s="51">
        <v>35.842929993167502</v>
      </c>
    </row>
    <row r="13" spans="1:28" s="51" customFormat="1" ht="11.25" x14ac:dyDescent="0.2">
      <c r="A13" s="51" t="s">
        <v>462</v>
      </c>
      <c r="B13" s="51">
        <v>78.900000000000006</v>
      </c>
      <c r="C13" s="51">
        <v>60.385161413420597</v>
      </c>
      <c r="D13" s="51">
        <v>73.400000000000006</v>
      </c>
      <c r="E13" s="51">
        <v>59.596233512054503</v>
      </c>
      <c r="F13" s="51">
        <v>83.3</v>
      </c>
      <c r="G13" s="51">
        <v>44.363648776928997</v>
      </c>
      <c r="H13" s="51">
        <v>91.5</v>
      </c>
      <c r="I13" s="51">
        <v>60.339159755313297</v>
      </c>
      <c r="J13" s="51">
        <v>70</v>
      </c>
      <c r="K13" s="51">
        <v>36.066314628982298</v>
      </c>
      <c r="L13" s="51">
        <v>64</v>
      </c>
      <c r="M13" s="51">
        <v>35.810462357162102</v>
      </c>
      <c r="N13" s="51">
        <v>77</v>
      </c>
      <c r="O13" s="51">
        <v>31.7769938350289</v>
      </c>
      <c r="P13" s="51">
        <v>83.7</v>
      </c>
      <c r="Q13" s="51">
        <v>38.469761786490302</v>
      </c>
    </row>
    <row r="14" spans="1:28" s="51" customFormat="1" ht="11.25" x14ac:dyDescent="0.2">
      <c r="A14" s="51" t="s">
        <v>463</v>
      </c>
      <c r="B14" s="51">
        <v>62.6</v>
      </c>
      <c r="C14" s="51">
        <v>60.027817981718201</v>
      </c>
      <c r="D14" s="51">
        <v>62.1</v>
      </c>
      <c r="E14" s="51">
        <v>59.176829553658301</v>
      </c>
      <c r="F14" s="51">
        <v>58.5</v>
      </c>
      <c r="G14" s="51">
        <v>51.150060251630798</v>
      </c>
      <c r="H14" s="51">
        <v>63.8</v>
      </c>
      <c r="I14" s="51">
        <v>57.715564250573202</v>
      </c>
      <c r="J14" s="51">
        <v>48.3</v>
      </c>
      <c r="K14" s="51">
        <v>35.441210940340497</v>
      </c>
      <c r="L14" s="51">
        <v>48.5</v>
      </c>
      <c r="M14" s="51">
        <v>34.804459005333499</v>
      </c>
      <c r="N14" s="51">
        <v>43.5</v>
      </c>
      <c r="O14" s="51">
        <v>33.748596852954897</v>
      </c>
      <c r="P14" s="51">
        <v>47.9</v>
      </c>
      <c r="Q14" s="51">
        <v>34.276149742542202</v>
      </c>
    </row>
    <row r="15" spans="1:28" x14ac:dyDescent="0.2">
      <c r="A15" s="23" t="s">
        <v>464</v>
      </c>
      <c r="B15" s="23">
        <v>53.4</v>
      </c>
      <c r="C15" s="23">
        <v>60.579565984595298</v>
      </c>
      <c r="D15" s="23">
        <v>53.7</v>
      </c>
      <c r="E15" s="23">
        <v>59.698254066661697</v>
      </c>
      <c r="F15" s="23">
        <v>43.7</v>
      </c>
      <c r="G15" s="23">
        <v>51.0171966010438</v>
      </c>
      <c r="H15" s="23">
        <v>53.3</v>
      </c>
      <c r="I15" s="23">
        <v>62.231440143550401</v>
      </c>
      <c r="J15" s="23">
        <v>28</v>
      </c>
      <c r="K15" s="23">
        <v>37.879924392520401</v>
      </c>
      <c r="L15" s="23">
        <v>28.6</v>
      </c>
      <c r="M15" s="23">
        <v>36.912412080015599</v>
      </c>
      <c r="N15" s="23">
        <v>19.399999999999999</v>
      </c>
      <c r="O15" s="23">
        <v>32.651474086097799</v>
      </c>
      <c r="P15" s="23">
        <v>26.9</v>
      </c>
      <c r="Q15" s="23">
        <v>36.994759937067698</v>
      </c>
    </row>
    <row r="16" spans="1:28" x14ac:dyDescent="0.2">
      <c r="A16" s="23" t="s">
        <v>465</v>
      </c>
      <c r="B16" s="23">
        <v>58.1</v>
      </c>
      <c r="C16" s="23">
        <v>60.541043345843804</v>
      </c>
      <c r="D16" s="23">
        <v>60.3</v>
      </c>
      <c r="E16" s="23">
        <v>60.555292222763804</v>
      </c>
      <c r="F16" s="23">
        <v>42.2</v>
      </c>
      <c r="G16" s="23">
        <v>56.432696824395201</v>
      </c>
      <c r="H16" s="23">
        <v>51.4</v>
      </c>
      <c r="I16" s="23">
        <v>53.449453555270402</v>
      </c>
      <c r="J16" s="23">
        <v>32.299999999999997</v>
      </c>
      <c r="K16" s="23">
        <v>41.540541942066703</v>
      </c>
      <c r="L16" s="23">
        <v>33.5</v>
      </c>
      <c r="M16" s="23">
        <v>42.284134943812099</v>
      </c>
      <c r="N16" s="23">
        <v>25.7</v>
      </c>
      <c r="O16" s="23">
        <v>34.880795392574498</v>
      </c>
      <c r="P16" s="23">
        <v>23.1</v>
      </c>
      <c r="Q16" s="23">
        <v>34.128392695894497</v>
      </c>
    </row>
    <row r="17" spans="1:17" x14ac:dyDescent="0.2">
      <c r="A17" s="23" t="s">
        <v>466</v>
      </c>
      <c r="B17" s="23">
        <v>64.599999999999994</v>
      </c>
      <c r="C17" s="23">
        <v>62.096321800609303</v>
      </c>
      <c r="D17" s="23">
        <v>65.099999999999994</v>
      </c>
      <c r="E17" s="23">
        <v>62.597643804658503</v>
      </c>
      <c r="F17" s="23">
        <v>47.9</v>
      </c>
      <c r="G17" s="23">
        <v>55.174037309415603</v>
      </c>
      <c r="H17" s="23">
        <v>60.5</v>
      </c>
      <c r="I17" s="23">
        <v>65.474941278380598</v>
      </c>
      <c r="J17" s="23">
        <v>26.4</v>
      </c>
      <c r="K17" s="23">
        <v>41.299753249314101</v>
      </c>
      <c r="L17" s="23">
        <v>27.9</v>
      </c>
      <c r="M17" s="23">
        <v>41.248962712130897</v>
      </c>
      <c r="N17" s="23">
        <v>15.9</v>
      </c>
      <c r="O17" s="23">
        <v>33.6918538786596</v>
      </c>
      <c r="P17" s="23">
        <v>13.7</v>
      </c>
      <c r="Q17" s="23">
        <v>36.752947159544703</v>
      </c>
    </row>
    <row r="18" spans="1:17" x14ac:dyDescent="0.2">
      <c r="A18" s="23" t="s">
        <v>467</v>
      </c>
      <c r="B18" s="23">
        <v>57.3</v>
      </c>
      <c r="C18" s="23">
        <v>60.890244647092103</v>
      </c>
      <c r="D18" s="23">
        <v>57.2</v>
      </c>
      <c r="E18" s="23">
        <v>61.783210842038699</v>
      </c>
      <c r="F18" s="23">
        <v>54.2</v>
      </c>
      <c r="G18" s="23">
        <v>59.071825931029501</v>
      </c>
      <c r="H18" s="23">
        <v>58</v>
      </c>
      <c r="I18" s="23">
        <v>59.984407148395299</v>
      </c>
      <c r="J18" s="23">
        <v>22.2</v>
      </c>
      <c r="K18" s="23">
        <v>39.185015522984301</v>
      </c>
      <c r="L18" s="23">
        <v>22.5</v>
      </c>
      <c r="M18" s="23">
        <v>39.268374125290698</v>
      </c>
      <c r="N18" s="23">
        <v>16.8</v>
      </c>
      <c r="O18" s="23">
        <v>34.021455807465898</v>
      </c>
      <c r="P18" s="23">
        <v>18.8</v>
      </c>
      <c r="Q18" s="23">
        <v>36.8391103225444</v>
      </c>
    </row>
    <row r="19" spans="1:17" x14ac:dyDescent="0.2">
      <c r="A19" s="23" t="s">
        <v>468</v>
      </c>
      <c r="B19" s="23">
        <v>54.6</v>
      </c>
      <c r="C19" s="23">
        <v>60.580599309290697</v>
      </c>
      <c r="D19" s="23">
        <v>56.3</v>
      </c>
      <c r="E19" s="23">
        <v>60.989472930344803</v>
      </c>
      <c r="F19" s="23">
        <v>42.1</v>
      </c>
      <c r="G19" s="23">
        <v>52.873414316826903</v>
      </c>
      <c r="H19" s="23">
        <v>50.6</v>
      </c>
      <c r="I19" s="23">
        <v>60.9574627242052</v>
      </c>
      <c r="J19" s="23">
        <v>25.7</v>
      </c>
      <c r="K19" s="23">
        <v>38.2135990371209</v>
      </c>
      <c r="L19" s="23">
        <v>25.4</v>
      </c>
      <c r="M19" s="23">
        <v>37.716969967075102</v>
      </c>
      <c r="N19" s="23">
        <v>24.2</v>
      </c>
      <c r="O19" s="23">
        <v>34.412685731656403</v>
      </c>
      <c r="P19" s="23">
        <v>28.1</v>
      </c>
      <c r="Q19" s="23">
        <v>40.560335900716296</v>
      </c>
    </row>
    <row r="20" spans="1:17" x14ac:dyDescent="0.2">
      <c r="A20" s="23" t="s">
        <v>469</v>
      </c>
      <c r="B20" s="23">
        <v>56.1</v>
      </c>
      <c r="C20" s="23">
        <v>61.695404311719003</v>
      </c>
      <c r="D20" s="23">
        <v>56.9</v>
      </c>
      <c r="E20" s="23">
        <v>61.468340781953103</v>
      </c>
      <c r="F20" s="23">
        <v>44</v>
      </c>
      <c r="G20" s="23">
        <v>54.779122823155802</v>
      </c>
      <c r="H20" s="23">
        <v>52.2</v>
      </c>
      <c r="I20" s="23">
        <v>64.405894756102199</v>
      </c>
      <c r="J20" s="23">
        <v>33.299999999999997</v>
      </c>
      <c r="K20" s="23">
        <v>40.346173392616599</v>
      </c>
      <c r="L20" s="23">
        <v>32.9</v>
      </c>
      <c r="M20" s="23">
        <v>40.310989497632299</v>
      </c>
      <c r="N20" s="23">
        <v>29.1</v>
      </c>
      <c r="O20" s="23">
        <v>33.946281154701602</v>
      </c>
      <c r="P20" s="23">
        <v>36</v>
      </c>
      <c r="Q20" s="23">
        <v>42.087380540346501</v>
      </c>
    </row>
    <row r="21" spans="1:17" x14ac:dyDescent="0.2">
      <c r="A21" s="23" t="s">
        <v>470</v>
      </c>
      <c r="B21" s="23">
        <v>54.9</v>
      </c>
      <c r="C21" s="23">
        <v>60.3150859836839</v>
      </c>
      <c r="D21" s="23">
        <v>55</v>
      </c>
      <c r="E21" s="23">
        <v>59.9347265689022</v>
      </c>
      <c r="F21" s="23">
        <v>43.4</v>
      </c>
      <c r="G21" s="23">
        <v>54.207762775777397</v>
      </c>
      <c r="H21" s="23">
        <v>57.1</v>
      </c>
      <c r="I21" s="23">
        <v>63.977269024794197</v>
      </c>
      <c r="J21" s="23">
        <v>35.9</v>
      </c>
      <c r="K21" s="23">
        <v>41.2774211871548</v>
      </c>
      <c r="L21" s="23">
        <v>37.1</v>
      </c>
      <c r="M21" s="23">
        <v>42.015012860555899</v>
      </c>
      <c r="N21" s="23">
        <v>30.2</v>
      </c>
      <c r="O21" s="23">
        <v>36.327600776547001</v>
      </c>
      <c r="P21" s="23">
        <v>26.2</v>
      </c>
      <c r="Q21" s="23">
        <v>36.535223227236997</v>
      </c>
    </row>
    <row r="22" spans="1:17" x14ac:dyDescent="0.2">
      <c r="A22" s="23" t="s">
        <v>471</v>
      </c>
      <c r="B22" s="23">
        <v>52.7</v>
      </c>
      <c r="C22" s="23">
        <v>61.309535068135098</v>
      </c>
      <c r="D22" s="23">
        <v>53.7</v>
      </c>
      <c r="E22" s="23">
        <v>60.452125365141498</v>
      </c>
      <c r="F22" s="23">
        <v>44.7</v>
      </c>
      <c r="G22" s="23">
        <v>55.170101362085298</v>
      </c>
      <c r="H22" s="23">
        <v>48.8</v>
      </c>
      <c r="I22" s="23">
        <v>61.217470034735904</v>
      </c>
      <c r="J22" s="23">
        <v>32</v>
      </c>
      <c r="K22" s="23">
        <v>39.4610297925515</v>
      </c>
      <c r="L22" s="23">
        <v>35.200000000000003</v>
      </c>
      <c r="M22" s="23">
        <v>39.990526185385598</v>
      </c>
      <c r="N22" s="23">
        <v>21.8</v>
      </c>
      <c r="O22" s="23">
        <v>34.636270001497699</v>
      </c>
      <c r="P22" s="23">
        <v>25.5</v>
      </c>
      <c r="Q22" s="23">
        <v>37.7436518077307</v>
      </c>
    </row>
    <row r="23" spans="1:17" x14ac:dyDescent="0.2">
      <c r="A23" s="23" t="s">
        <v>472</v>
      </c>
      <c r="B23" s="23">
        <v>62.4</v>
      </c>
      <c r="C23" s="23">
        <v>61.282295831068303</v>
      </c>
      <c r="D23" s="23">
        <v>61.6</v>
      </c>
      <c r="E23" s="23">
        <v>60.7577343972021</v>
      </c>
      <c r="F23" s="23">
        <v>59</v>
      </c>
      <c r="G23" s="23">
        <v>52.471002227868198</v>
      </c>
      <c r="H23" s="23">
        <v>65.099999999999994</v>
      </c>
      <c r="I23" s="23">
        <v>62.6794859423891</v>
      </c>
      <c r="J23" s="23">
        <v>50.8</v>
      </c>
      <c r="K23" s="23">
        <v>40.516079555257399</v>
      </c>
      <c r="L23" s="23">
        <v>51.3</v>
      </c>
      <c r="M23" s="23">
        <v>40.614592645023301</v>
      </c>
      <c r="N23" s="23">
        <v>45.7</v>
      </c>
      <c r="O23" s="23">
        <v>34.587796396732699</v>
      </c>
      <c r="P23" s="23">
        <v>50.8</v>
      </c>
      <c r="Q23" s="23">
        <v>38.783439948347599</v>
      </c>
    </row>
    <row r="24" spans="1:17" x14ac:dyDescent="0.2">
      <c r="A24" s="23" t="s">
        <v>473</v>
      </c>
      <c r="B24" s="23">
        <v>73.8</v>
      </c>
      <c r="C24" s="23">
        <v>60.843747699770901</v>
      </c>
      <c r="D24" s="23">
        <v>70.400000000000006</v>
      </c>
      <c r="E24" s="23">
        <v>59.025880687293501</v>
      </c>
      <c r="F24" s="23">
        <v>75.8</v>
      </c>
      <c r="G24" s="23">
        <v>51.133356662768797</v>
      </c>
      <c r="H24" s="23">
        <v>80.8</v>
      </c>
      <c r="I24" s="23">
        <v>62.725647213807299</v>
      </c>
      <c r="J24" s="23">
        <v>66</v>
      </c>
      <c r="K24" s="23">
        <v>39.384593384503901</v>
      </c>
      <c r="L24" s="23">
        <v>63.4</v>
      </c>
      <c r="M24" s="23">
        <v>39.2252271379691</v>
      </c>
      <c r="N24" s="23">
        <v>62.8</v>
      </c>
      <c r="O24" s="23">
        <v>33.700693871586701</v>
      </c>
      <c r="P24" s="23">
        <v>73.3</v>
      </c>
      <c r="Q24" s="23">
        <v>39.215852789385202</v>
      </c>
    </row>
    <row r="25" spans="1:17" x14ac:dyDescent="0.2">
      <c r="A25" s="23" t="s">
        <v>474</v>
      </c>
      <c r="B25" s="23">
        <v>83.3</v>
      </c>
      <c r="C25" s="23">
        <v>61.619113328116001</v>
      </c>
      <c r="D25" s="23">
        <v>76</v>
      </c>
      <c r="E25" s="23">
        <v>60.482765303016201</v>
      </c>
      <c r="F25" s="23">
        <v>98.2</v>
      </c>
      <c r="G25" s="23">
        <v>54.753314453266199</v>
      </c>
      <c r="H25" s="23">
        <v>94.7</v>
      </c>
      <c r="I25" s="23">
        <v>62.884048192116602</v>
      </c>
      <c r="J25" s="23">
        <v>77.599999999999994</v>
      </c>
      <c r="K25" s="23">
        <v>40.6051756507959</v>
      </c>
      <c r="L25" s="23">
        <v>70.8</v>
      </c>
      <c r="M25" s="23">
        <v>40.890625816039297</v>
      </c>
      <c r="N25" s="23">
        <v>91.9</v>
      </c>
      <c r="O25" s="23">
        <v>36.327449888605699</v>
      </c>
      <c r="P25" s="23">
        <v>87.5</v>
      </c>
      <c r="Q25" s="23">
        <v>37.926130558876899</v>
      </c>
    </row>
    <row r="26" spans="1:17" x14ac:dyDescent="0.2">
      <c r="A26" s="23" t="s">
        <v>475</v>
      </c>
      <c r="B26" s="23">
        <v>66.2</v>
      </c>
      <c r="C26" s="23">
        <v>61.7538338383332</v>
      </c>
      <c r="D26" s="23">
        <v>64.099999999999994</v>
      </c>
      <c r="E26" s="23">
        <v>60.575959497758198</v>
      </c>
      <c r="F26" s="23">
        <v>61.7</v>
      </c>
      <c r="G26" s="23">
        <v>53.2462857267302</v>
      </c>
      <c r="H26" s="23">
        <v>71.3</v>
      </c>
      <c r="I26" s="23">
        <v>64.156738507799403</v>
      </c>
      <c r="J26" s="23">
        <v>55.6</v>
      </c>
      <c r="K26" s="23">
        <v>40.761935622812302</v>
      </c>
      <c r="L26" s="23">
        <v>55.3</v>
      </c>
      <c r="M26" s="23">
        <v>40.4495392354941</v>
      </c>
      <c r="N26" s="23">
        <v>47.1</v>
      </c>
      <c r="O26" s="23">
        <v>34.519586407598403</v>
      </c>
      <c r="P26" s="23">
        <v>58.2</v>
      </c>
      <c r="Q26" s="23">
        <v>40.412064107271</v>
      </c>
    </row>
    <row r="27" spans="1:17" x14ac:dyDescent="0.2">
      <c r="A27" s="23" t="s">
        <v>476</v>
      </c>
      <c r="B27" s="23">
        <v>55.5</v>
      </c>
      <c r="C27" s="23">
        <v>62.164027423993602</v>
      </c>
      <c r="D27" s="23">
        <v>56.5</v>
      </c>
      <c r="E27" s="23">
        <v>62.010949650038</v>
      </c>
      <c r="F27" s="23">
        <v>43.7</v>
      </c>
      <c r="G27" s="23">
        <v>53.657784146749002</v>
      </c>
      <c r="H27" s="23">
        <v>53.5</v>
      </c>
      <c r="I27" s="23">
        <v>65.196378932887797</v>
      </c>
      <c r="J27" s="23">
        <v>30.9</v>
      </c>
      <c r="K27" s="23">
        <v>40.917507727089301</v>
      </c>
      <c r="L27" s="23">
        <v>32.4</v>
      </c>
      <c r="M27" s="23">
        <v>40.608156050706299</v>
      </c>
      <c r="N27" s="23">
        <v>17.2</v>
      </c>
      <c r="O27" s="23">
        <v>34.458348861942703</v>
      </c>
      <c r="P27" s="23">
        <v>29.8</v>
      </c>
      <c r="Q27" s="23">
        <v>40.337666873612001</v>
      </c>
    </row>
    <row r="28" spans="1:17" x14ac:dyDescent="0.2">
      <c r="A28" s="23" t="s">
        <v>477</v>
      </c>
      <c r="B28" s="23">
        <v>59.7</v>
      </c>
      <c r="C28" s="23">
        <v>61.850259863928201</v>
      </c>
      <c r="D28" s="23">
        <v>62.3</v>
      </c>
      <c r="E28" s="23">
        <v>62.4155662846618</v>
      </c>
      <c r="F28" s="23">
        <v>37.5</v>
      </c>
      <c r="G28" s="23">
        <v>52.963570900823797</v>
      </c>
      <c r="H28" s="23">
        <v>76.599999999999994</v>
      </c>
      <c r="I28" s="23">
        <v>72.140283604332296</v>
      </c>
      <c r="J28" s="23">
        <v>28.4</v>
      </c>
      <c r="K28" s="23">
        <v>39.679890914958399</v>
      </c>
      <c r="L28" s="23">
        <v>30.2</v>
      </c>
      <c r="M28" s="23">
        <v>40.104003196037802</v>
      </c>
      <c r="N28" s="23">
        <v>19.100000000000001</v>
      </c>
      <c r="O28" s="23">
        <v>35.152881807904798</v>
      </c>
      <c r="P28" s="23">
        <v>26.2</v>
      </c>
      <c r="Q28" s="23">
        <v>41.158548037706801</v>
      </c>
    </row>
    <row r="29" spans="1:17" x14ac:dyDescent="0.2">
      <c r="A29" s="23" t="s">
        <v>478</v>
      </c>
      <c r="B29" s="23">
        <v>61.3</v>
      </c>
      <c r="C29" s="23">
        <v>62.015907712408499</v>
      </c>
      <c r="D29" s="23">
        <v>61.4</v>
      </c>
      <c r="E29" s="23">
        <v>59.799505492704498</v>
      </c>
      <c r="F29" s="23">
        <v>53</v>
      </c>
      <c r="G29" s="23">
        <v>61.6540562357469</v>
      </c>
      <c r="H29" s="23">
        <v>57.4</v>
      </c>
      <c r="I29" s="23">
        <v>61.126851108268902</v>
      </c>
      <c r="J29" s="23">
        <v>20.3</v>
      </c>
      <c r="K29" s="23">
        <v>36.928127870161902</v>
      </c>
      <c r="L29" s="23">
        <v>21.8</v>
      </c>
      <c r="M29" s="23">
        <v>35.907836760591501</v>
      </c>
      <c r="N29" s="23">
        <v>12.5</v>
      </c>
      <c r="O29" s="23">
        <v>34.343508008877002</v>
      </c>
      <c r="P29" s="23">
        <v>11.2</v>
      </c>
      <c r="Q29" s="23">
        <v>37.204358730493098</v>
      </c>
    </row>
    <row r="30" spans="1:17" x14ac:dyDescent="0.2">
      <c r="A30" s="23" t="s">
        <v>479</v>
      </c>
      <c r="B30" s="23">
        <v>55.2</v>
      </c>
      <c r="C30" s="23">
        <v>62.407317707936699</v>
      </c>
      <c r="D30" s="23">
        <v>54.3</v>
      </c>
      <c r="E30" s="23">
        <v>60.166221189424</v>
      </c>
      <c r="F30" s="23">
        <v>52.7</v>
      </c>
      <c r="G30" s="23">
        <v>59.5813502045565</v>
      </c>
      <c r="H30" s="23">
        <v>64.2</v>
      </c>
      <c r="I30" s="23">
        <v>68.300950905578404</v>
      </c>
      <c r="J30" s="23">
        <v>20.8</v>
      </c>
      <c r="K30" s="23">
        <v>39.498320267511097</v>
      </c>
      <c r="L30" s="23">
        <v>21.6</v>
      </c>
      <c r="M30" s="23">
        <v>39.422393990560799</v>
      </c>
      <c r="N30" s="23">
        <v>13.2</v>
      </c>
      <c r="O30" s="23">
        <v>33.644149750565198</v>
      </c>
      <c r="P30" s="23">
        <v>16.399999999999999</v>
      </c>
      <c r="Q30" s="23">
        <v>37.9756027291468</v>
      </c>
    </row>
    <row r="31" spans="1:17" x14ac:dyDescent="0.2">
      <c r="A31" s="23" t="s">
        <v>480</v>
      </c>
      <c r="B31" s="23">
        <v>54</v>
      </c>
      <c r="C31" s="23">
        <v>63.316701344019599</v>
      </c>
      <c r="D31" s="23">
        <v>55.3</v>
      </c>
      <c r="E31" s="23">
        <v>62.211787735267201</v>
      </c>
      <c r="F31" s="23">
        <v>42.1</v>
      </c>
      <c r="G31" s="23">
        <v>54.695341501172102</v>
      </c>
      <c r="H31" s="23">
        <v>50.2</v>
      </c>
      <c r="I31" s="23">
        <v>62.317170630801598</v>
      </c>
      <c r="J31" s="23">
        <v>26.9</v>
      </c>
      <c r="K31" s="23">
        <v>41.369674674846898</v>
      </c>
      <c r="L31" s="23">
        <v>28.2</v>
      </c>
      <c r="M31" s="23">
        <v>41.969068803543401</v>
      </c>
      <c r="N31" s="23">
        <v>23.5</v>
      </c>
      <c r="O31" s="23">
        <v>35.071666560988</v>
      </c>
      <c r="P31" s="23">
        <v>18.2</v>
      </c>
      <c r="Q31" s="23">
        <v>35.298739157069399</v>
      </c>
    </row>
    <row r="32" spans="1:17" x14ac:dyDescent="0.2">
      <c r="A32" s="23" t="s">
        <v>481</v>
      </c>
      <c r="B32" s="23">
        <v>53.5</v>
      </c>
      <c r="C32" s="23">
        <v>62.093384305771004</v>
      </c>
      <c r="D32" s="23">
        <v>54.3</v>
      </c>
      <c r="E32" s="23">
        <v>60.8818831175547</v>
      </c>
      <c r="F32" s="23">
        <v>42.1</v>
      </c>
      <c r="G32" s="23">
        <v>55.138136213667202</v>
      </c>
      <c r="H32" s="23">
        <v>50.9</v>
      </c>
      <c r="I32" s="23">
        <v>64.014977721726794</v>
      </c>
      <c r="J32" s="23">
        <v>32.5</v>
      </c>
      <c r="K32" s="23">
        <v>41.423241001594498</v>
      </c>
      <c r="L32" s="23">
        <v>32.6</v>
      </c>
      <c r="M32" s="23">
        <v>41.282372840815597</v>
      </c>
      <c r="N32" s="23">
        <v>28.4</v>
      </c>
      <c r="O32" s="23">
        <v>36.493013404306801</v>
      </c>
      <c r="P32" s="23">
        <v>30.2</v>
      </c>
      <c r="Q32" s="23">
        <v>39.406893410377997</v>
      </c>
    </row>
    <row r="33" spans="1:17" x14ac:dyDescent="0.2">
      <c r="A33" s="23" t="s">
        <v>482</v>
      </c>
      <c r="B33" s="23">
        <v>59.4</v>
      </c>
      <c r="C33" s="23">
        <v>64.690411245742297</v>
      </c>
      <c r="D33" s="23">
        <v>59.3</v>
      </c>
      <c r="E33" s="23">
        <v>64.271739900313904</v>
      </c>
      <c r="F33" s="23">
        <v>42.9</v>
      </c>
      <c r="G33" s="23">
        <v>55.084666717929302</v>
      </c>
      <c r="H33" s="23">
        <v>66.900000000000006</v>
      </c>
      <c r="I33" s="23">
        <v>73.622394836902799</v>
      </c>
      <c r="J33" s="23">
        <v>37.200000000000003</v>
      </c>
      <c r="K33" s="23">
        <v>42.883914979498797</v>
      </c>
      <c r="L33" s="23">
        <v>37.700000000000003</v>
      </c>
      <c r="M33" s="23">
        <v>42.790214380006297</v>
      </c>
      <c r="N33" s="23">
        <v>22.8</v>
      </c>
      <c r="O33" s="23">
        <v>34.5604113832769</v>
      </c>
      <c r="P33" s="23">
        <v>37.700000000000003</v>
      </c>
      <c r="Q33" s="23">
        <v>45.140559683972803</v>
      </c>
    </row>
    <row r="34" spans="1:17" x14ac:dyDescent="0.2">
      <c r="A34" s="23" t="s">
        <v>483</v>
      </c>
      <c r="B34" s="23">
        <v>55.8</v>
      </c>
      <c r="C34" s="23">
        <v>63.317057986461499</v>
      </c>
      <c r="D34" s="23">
        <v>56.7</v>
      </c>
      <c r="E34" s="23">
        <v>62.963762464720098</v>
      </c>
      <c r="F34" s="23">
        <v>42.8</v>
      </c>
      <c r="G34" s="23">
        <v>53.552452611425998</v>
      </c>
      <c r="H34" s="23">
        <v>53.7</v>
      </c>
      <c r="I34" s="23">
        <v>67.9248873855109</v>
      </c>
      <c r="J34" s="23">
        <v>34</v>
      </c>
      <c r="K34" s="23">
        <v>41.466107288204597</v>
      </c>
      <c r="L34" s="23">
        <v>38</v>
      </c>
      <c r="M34" s="23">
        <v>42.691377263836699</v>
      </c>
      <c r="N34" s="23">
        <v>18.399999999999999</v>
      </c>
      <c r="O34" s="23">
        <v>34.094668516195</v>
      </c>
      <c r="P34" s="23">
        <v>27.3</v>
      </c>
      <c r="Q34" s="23">
        <v>39.3689243682607</v>
      </c>
    </row>
    <row r="35" spans="1:17" x14ac:dyDescent="0.2">
      <c r="A35" s="23" t="s">
        <v>484</v>
      </c>
      <c r="B35" s="23">
        <v>67.8</v>
      </c>
      <c r="C35" s="23">
        <v>64.6322233524442</v>
      </c>
      <c r="D35" s="23">
        <v>65.599999999999994</v>
      </c>
      <c r="E35" s="23">
        <v>63.850870887592301</v>
      </c>
      <c r="F35" s="23">
        <v>69.8</v>
      </c>
      <c r="G35" s="23">
        <v>60.784525174933101</v>
      </c>
      <c r="H35" s="23">
        <v>71.7</v>
      </c>
      <c r="I35" s="23">
        <v>69.752559773723704</v>
      </c>
      <c r="J35" s="23">
        <v>55.5</v>
      </c>
      <c r="K35" s="23">
        <v>43.646640834129698</v>
      </c>
      <c r="L35" s="23">
        <v>55.1</v>
      </c>
      <c r="M35" s="23">
        <v>43.524167049209701</v>
      </c>
      <c r="N35" s="23">
        <v>52.9</v>
      </c>
      <c r="O35" s="23">
        <v>36.0634187236899</v>
      </c>
      <c r="P35" s="23">
        <v>56.4</v>
      </c>
      <c r="Q35" s="23">
        <v>42.033496765075903</v>
      </c>
    </row>
    <row r="36" spans="1:17" x14ac:dyDescent="0.2">
      <c r="A36" s="23" t="s">
        <v>485</v>
      </c>
      <c r="B36" s="23">
        <v>81.5</v>
      </c>
      <c r="C36" s="23">
        <v>64.618011174043701</v>
      </c>
      <c r="D36" s="23">
        <v>77.8</v>
      </c>
      <c r="E36" s="23">
        <v>64.200711952129396</v>
      </c>
      <c r="F36" s="23">
        <v>86.5</v>
      </c>
      <c r="G36" s="23">
        <v>57.312860404159203</v>
      </c>
      <c r="H36" s="23">
        <v>88.6</v>
      </c>
      <c r="I36" s="23">
        <v>69.8267313228869</v>
      </c>
      <c r="J36" s="23">
        <v>74.099999999999994</v>
      </c>
      <c r="K36" s="23">
        <v>44.881599079375597</v>
      </c>
      <c r="L36" s="23">
        <v>71.5</v>
      </c>
      <c r="M36" s="23">
        <v>45.810834285522397</v>
      </c>
      <c r="N36" s="23">
        <v>74.7</v>
      </c>
      <c r="O36" s="23">
        <v>35.7339664711183</v>
      </c>
      <c r="P36" s="23">
        <v>79.3</v>
      </c>
      <c r="Q36" s="23">
        <v>42.159004077240802</v>
      </c>
    </row>
    <row r="37" spans="1:17" x14ac:dyDescent="0.2">
      <c r="A37" s="23" t="s">
        <v>486</v>
      </c>
      <c r="B37" s="23">
        <v>90.1</v>
      </c>
      <c r="C37" s="23">
        <v>64.715770621527298</v>
      </c>
      <c r="D37" s="23">
        <v>82.1</v>
      </c>
      <c r="E37" s="23">
        <v>64.489665738984797</v>
      </c>
      <c r="F37" s="23">
        <v>105.6</v>
      </c>
      <c r="G37" s="23">
        <v>56.585332719588401</v>
      </c>
      <c r="H37" s="23">
        <v>103.3</v>
      </c>
      <c r="I37" s="23">
        <v>69.049895499380696</v>
      </c>
      <c r="J37" s="23">
        <v>83.6</v>
      </c>
      <c r="K37" s="23">
        <v>43.6197367334604</v>
      </c>
      <c r="L37" s="23">
        <v>76.5</v>
      </c>
      <c r="M37" s="23">
        <v>44.951353142433803</v>
      </c>
      <c r="N37" s="23">
        <v>97.1</v>
      </c>
      <c r="O37" s="23">
        <v>34.875250406561001</v>
      </c>
      <c r="P37" s="23">
        <v>94.4</v>
      </c>
      <c r="Q37" s="23">
        <v>40.820642823649997</v>
      </c>
    </row>
    <row r="38" spans="1:17" x14ac:dyDescent="0.2">
      <c r="A38" s="23" t="s">
        <v>487</v>
      </c>
      <c r="B38" s="23">
        <v>71</v>
      </c>
      <c r="C38" s="23">
        <v>65.094751053002497</v>
      </c>
      <c r="D38" s="23">
        <v>67.7</v>
      </c>
      <c r="E38" s="23">
        <v>63.388414611326901</v>
      </c>
      <c r="F38" s="23">
        <v>66.400000000000006</v>
      </c>
      <c r="G38" s="23">
        <v>56.105803608608802</v>
      </c>
      <c r="H38" s="23">
        <v>80.5</v>
      </c>
      <c r="I38" s="23">
        <v>71.963331259746795</v>
      </c>
      <c r="J38" s="23">
        <v>60.3</v>
      </c>
      <c r="K38" s="23">
        <v>43.505369520102001</v>
      </c>
      <c r="L38" s="23">
        <v>60.4</v>
      </c>
      <c r="M38" s="23">
        <v>44.358576658104198</v>
      </c>
      <c r="N38" s="23">
        <v>49.7</v>
      </c>
      <c r="O38" s="23">
        <v>35.637644379556797</v>
      </c>
      <c r="P38" s="23">
        <v>63.3</v>
      </c>
      <c r="Q38" s="23">
        <v>42.248324212348997</v>
      </c>
    </row>
    <row r="39" spans="1:17" x14ac:dyDescent="0.2">
      <c r="A39" s="23" t="s">
        <v>488</v>
      </c>
      <c r="B39" s="23">
        <v>58.2</v>
      </c>
      <c r="C39" s="23">
        <v>64.578126196847904</v>
      </c>
      <c r="D39" s="23">
        <v>59.3</v>
      </c>
      <c r="E39" s="23">
        <v>64.734030839481207</v>
      </c>
      <c r="F39" s="23">
        <v>43</v>
      </c>
      <c r="G39" s="23">
        <v>54.646073582837602</v>
      </c>
      <c r="H39" s="23">
        <v>52.1</v>
      </c>
      <c r="I39" s="23">
        <v>67.003289000823202</v>
      </c>
      <c r="J39" s="23">
        <v>33.5</v>
      </c>
      <c r="K39" s="23">
        <v>43.746004638629401</v>
      </c>
      <c r="L39" s="23">
        <v>36.200000000000003</v>
      </c>
      <c r="M39" s="23">
        <v>44.284590247511098</v>
      </c>
      <c r="N39" s="23">
        <v>17</v>
      </c>
      <c r="O39" s="23">
        <v>36.535183256055397</v>
      </c>
      <c r="P39" s="23">
        <v>27.6</v>
      </c>
      <c r="Q39" s="23">
        <v>40.1806627689</v>
      </c>
    </row>
    <row r="40" spans="1:17" x14ac:dyDescent="0.2">
      <c r="A40" s="23" t="s">
        <v>489</v>
      </c>
      <c r="B40" s="23">
        <v>65.599999999999994</v>
      </c>
      <c r="C40" s="23">
        <v>67.406214961394895</v>
      </c>
      <c r="D40" s="23">
        <v>64.5</v>
      </c>
      <c r="E40" s="23">
        <v>65.328032558072906</v>
      </c>
      <c r="F40" s="23">
        <v>46.1</v>
      </c>
      <c r="G40" s="23">
        <v>63.387596997615603</v>
      </c>
      <c r="H40" s="23">
        <v>77.5</v>
      </c>
      <c r="I40" s="23">
        <v>72.267604755233407</v>
      </c>
      <c r="J40" s="23">
        <v>31</v>
      </c>
      <c r="K40" s="23">
        <v>44.166151052977902</v>
      </c>
      <c r="L40" s="23">
        <v>32.200000000000003</v>
      </c>
      <c r="M40" s="23">
        <v>43.1759322113531</v>
      </c>
      <c r="N40" s="23">
        <v>12.7</v>
      </c>
      <c r="O40" s="23">
        <v>34.505036853044601</v>
      </c>
      <c r="P40" s="23">
        <v>22.8</v>
      </c>
      <c r="Q40" s="23">
        <v>42.034571894263998</v>
      </c>
    </row>
    <row r="41" spans="1:17" x14ac:dyDescent="0.2">
      <c r="A41" s="23" t="s">
        <v>490</v>
      </c>
      <c r="B41" s="23">
        <v>63.5</v>
      </c>
      <c r="C41" s="23">
        <v>64.594809478583699</v>
      </c>
      <c r="D41" s="23">
        <v>64.3</v>
      </c>
      <c r="E41" s="23">
        <v>62.278157225316299</v>
      </c>
      <c r="F41" s="23">
        <v>37</v>
      </c>
      <c r="G41" s="23">
        <v>47.676281193363899</v>
      </c>
      <c r="H41" s="23">
        <v>72.7</v>
      </c>
      <c r="I41" s="23">
        <v>75.504752859120501</v>
      </c>
      <c r="J41" s="23">
        <v>27</v>
      </c>
      <c r="K41" s="23">
        <v>44.405708743736398</v>
      </c>
      <c r="L41" s="23">
        <v>28.4</v>
      </c>
      <c r="M41" s="23">
        <v>42.641627569846698</v>
      </c>
      <c r="N41" s="23">
        <v>16</v>
      </c>
      <c r="O41" s="23">
        <v>37.859064423390798</v>
      </c>
      <c r="P41" s="23">
        <v>16.7</v>
      </c>
      <c r="Q41" s="23">
        <v>42.593988030449403</v>
      </c>
    </row>
    <row r="42" spans="1:17" x14ac:dyDescent="0.2">
      <c r="A42" s="23" t="s">
        <v>491</v>
      </c>
      <c r="B42" s="23">
        <v>57.1</v>
      </c>
      <c r="C42" s="23">
        <v>65.716987950060897</v>
      </c>
      <c r="D42" s="23">
        <v>57</v>
      </c>
      <c r="E42" s="23">
        <v>63.3453848737079</v>
      </c>
      <c r="F42" s="23">
        <v>47.5</v>
      </c>
      <c r="G42" s="23">
        <v>58.161406892904203</v>
      </c>
      <c r="H42" s="23">
        <v>63.9</v>
      </c>
      <c r="I42" s="23">
        <v>68.498487434067499</v>
      </c>
      <c r="J42" s="23">
        <v>26.9</v>
      </c>
      <c r="K42" s="23">
        <v>46.940454633816103</v>
      </c>
      <c r="L42" s="23">
        <v>27.9</v>
      </c>
      <c r="M42" s="23">
        <v>46.5839656203907</v>
      </c>
      <c r="N42" s="23">
        <v>20.5</v>
      </c>
      <c r="O42" s="23">
        <v>38.899523336649203</v>
      </c>
      <c r="P42" s="23">
        <v>20.9</v>
      </c>
      <c r="Q42" s="23">
        <v>41.846000295669</v>
      </c>
    </row>
    <row r="43" spans="1:17" x14ac:dyDescent="0.2">
      <c r="A43" s="23" t="s">
        <v>492</v>
      </c>
      <c r="B43" s="23">
        <v>54.5</v>
      </c>
      <c r="C43" s="23">
        <v>65.509898456153707</v>
      </c>
      <c r="D43" s="23">
        <v>54</v>
      </c>
      <c r="E43" s="23">
        <v>62.986204896646299</v>
      </c>
      <c r="F43" s="23">
        <v>45.1</v>
      </c>
      <c r="G43" s="23">
        <v>59.154665087407302</v>
      </c>
      <c r="H43" s="23">
        <v>65.8</v>
      </c>
      <c r="I43" s="23">
        <v>75.139209820625396</v>
      </c>
      <c r="J43" s="23">
        <v>29.7</v>
      </c>
      <c r="K43" s="23">
        <v>46.066788018095103</v>
      </c>
      <c r="L43" s="23">
        <v>29.9</v>
      </c>
      <c r="M43" s="23">
        <v>45.098647791601401</v>
      </c>
      <c r="N43" s="23">
        <v>22.5</v>
      </c>
      <c r="O43" s="23">
        <v>37.706267738949798</v>
      </c>
      <c r="P43" s="23">
        <v>26.8</v>
      </c>
      <c r="Q43" s="23">
        <v>45.519111557125498</v>
      </c>
    </row>
    <row r="44" spans="1:17" x14ac:dyDescent="0.2">
      <c r="A44" s="23" t="s">
        <v>493</v>
      </c>
      <c r="B44" s="23">
        <v>57.2</v>
      </c>
      <c r="C44" s="23">
        <v>67.075038293030602</v>
      </c>
      <c r="D44" s="23">
        <v>57</v>
      </c>
      <c r="E44" s="23">
        <v>65.014053932258705</v>
      </c>
      <c r="F44" s="23">
        <v>45.6</v>
      </c>
      <c r="G44" s="23">
        <v>60.825691584329903</v>
      </c>
      <c r="H44" s="23">
        <v>61.6</v>
      </c>
      <c r="I44" s="23">
        <v>74.954929350048502</v>
      </c>
      <c r="J44" s="23">
        <v>34.200000000000003</v>
      </c>
      <c r="K44" s="23">
        <v>45.045721102070502</v>
      </c>
      <c r="L44" s="23">
        <v>34.5</v>
      </c>
      <c r="M44" s="23">
        <v>44.425425329944296</v>
      </c>
      <c r="N44" s="23">
        <v>18.899999999999999</v>
      </c>
      <c r="O44" s="23">
        <v>36.962784807359</v>
      </c>
      <c r="P44" s="23">
        <v>27.8</v>
      </c>
      <c r="Q44" s="23">
        <v>40.446765155666</v>
      </c>
    </row>
    <row r="45" spans="1:17" x14ac:dyDescent="0.2">
      <c r="A45" s="23" t="s">
        <v>494</v>
      </c>
      <c r="B45" s="23">
        <v>58.7</v>
      </c>
      <c r="C45" s="23">
        <v>65.469989661856602</v>
      </c>
      <c r="D45" s="23">
        <v>58.7</v>
      </c>
      <c r="E45" s="23">
        <v>64.565332886409905</v>
      </c>
      <c r="F45" s="23">
        <v>52.3</v>
      </c>
      <c r="G45" s="23">
        <v>66.142803969760294</v>
      </c>
      <c r="H45" s="23">
        <v>54.6</v>
      </c>
      <c r="I45" s="23">
        <v>64.476674316766406</v>
      </c>
      <c r="J45" s="23">
        <v>38</v>
      </c>
      <c r="K45" s="23">
        <v>44.2122260352929</v>
      </c>
      <c r="L45" s="23">
        <v>38.700000000000003</v>
      </c>
      <c r="M45" s="23">
        <v>44.059216787690403</v>
      </c>
      <c r="N45" s="23">
        <v>20</v>
      </c>
      <c r="O45" s="23">
        <v>37.934777643274401</v>
      </c>
      <c r="P45" s="23">
        <v>31.7</v>
      </c>
      <c r="Q45" s="23">
        <v>39.489269797507099</v>
      </c>
    </row>
    <row r="46" spans="1:17" x14ac:dyDescent="0.2">
      <c r="A46" s="23" t="s">
        <v>495</v>
      </c>
      <c r="B46" s="23">
        <v>59.4</v>
      </c>
      <c r="C46" s="23">
        <v>66.955155384613207</v>
      </c>
      <c r="D46" s="23">
        <v>59.8</v>
      </c>
      <c r="E46" s="23">
        <v>65.941510657198506</v>
      </c>
      <c r="F46" s="23">
        <v>54.5</v>
      </c>
      <c r="G46" s="23">
        <v>65.313402900529894</v>
      </c>
      <c r="H46" s="23">
        <v>56.3</v>
      </c>
      <c r="I46" s="23">
        <v>71.747971951663501</v>
      </c>
      <c r="J46" s="23">
        <v>39.1</v>
      </c>
      <c r="K46" s="23">
        <v>46.462467785293498</v>
      </c>
      <c r="L46" s="23">
        <v>42.8</v>
      </c>
      <c r="M46" s="23">
        <v>47.495650423525703</v>
      </c>
      <c r="N46" s="23">
        <v>24.7</v>
      </c>
      <c r="O46" s="23">
        <v>39.611502578749104</v>
      </c>
      <c r="P46" s="23">
        <v>32.5</v>
      </c>
      <c r="Q46" s="23">
        <v>44.363528182484799</v>
      </c>
    </row>
    <row r="47" spans="1:17" x14ac:dyDescent="0.2">
      <c r="A47" s="23" t="s">
        <v>496</v>
      </c>
      <c r="B47" s="23">
        <v>69.2</v>
      </c>
      <c r="C47" s="23">
        <v>65.959953067150707</v>
      </c>
      <c r="D47" s="23">
        <v>67.2</v>
      </c>
      <c r="E47" s="23">
        <v>64.918530013678094</v>
      </c>
      <c r="F47" s="23">
        <v>74.599999999999994</v>
      </c>
      <c r="G47" s="23">
        <v>64.078243767057899</v>
      </c>
      <c r="H47" s="23">
        <v>71.3</v>
      </c>
      <c r="I47" s="23">
        <v>69.696944900152204</v>
      </c>
      <c r="J47" s="23">
        <v>57.9</v>
      </c>
      <c r="K47" s="23">
        <v>44.7313972226857</v>
      </c>
      <c r="L47" s="23">
        <v>57.4</v>
      </c>
      <c r="M47" s="23">
        <v>45.044301605095697</v>
      </c>
      <c r="N47" s="23">
        <v>59.2</v>
      </c>
      <c r="O47" s="23">
        <v>38.840573964565202</v>
      </c>
      <c r="P47" s="23">
        <v>57.7</v>
      </c>
      <c r="Q47" s="23">
        <v>42.574090423097701</v>
      </c>
    </row>
    <row r="48" spans="1:17" x14ac:dyDescent="0.2">
      <c r="A48" s="23" t="s">
        <v>497</v>
      </c>
      <c r="B48" s="23">
        <v>86.1</v>
      </c>
      <c r="C48" s="23">
        <v>67.004733664484405</v>
      </c>
      <c r="D48" s="23">
        <v>80.8</v>
      </c>
      <c r="E48" s="23">
        <v>65.684413703051504</v>
      </c>
      <c r="F48" s="23">
        <v>103.5</v>
      </c>
      <c r="G48" s="23">
        <v>70.318470760022905</v>
      </c>
      <c r="H48" s="23">
        <v>91.5</v>
      </c>
      <c r="I48" s="23">
        <v>71.125696166517002</v>
      </c>
      <c r="J48" s="23">
        <v>77.2</v>
      </c>
      <c r="K48" s="23">
        <v>45.845214672913798</v>
      </c>
      <c r="L48" s="23">
        <v>73.099999999999994</v>
      </c>
      <c r="M48" s="23">
        <v>46.212331700320398</v>
      </c>
      <c r="N48" s="23">
        <v>88</v>
      </c>
      <c r="O48" s="23">
        <v>40.721150456659203</v>
      </c>
      <c r="P48" s="23">
        <v>81.7</v>
      </c>
      <c r="Q48" s="23">
        <v>43.337645713923898</v>
      </c>
    </row>
    <row r="49" spans="1:17" x14ac:dyDescent="0.2">
      <c r="A49" s="23" t="s">
        <v>498</v>
      </c>
      <c r="B49" s="23">
        <v>95.2</v>
      </c>
      <c r="C49" s="23">
        <v>66.924078987645601</v>
      </c>
      <c r="D49" s="23">
        <v>84.7</v>
      </c>
      <c r="E49" s="23">
        <v>65.637077689081707</v>
      </c>
      <c r="F49" s="23">
        <v>123.8</v>
      </c>
      <c r="G49" s="23">
        <v>69.6790704971107</v>
      </c>
      <c r="H49" s="23">
        <v>110.6</v>
      </c>
      <c r="I49" s="23">
        <v>71.223774562796393</v>
      </c>
      <c r="J49" s="23">
        <v>88.2</v>
      </c>
      <c r="K49" s="23">
        <v>45.347810808918602</v>
      </c>
      <c r="L49" s="23">
        <v>79</v>
      </c>
      <c r="M49" s="23">
        <v>46.049941819767902</v>
      </c>
      <c r="N49" s="23">
        <v>111.4</v>
      </c>
      <c r="O49" s="23">
        <v>40.498590898609201</v>
      </c>
      <c r="P49" s="23">
        <v>101.9</v>
      </c>
      <c r="Q49" s="23">
        <v>43.409391810494398</v>
      </c>
    </row>
    <row r="50" spans="1:17" x14ac:dyDescent="0.2">
      <c r="A50" s="23" t="s">
        <v>499</v>
      </c>
      <c r="B50" s="23">
        <v>74</v>
      </c>
      <c r="C50" s="23">
        <v>66.322430040168697</v>
      </c>
      <c r="D50" s="23">
        <v>70.400000000000006</v>
      </c>
      <c r="E50" s="23">
        <v>65.092449374881497</v>
      </c>
      <c r="F50" s="23">
        <v>78.599999999999994</v>
      </c>
      <c r="G50" s="23">
        <v>65.928670270972106</v>
      </c>
      <c r="H50" s="23">
        <v>79.599999999999994</v>
      </c>
      <c r="I50" s="23">
        <v>69.217913592288397</v>
      </c>
      <c r="J50" s="23">
        <v>63.6</v>
      </c>
      <c r="K50" s="23">
        <v>44.706641599659697</v>
      </c>
      <c r="L50" s="23">
        <v>63</v>
      </c>
      <c r="M50" s="23">
        <v>45.839753087017399</v>
      </c>
      <c r="N50" s="23">
        <v>59.6</v>
      </c>
      <c r="O50" s="23">
        <v>39.076228347492602</v>
      </c>
      <c r="P50" s="23">
        <v>65.3</v>
      </c>
      <c r="Q50" s="23">
        <v>41.460587005380098</v>
      </c>
    </row>
    <row r="51" spans="1:17" x14ac:dyDescent="0.2">
      <c r="A51" s="23" t="s">
        <v>500</v>
      </c>
      <c r="B51" s="23">
        <v>59.9</v>
      </c>
      <c r="C51" s="23">
        <v>68.018140338656096</v>
      </c>
      <c r="D51" s="23">
        <v>59.6</v>
      </c>
      <c r="E51" s="23">
        <v>65.677457780892496</v>
      </c>
      <c r="F51" s="23">
        <v>54</v>
      </c>
      <c r="G51" s="23">
        <v>66.347312669178294</v>
      </c>
      <c r="H51" s="23">
        <v>58</v>
      </c>
      <c r="I51" s="23">
        <v>73.890266348378802</v>
      </c>
      <c r="J51" s="23">
        <v>36</v>
      </c>
      <c r="K51" s="23">
        <v>46.501851287926698</v>
      </c>
      <c r="L51" s="23">
        <v>37.799999999999997</v>
      </c>
      <c r="M51" s="23">
        <v>45.8054173803719</v>
      </c>
      <c r="N51" s="23">
        <v>22.8</v>
      </c>
      <c r="O51" s="23">
        <v>41.189843006258499</v>
      </c>
      <c r="P51" s="23">
        <v>31.3</v>
      </c>
      <c r="Q51" s="23">
        <v>46.3169152246872</v>
      </c>
    </row>
    <row r="52" spans="1:17" x14ac:dyDescent="0.2">
      <c r="A52" s="23" t="s">
        <v>501</v>
      </c>
      <c r="B52" s="23">
        <v>58.6</v>
      </c>
      <c r="C52" s="23">
        <v>65.301845812956202</v>
      </c>
      <c r="D52" s="23">
        <v>59.5</v>
      </c>
      <c r="E52" s="23">
        <v>61.752480944060501</v>
      </c>
      <c r="F52" s="23">
        <v>40.4</v>
      </c>
      <c r="G52" s="23">
        <v>59.484775205783798</v>
      </c>
      <c r="H52" s="23">
        <v>73.400000000000006</v>
      </c>
      <c r="I52" s="23">
        <v>73.015912246469796</v>
      </c>
      <c r="J52" s="23">
        <v>27.7</v>
      </c>
      <c r="K52" s="23">
        <v>42.441615737816903</v>
      </c>
      <c r="L52" s="23">
        <v>28.2</v>
      </c>
      <c r="M52" s="23">
        <v>39.939262604890402</v>
      </c>
      <c r="N52" s="23">
        <v>21.5</v>
      </c>
      <c r="O52" s="23">
        <v>41.349458185525499</v>
      </c>
      <c r="P52" s="23">
        <v>17.5</v>
      </c>
      <c r="Q52" s="23">
        <v>40.091473345560203</v>
      </c>
    </row>
    <row r="53" spans="1:17" x14ac:dyDescent="0.2">
      <c r="A53" s="23" t="s">
        <v>502</v>
      </c>
      <c r="B53" s="23">
        <v>68.3</v>
      </c>
      <c r="C53" s="23">
        <v>68.217315354248996</v>
      </c>
      <c r="D53" s="23">
        <v>68.5</v>
      </c>
      <c r="E53" s="23">
        <v>65.072170501059304</v>
      </c>
      <c r="F53" s="23">
        <v>57.8</v>
      </c>
      <c r="G53" s="23">
        <v>68.4216839456884</v>
      </c>
      <c r="H53" s="23">
        <v>67</v>
      </c>
      <c r="I53" s="23">
        <v>71.686147163052794</v>
      </c>
      <c r="J53" s="23">
        <v>26.1</v>
      </c>
      <c r="K53" s="23">
        <v>44.002696151115202</v>
      </c>
      <c r="L53" s="23">
        <v>27.2</v>
      </c>
      <c r="M53" s="23">
        <v>41.136175764394103</v>
      </c>
      <c r="N53" s="23">
        <v>14.5</v>
      </c>
      <c r="O53" s="23">
        <v>39.300439667705803</v>
      </c>
      <c r="P53" s="23">
        <v>20.6</v>
      </c>
      <c r="Q53" s="23">
        <v>47.958265564910299</v>
      </c>
    </row>
    <row r="54" spans="1:17" x14ac:dyDescent="0.2">
      <c r="A54" s="23" t="s">
        <v>503</v>
      </c>
      <c r="B54" s="23">
        <v>60.5</v>
      </c>
      <c r="C54" s="23">
        <v>67.596709210616297</v>
      </c>
      <c r="D54" s="23">
        <v>61.3</v>
      </c>
      <c r="E54" s="23">
        <v>67.340655019649503</v>
      </c>
      <c r="F54" s="23">
        <v>43.4</v>
      </c>
      <c r="G54" s="23">
        <v>56.437143481906297</v>
      </c>
      <c r="H54" s="23">
        <v>68.2</v>
      </c>
      <c r="I54" s="23">
        <v>74.81533761195</v>
      </c>
      <c r="J54" s="23">
        <v>22.5</v>
      </c>
      <c r="K54" s="23">
        <v>44.324569320165999</v>
      </c>
      <c r="L54" s="23">
        <v>22.5</v>
      </c>
      <c r="M54" s="23">
        <v>42.147484956742197</v>
      </c>
      <c r="N54" s="23">
        <v>14.9</v>
      </c>
      <c r="O54" s="23">
        <v>40.762069505133297</v>
      </c>
      <c r="P54" s="23">
        <v>26.1</v>
      </c>
      <c r="Q54" s="23">
        <v>47.337201358511997</v>
      </c>
    </row>
    <row r="55" spans="1:17" x14ac:dyDescent="0.2">
      <c r="A55" s="23" t="s">
        <v>504</v>
      </c>
      <c r="B55" s="23">
        <v>56.2</v>
      </c>
      <c r="C55" s="23">
        <v>68.862587642228803</v>
      </c>
      <c r="D55" s="23">
        <v>55.3</v>
      </c>
      <c r="E55" s="23">
        <v>65.739086082205702</v>
      </c>
      <c r="F55" s="23">
        <v>54.5</v>
      </c>
      <c r="G55" s="23">
        <v>69.841915641270106</v>
      </c>
      <c r="H55" s="23">
        <v>67.599999999999994</v>
      </c>
      <c r="I55" s="23">
        <v>80.167824636355903</v>
      </c>
      <c r="J55" s="23">
        <v>26.1</v>
      </c>
      <c r="K55" s="23">
        <v>44.684190289437801</v>
      </c>
      <c r="L55" s="23">
        <v>26.4</v>
      </c>
      <c r="M55" s="23">
        <v>43.0694013569464</v>
      </c>
      <c r="N55" s="23">
        <v>20.7</v>
      </c>
      <c r="O55" s="23">
        <v>41.343475992141002</v>
      </c>
      <c r="P55" s="23">
        <v>22.9</v>
      </c>
      <c r="Q55" s="23">
        <v>43.860267637095397</v>
      </c>
    </row>
    <row r="56" spans="1:17" x14ac:dyDescent="0.2">
      <c r="A56" s="23" t="s">
        <v>505</v>
      </c>
      <c r="B56" s="23">
        <v>55.3</v>
      </c>
      <c r="C56" s="23">
        <v>67.467968015768903</v>
      </c>
      <c r="D56" s="23">
        <v>55</v>
      </c>
      <c r="E56" s="23">
        <v>64.5783313474099</v>
      </c>
      <c r="F56" s="23">
        <v>48.7</v>
      </c>
      <c r="G56" s="23">
        <v>65.848585571977395</v>
      </c>
      <c r="H56" s="23">
        <v>59.2</v>
      </c>
      <c r="I56" s="23">
        <v>76.187648233238704</v>
      </c>
      <c r="J56" s="23">
        <v>32</v>
      </c>
      <c r="K56" s="23">
        <v>44.646166839553302</v>
      </c>
      <c r="L56" s="23">
        <v>31.9</v>
      </c>
      <c r="M56" s="23">
        <v>42.913248856751402</v>
      </c>
      <c r="N56" s="23">
        <v>19.100000000000001</v>
      </c>
      <c r="O56" s="23">
        <v>40.7963647852579</v>
      </c>
      <c r="P56" s="23">
        <v>32.9</v>
      </c>
      <c r="Q56" s="23">
        <v>47.291338187911101</v>
      </c>
    </row>
    <row r="57" spans="1:17" x14ac:dyDescent="0.2">
      <c r="A57" s="23" t="s">
        <v>506</v>
      </c>
      <c r="B57" s="23">
        <v>60.2</v>
      </c>
      <c r="C57" s="23">
        <v>69.002544863838494</v>
      </c>
      <c r="D57" s="23">
        <v>59.3</v>
      </c>
      <c r="E57" s="23">
        <v>66.298362364910503</v>
      </c>
      <c r="F57" s="23">
        <v>49.8</v>
      </c>
      <c r="G57" s="23">
        <v>66.334461938949701</v>
      </c>
      <c r="H57" s="23">
        <v>68.400000000000006</v>
      </c>
      <c r="I57" s="23">
        <v>80.110211409496998</v>
      </c>
      <c r="J57" s="23">
        <v>40.1</v>
      </c>
      <c r="K57" s="23">
        <v>46.7999688013617</v>
      </c>
      <c r="L57" s="23">
        <v>40.200000000000003</v>
      </c>
      <c r="M57" s="23">
        <v>45.815805637863498</v>
      </c>
      <c r="N57" s="23">
        <v>22.5</v>
      </c>
      <c r="O57" s="23">
        <v>41.443145112818499</v>
      </c>
      <c r="P57" s="23">
        <v>40.799999999999997</v>
      </c>
      <c r="Q57" s="23">
        <v>50.168600114767699</v>
      </c>
    </row>
    <row r="58" spans="1:17" x14ac:dyDescent="0.2">
      <c r="A58" s="23" t="s">
        <v>507</v>
      </c>
      <c r="B58" s="23">
        <v>60.6</v>
      </c>
      <c r="C58" s="23">
        <v>68.6795316409045</v>
      </c>
      <c r="D58" s="23">
        <v>60.8</v>
      </c>
      <c r="E58" s="23">
        <v>67.540785587194094</v>
      </c>
      <c r="F58" s="23">
        <v>54.7</v>
      </c>
      <c r="G58" s="23">
        <v>65.998092421693499</v>
      </c>
      <c r="H58" s="23">
        <v>59</v>
      </c>
      <c r="I58" s="23">
        <v>71.775558815925606</v>
      </c>
      <c r="J58" s="23">
        <v>37.9</v>
      </c>
      <c r="K58" s="23">
        <v>45.307077774022297</v>
      </c>
      <c r="L58" s="23">
        <v>40.1</v>
      </c>
      <c r="M58" s="23">
        <v>45.087309738872598</v>
      </c>
      <c r="N58" s="23">
        <v>26.4</v>
      </c>
      <c r="O58" s="23">
        <v>41.005139942191001</v>
      </c>
      <c r="P58" s="23">
        <v>33.4</v>
      </c>
      <c r="Q58" s="23">
        <v>44.937794585390101</v>
      </c>
    </row>
    <row r="59" spans="1:17" x14ac:dyDescent="0.2">
      <c r="A59" s="23" t="s">
        <v>508</v>
      </c>
      <c r="B59" s="23">
        <v>72.900000000000006</v>
      </c>
      <c r="C59" s="23">
        <v>69.527888024101003</v>
      </c>
      <c r="D59" s="23">
        <v>69</v>
      </c>
      <c r="E59" s="23">
        <v>66.385261203729002</v>
      </c>
      <c r="F59" s="23">
        <v>81</v>
      </c>
      <c r="G59" s="23">
        <v>70.331601581246701</v>
      </c>
      <c r="H59" s="23">
        <v>79.900000000000006</v>
      </c>
      <c r="I59" s="23">
        <v>73.951823894941299</v>
      </c>
      <c r="J59" s="23">
        <v>59.8</v>
      </c>
      <c r="K59" s="23">
        <v>45.316597471163497</v>
      </c>
      <c r="L59" s="23">
        <v>58.3</v>
      </c>
      <c r="M59" s="23">
        <v>45.263642803500296</v>
      </c>
      <c r="N59" s="23">
        <v>62.4</v>
      </c>
      <c r="O59" s="23">
        <v>42.556241964365</v>
      </c>
      <c r="P59" s="23">
        <v>62</v>
      </c>
      <c r="Q59" s="23">
        <v>45.182432001121398</v>
      </c>
    </row>
    <row r="60" spans="1:17" x14ac:dyDescent="0.2">
      <c r="A60" s="23" t="s">
        <v>509</v>
      </c>
      <c r="B60" s="23">
        <v>89.2</v>
      </c>
      <c r="C60" s="23">
        <v>69.309837370349896</v>
      </c>
      <c r="D60" s="23">
        <v>84</v>
      </c>
      <c r="E60" s="23">
        <v>67.950788750608694</v>
      </c>
      <c r="F60" s="23">
        <v>102.6</v>
      </c>
      <c r="G60" s="23">
        <v>67.395863468402496</v>
      </c>
      <c r="H60" s="23">
        <v>97.6</v>
      </c>
      <c r="I60" s="23">
        <v>69.894379407401502</v>
      </c>
      <c r="J60" s="23">
        <v>77.400000000000006</v>
      </c>
      <c r="K60" s="23">
        <v>44.041631287062202</v>
      </c>
      <c r="L60" s="23">
        <v>72.8</v>
      </c>
      <c r="M60" s="23">
        <v>44.954519516979197</v>
      </c>
      <c r="N60" s="23">
        <v>89.5</v>
      </c>
      <c r="O60" s="23">
        <v>41.452478734412097</v>
      </c>
      <c r="P60" s="23">
        <v>84.3</v>
      </c>
      <c r="Q60" s="23">
        <v>40.919171160613999</v>
      </c>
    </row>
    <row r="61" spans="1:17" x14ac:dyDescent="0.2">
      <c r="A61" s="23" t="s">
        <v>510</v>
      </c>
      <c r="B61" s="23">
        <v>100.5</v>
      </c>
      <c r="C61" s="23">
        <v>69.813420424128594</v>
      </c>
      <c r="D61" s="23">
        <v>88.7</v>
      </c>
      <c r="E61" s="23">
        <v>68.576620370967106</v>
      </c>
      <c r="F61" s="23">
        <v>126.7</v>
      </c>
      <c r="G61" s="23">
        <v>69.242881111379305</v>
      </c>
      <c r="H61" s="23">
        <v>121.5</v>
      </c>
      <c r="I61" s="23">
        <v>70.884883329415302</v>
      </c>
      <c r="J61" s="23">
        <v>93.1</v>
      </c>
      <c r="K61" s="23">
        <v>47.498944886603901</v>
      </c>
      <c r="L61" s="23">
        <v>82.4</v>
      </c>
      <c r="M61" s="23">
        <v>48.357201635880401</v>
      </c>
      <c r="N61" s="23">
        <v>117.9</v>
      </c>
      <c r="O61" s="23">
        <v>43.237755803488596</v>
      </c>
      <c r="P61" s="23">
        <v>109.7</v>
      </c>
      <c r="Q61" s="23">
        <v>41.584643098539502</v>
      </c>
    </row>
    <row r="62" spans="1:17" x14ac:dyDescent="0.2">
      <c r="A62" s="23" t="s">
        <v>511</v>
      </c>
      <c r="B62" s="23">
        <v>81.5</v>
      </c>
      <c r="C62" s="23">
        <v>71.882258885800198</v>
      </c>
      <c r="D62" s="23">
        <v>76.099999999999994</v>
      </c>
      <c r="E62" s="23">
        <v>70.021986160216898</v>
      </c>
      <c r="F62" s="23">
        <v>82.8</v>
      </c>
      <c r="G62" s="23">
        <v>68.146149614519899</v>
      </c>
      <c r="H62" s="23">
        <v>94.8</v>
      </c>
      <c r="I62" s="23">
        <v>80.625566946275598</v>
      </c>
      <c r="J62" s="23">
        <v>71.2</v>
      </c>
      <c r="K62" s="23">
        <v>50.395916373944601</v>
      </c>
      <c r="L62" s="23">
        <v>67.2</v>
      </c>
      <c r="M62" s="23">
        <v>49.2155554014765</v>
      </c>
      <c r="N62" s="23">
        <v>71.3</v>
      </c>
      <c r="O62" s="23">
        <v>43.985650988800302</v>
      </c>
      <c r="P62" s="23">
        <v>79.900000000000006</v>
      </c>
      <c r="Q62" s="23">
        <v>52.533292639005701</v>
      </c>
    </row>
    <row r="63" spans="1:17" x14ac:dyDescent="0.2">
      <c r="A63" s="23" t="s">
        <v>512</v>
      </c>
      <c r="B63" s="23">
        <v>62.2</v>
      </c>
      <c r="C63" s="23">
        <v>70.938895106141999</v>
      </c>
      <c r="D63" s="23">
        <v>61.6</v>
      </c>
      <c r="E63" s="23">
        <v>68.414395888264707</v>
      </c>
      <c r="F63" s="23">
        <v>50.2</v>
      </c>
      <c r="G63" s="23">
        <v>62.607561502357797</v>
      </c>
      <c r="H63" s="23">
        <v>63.9</v>
      </c>
      <c r="I63" s="23">
        <v>80.609334974138307</v>
      </c>
      <c r="J63" s="23">
        <v>36.6</v>
      </c>
      <c r="K63" s="23">
        <v>47.586831389068102</v>
      </c>
      <c r="L63" s="23">
        <v>39.4</v>
      </c>
      <c r="M63" s="23">
        <v>47.4761552598995</v>
      </c>
      <c r="N63" s="23">
        <v>20.6</v>
      </c>
      <c r="O63" s="23">
        <v>39.943637590369399</v>
      </c>
      <c r="P63" s="23">
        <v>31.7</v>
      </c>
      <c r="Q63" s="23">
        <v>49.762877243483302</v>
      </c>
    </row>
    <row r="64" spans="1:17" x14ac:dyDescent="0.2">
      <c r="A64" s="23" t="s">
        <v>513</v>
      </c>
      <c r="B64" s="23">
        <v>65.900000000000006</v>
      </c>
      <c r="C64" s="23">
        <v>72.372936437964498</v>
      </c>
      <c r="D64" s="23">
        <v>71.3</v>
      </c>
      <c r="E64" s="23">
        <v>72.9290383509706</v>
      </c>
      <c r="F64" s="23">
        <v>43.6</v>
      </c>
      <c r="G64" s="23">
        <v>63.055459111237397</v>
      </c>
      <c r="H64" s="23">
        <v>74.900000000000006</v>
      </c>
      <c r="I64" s="23">
        <v>82.263935303595801</v>
      </c>
      <c r="J64" s="23">
        <v>33.6</v>
      </c>
      <c r="K64" s="23">
        <v>49.377550647957001</v>
      </c>
      <c r="L64" s="23">
        <v>36.4</v>
      </c>
      <c r="M64" s="23">
        <v>48.378094560907698</v>
      </c>
      <c r="N64" s="23">
        <v>23.8</v>
      </c>
      <c r="O64" s="23">
        <v>43.899871315257101</v>
      </c>
      <c r="P64" s="23">
        <v>31.5</v>
      </c>
      <c r="Q64" s="23">
        <v>56.6333697642552</v>
      </c>
    </row>
    <row r="65" spans="1:17" x14ac:dyDescent="0.2">
      <c r="A65" s="23" t="s">
        <v>514</v>
      </c>
      <c r="B65" s="23">
        <v>74.400000000000006</v>
      </c>
      <c r="C65" s="23">
        <v>72.493582677113096</v>
      </c>
      <c r="D65" s="23">
        <v>77</v>
      </c>
      <c r="E65" s="23">
        <v>71.597329608998194</v>
      </c>
      <c r="F65" s="23">
        <v>57.2</v>
      </c>
      <c r="G65" s="23">
        <v>66.940212810877995</v>
      </c>
      <c r="H65" s="23">
        <v>75.400000000000006</v>
      </c>
      <c r="I65" s="23">
        <v>86.812943477450901</v>
      </c>
      <c r="J65" s="23">
        <v>32.200000000000003</v>
      </c>
      <c r="K65" s="23">
        <v>50.2936989851652</v>
      </c>
      <c r="L65" s="23">
        <v>37.4</v>
      </c>
      <c r="M65" s="23">
        <v>50.595808121854297</v>
      </c>
      <c r="N65" s="23">
        <v>20.7</v>
      </c>
      <c r="O65" s="23">
        <v>42.488143639679997</v>
      </c>
      <c r="P65" s="23">
        <v>19.2</v>
      </c>
      <c r="Q65" s="23">
        <v>53.093099806711798</v>
      </c>
    </row>
    <row r="66" spans="1:17" x14ac:dyDescent="0.2">
      <c r="A66" s="23" t="s">
        <v>515</v>
      </c>
      <c r="B66" s="23">
        <v>65.5</v>
      </c>
      <c r="C66" s="23">
        <v>74.926053065414806</v>
      </c>
      <c r="D66" s="23">
        <v>65.400000000000006</v>
      </c>
      <c r="E66" s="23">
        <v>72.315194281178705</v>
      </c>
      <c r="F66" s="23">
        <v>54.7</v>
      </c>
      <c r="G66" s="23">
        <v>67.606406400146795</v>
      </c>
      <c r="H66" s="23">
        <v>73.900000000000006</v>
      </c>
      <c r="I66" s="23">
        <v>85.942469530207404</v>
      </c>
      <c r="J66" s="23">
        <v>27.1</v>
      </c>
      <c r="K66" s="23">
        <v>50.7031281625354</v>
      </c>
      <c r="L66" s="23">
        <v>29.3</v>
      </c>
      <c r="M66" s="23">
        <v>49.713703049357697</v>
      </c>
      <c r="N66" s="23">
        <v>11.6</v>
      </c>
      <c r="O66" s="23">
        <v>41.369121755242503</v>
      </c>
      <c r="P66" s="23">
        <v>29.6</v>
      </c>
      <c r="Q66" s="23">
        <v>57.037087470327798</v>
      </c>
    </row>
    <row r="67" spans="1:17" x14ac:dyDescent="0.2">
      <c r="A67" s="23" t="s">
        <v>516</v>
      </c>
      <c r="B67" s="23">
        <v>56.2</v>
      </c>
      <c r="C67" s="23">
        <v>71.806773374113504</v>
      </c>
      <c r="D67" s="23">
        <v>57.8</v>
      </c>
      <c r="E67" s="23">
        <v>69.272002721153598</v>
      </c>
      <c r="F67" s="23">
        <v>40.799999999999997</v>
      </c>
      <c r="G67" s="23">
        <v>57.066300013238298</v>
      </c>
      <c r="H67" s="23">
        <v>53.3</v>
      </c>
      <c r="I67" s="23">
        <v>76.785885360333097</v>
      </c>
      <c r="J67" s="23">
        <v>29</v>
      </c>
      <c r="K67" s="23">
        <v>49.683171586767003</v>
      </c>
      <c r="L67" s="23">
        <v>29.8</v>
      </c>
      <c r="M67" s="23">
        <v>47.712820008795603</v>
      </c>
      <c r="N67" s="23">
        <v>17.5</v>
      </c>
      <c r="O67" s="23">
        <v>42.456864162565203</v>
      </c>
      <c r="P67" s="23">
        <v>32.299999999999997</v>
      </c>
      <c r="Q67" s="23">
        <v>58.873720230008502</v>
      </c>
    </row>
    <row r="68" spans="1:17" x14ac:dyDescent="0.2">
      <c r="A68" s="23" t="s">
        <v>517</v>
      </c>
      <c r="B68" s="23">
        <v>60.6</v>
      </c>
      <c r="C68" s="23">
        <v>74.433092027696205</v>
      </c>
      <c r="D68" s="23">
        <v>61.8</v>
      </c>
      <c r="E68" s="23">
        <v>71.788386482149704</v>
      </c>
      <c r="F68" s="23">
        <v>43.3</v>
      </c>
      <c r="G68" s="23">
        <v>61.7709316519677</v>
      </c>
      <c r="H68" s="23">
        <v>55.1</v>
      </c>
      <c r="I68" s="23">
        <v>79.023794476684202</v>
      </c>
      <c r="J68" s="23">
        <v>35</v>
      </c>
      <c r="K68" s="23">
        <v>49.198650499540598</v>
      </c>
      <c r="L68" s="23">
        <v>35.6</v>
      </c>
      <c r="M68" s="23">
        <v>47.432005621514499</v>
      </c>
      <c r="N68" s="23">
        <v>21.5</v>
      </c>
      <c r="O68" s="23">
        <v>41.488638022197698</v>
      </c>
      <c r="P68" s="23">
        <v>37.9</v>
      </c>
      <c r="Q68" s="23">
        <v>55.877325345501198</v>
      </c>
    </row>
    <row r="69" spans="1:17" x14ac:dyDescent="0.2">
      <c r="A69" s="23" t="s">
        <v>518</v>
      </c>
      <c r="B69" s="23">
        <v>65</v>
      </c>
      <c r="C69" s="23">
        <v>75.062404034945899</v>
      </c>
      <c r="D69" s="23">
        <v>65</v>
      </c>
      <c r="E69" s="23">
        <v>72.799524002392701</v>
      </c>
      <c r="F69" s="23">
        <v>47.4</v>
      </c>
      <c r="G69" s="23">
        <v>67.431955429380693</v>
      </c>
      <c r="H69" s="23">
        <v>68.8</v>
      </c>
      <c r="I69" s="23">
        <v>84.862980914283597</v>
      </c>
      <c r="J69" s="23">
        <v>45.8</v>
      </c>
      <c r="K69" s="23">
        <v>53.354620227060799</v>
      </c>
      <c r="L69" s="23">
        <v>46.9</v>
      </c>
      <c r="M69" s="23">
        <v>52.935791163180298</v>
      </c>
      <c r="N69" s="23">
        <v>26.2</v>
      </c>
      <c r="O69" s="23">
        <v>43.810057575743897</v>
      </c>
      <c r="P69" s="23">
        <v>42.4</v>
      </c>
      <c r="Q69" s="23">
        <v>56.724514629069098</v>
      </c>
    </row>
    <row r="70" spans="1:17" x14ac:dyDescent="0.2">
      <c r="A70" s="23" t="s">
        <v>519</v>
      </c>
      <c r="B70" s="23">
        <v>68.099999999999994</v>
      </c>
      <c r="C70" s="23">
        <v>75.225062503695199</v>
      </c>
      <c r="D70" s="23">
        <v>65.400000000000006</v>
      </c>
      <c r="E70" s="23">
        <v>72.859516678214604</v>
      </c>
      <c r="F70" s="23">
        <v>51.7</v>
      </c>
      <c r="G70" s="23">
        <v>63.663806778739598</v>
      </c>
      <c r="H70" s="23">
        <v>82.4</v>
      </c>
      <c r="I70" s="23">
        <v>89.440876912826695</v>
      </c>
      <c r="J70" s="23">
        <v>44.6</v>
      </c>
      <c r="K70" s="23">
        <v>52.021855388912499</v>
      </c>
      <c r="L70" s="23">
        <v>45.1</v>
      </c>
      <c r="M70" s="23">
        <v>50.451158692131301</v>
      </c>
      <c r="N70" s="23">
        <v>30.7</v>
      </c>
      <c r="O70" s="23">
        <v>42.363762711840998</v>
      </c>
      <c r="P70" s="23">
        <v>46.8</v>
      </c>
      <c r="Q70" s="23">
        <v>56.120746156621998</v>
      </c>
    </row>
    <row r="71" spans="1:17" x14ac:dyDescent="0.2">
      <c r="A71" s="23" t="s">
        <v>520</v>
      </c>
      <c r="B71" s="23">
        <v>82.2</v>
      </c>
      <c r="C71" s="23">
        <v>75.8246245650529</v>
      </c>
      <c r="D71" s="23">
        <v>76.3</v>
      </c>
      <c r="E71" s="23">
        <v>72.707983150331899</v>
      </c>
      <c r="F71" s="23">
        <v>70.3</v>
      </c>
      <c r="G71" s="23">
        <v>60.242972665975898</v>
      </c>
      <c r="H71" s="23">
        <v>105.5</v>
      </c>
      <c r="I71" s="23">
        <v>90.035071552949503</v>
      </c>
      <c r="J71" s="23">
        <v>68.7</v>
      </c>
      <c r="K71" s="23">
        <v>52.516343064022898</v>
      </c>
      <c r="L71" s="23">
        <v>64.8</v>
      </c>
      <c r="M71" s="23">
        <v>51.041435336717001</v>
      </c>
      <c r="N71" s="23">
        <v>60.8</v>
      </c>
      <c r="O71" s="23">
        <v>42.366399285736897</v>
      </c>
      <c r="P71" s="23">
        <v>81.8</v>
      </c>
      <c r="Q71" s="23">
        <v>57.883904185497997</v>
      </c>
    </row>
    <row r="72" spans="1:17" x14ac:dyDescent="0.2">
      <c r="A72" s="23" t="s">
        <v>521</v>
      </c>
      <c r="B72" s="23">
        <v>101.4</v>
      </c>
      <c r="C72" s="23">
        <v>76.111081926774006</v>
      </c>
      <c r="D72" s="23">
        <v>88.9</v>
      </c>
      <c r="E72" s="23">
        <v>71.532927368083193</v>
      </c>
      <c r="F72" s="23">
        <v>94.7</v>
      </c>
      <c r="G72" s="23">
        <v>58.021752959590899</v>
      </c>
      <c r="H72" s="23">
        <v>137.5</v>
      </c>
      <c r="I72" s="23">
        <v>94.778213808816503</v>
      </c>
      <c r="J72" s="23">
        <v>89.2</v>
      </c>
      <c r="K72" s="23">
        <v>53.184321322359303</v>
      </c>
      <c r="L72" s="23">
        <v>77.3</v>
      </c>
      <c r="M72" s="23">
        <v>48.359942925670097</v>
      </c>
      <c r="N72" s="23">
        <v>88.9</v>
      </c>
      <c r="O72" s="23">
        <v>42.328795952311403</v>
      </c>
      <c r="P72" s="23">
        <v>119.8</v>
      </c>
      <c r="Q72" s="23">
        <v>62.606602420478403</v>
      </c>
    </row>
    <row r="73" spans="1:17" x14ac:dyDescent="0.2">
      <c r="A73" s="23" t="s">
        <v>522</v>
      </c>
      <c r="B73" s="23">
        <v>112.8</v>
      </c>
      <c r="C73" s="23">
        <v>77.500309996007203</v>
      </c>
      <c r="D73" s="23">
        <v>91.8</v>
      </c>
      <c r="E73" s="23">
        <v>70.947968473578896</v>
      </c>
      <c r="F73" s="23">
        <v>116.8</v>
      </c>
      <c r="G73" s="23">
        <v>56.723608788222897</v>
      </c>
      <c r="H73" s="23">
        <v>167.3</v>
      </c>
      <c r="I73" s="23">
        <v>102.73719467836101</v>
      </c>
      <c r="J73" s="23">
        <v>104.5</v>
      </c>
      <c r="K73" s="23">
        <v>56.468822054291699</v>
      </c>
      <c r="L73" s="23">
        <v>84.7</v>
      </c>
      <c r="M73" s="23">
        <v>49.801428739329097</v>
      </c>
      <c r="N73" s="23">
        <v>111.6</v>
      </c>
      <c r="O73" s="23">
        <v>40.489537813073198</v>
      </c>
      <c r="P73" s="23">
        <v>153.30000000000001</v>
      </c>
      <c r="Q73" s="23">
        <v>71.362856381412101</v>
      </c>
    </row>
    <row r="74" spans="1:17" x14ac:dyDescent="0.2">
      <c r="A74" s="23" t="s">
        <v>523</v>
      </c>
      <c r="B74" s="23">
        <v>86.7</v>
      </c>
      <c r="C74" s="23">
        <v>76.1242569305915</v>
      </c>
      <c r="D74" s="23">
        <v>79.2</v>
      </c>
      <c r="E74" s="23">
        <v>72.529958012070495</v>
      </c>
      <c r="F74" s="23">
        <v>79.7</v>
      </c>
      <c r="G74" s="23">
        <v>63.775793798332501</v>
      </c>
      <c r="H74" s="23">
        <v>108.3</v>
      </c>
      <c r="I74" s="23">
        <v>89.489793960974396</v>
      </c>
      <c r="J74" s="23">
        <v>75.2</v>
      </c>
      <c r="K74" s="23">
        <v>53.021847738881199</v>
      </c>
      <c r="L74" s="23">
        <v>69.599999999999994</v>
      </c>
      <c r="M74" s="23">
        <v>51.0871167930216</v>
      </c>
      <c r="N74" s="23">
        <v>70.099999999999994</v>
      </c>
      <c r="O74" s="23">
        <v>42.828149702706497</v>
      </c>
      <c r="P74" s="23">
        <v>88.9</v>
      </c>
      <c r="Q74" s="23">
        <v>56.374568238883199</v>
      </c>
    </row>
    <row r="75" spans="1:17" x14ac:dyDescent="0.2">
      <c r="A75" s="23" t="s">
        <v>524</v>
      </c>
      <c r="B75" s="23">
        <v>67.3</v>
      </c>
      <c r="C75" s="23">
        <v>77.275262788938804</v>
      </c>
      <c r="D75" s="23">
        <v>67</v>
      </c>
      <c r="E75" s="23">
        <v>74.3379743621323</v>
      </c>
      <c r="F75" s="23">
        <v>57.5</v>
      </c>
      <c r="G75" s="23">
        <v>69.938792878903598</v>
      </c>
      <c r="H75" s="23">
        <v>68.599999999999994</v>
      </c>
      <c r="I75" s="23">
        <v>86.679389250898097</v>
      </c>
      <c r="J75" s="23">
        <v>42.5</v>
      </c>
      <c r="K75" s="23">
        <v>54.0322905303886</v>
      </c>
      <c r="L75" s="23">
        <v>44.7</v>
      </c>
      <c r="M75" s="23">
        <v>52.962336686620503</v>
      </c>
      <c r="N75" s="23">
        <v>27.7</v>
      </c>
      <c r="O75" s="23">
        <v>46.671126010320798</v>
      </c>
      <c r="P75" s="23">
        <v>36.700000000000003</v>
      </c>
      <c r="Q75" s="23">
        <v>56.148523710462399</v>
      </c>
    </row>
    <row r="76" spans="1:17" x14ac:dyDescent="0.2">
      <c r="A76" s="23" t="s">
        <v>525</v>
      </c>
      <c r="B76" s="23">
        <v>71.400000000000006</v>
      </c>
      <c r="C76" s="23">
        <v>78.559053669868305</v>
      </c>
      <c r="D76" s="23">
        <v>72.099999999999994</v>
      </c>
      <c r="E76" s="23">
        <v>74.474147059456101</v>
      </c>
      <c r="F76" s="23">
        <v>57.7</v>
      </c>
      <c r="G76" s="23">
        <v>77.635395900114005</v>
      </c>
      <c r="H76" s="23">
        <v>70.599999999999994</v>
      </c>
      <c r="I76" s="23">
        <v>87.306114071669299</v>
      </c>
      <c r="J76" s="23">
        <v>39.1</v>
      </c>
      <c r="K76" s="23">
        <v>55.964482807410199</v>
      </c>
      <c r="L76" s="23">
        <v>42.7</v>
      </c>
      <c r="M76" s="23">
        <v>54.922583457808997</v>
      </c>
      <c r="N76" s="23">
        <v>18.100000000000001</v>
      </c>
      <c r="O76" s="23">
        <v>44.082680573534098</v>
      </c>
      <c r="P76" s="23">
        <v>30.2</v>
      </c>
      <c r="Q76" s="23">
        <v>60.708580620772203</v>
      </c>
    </row>
    <row r="77" spans="1:17" x14ac:dyDescent="0.2">
      <c r="A77" s="23" t="s">
        <v>526</v>
      </c>
      <c r="B77" s="23">
        <v>77.5</v>
      </c>
      <c r="C77" s="23">
        <v>77.667791950163505</v>
      </c>
      <c r="D77" s="23">
        <v>79.8</v>
      </c>
      <c r="E77" s="23">
        <v>73.7491115146086</v>
      </c>
      <c r="F77" s="23">
        <v>59.5</v>
      </c>
      <c r="G77" s="23">
        <v>69.565784756429693</v>
      </c>
      <c r="H77" s="23">
        <v>64.7</v>
      </c>
      <c r="I77" s="23">
        <v>84.990151646412201</v>
      </c>
      <c r="J77" s="23">
        <v>36.799999999999997</v>
      </c>
      <c r="K77" s="23">
        <v>55.3798729697954</v>
      </c>
      <c r="L77" s="23">
        <v>42.9</v>
      </c>
      <c r="M77" s="23">
        <v>55.666202230226801</v>
      </c>
      <c r="N77" s="23">
        <v>25.5</v>
      </c>
      <c r="O77" s="23">
        <v>47.152053832431299</v>
      </c>
      <c r="P77" s="23">
        <v>16.5</v>
      </c>
      <c r="Q77" s="23">
        <v>58.3810883597138</v>
      </c>
    </row>
    <row r="78" spans="1:17" x14ac:dyDescent="0.2">
      <c r="A78" s="23" t="s">
        <v>527</v>
      </c>
      <c r="B78" s="23">
        <v>60.8</v>
      </c>
      <c r="C78" s="23">
        <v>75.288770000552304</v>
      </c>
      <c r="D78" s="23">
        <v>60.3</v>
      </c>
      <c r="E78" s="23">
        <v>68.587628232445198</v>
      </c>
      <c r="F78" s="23">
        <v>56.9</v>
      </c>
      <c r="G78" s="23">
        <v>69.475878191497699</v>
      </c>
      <c r="H78" s="23">
        <v>69</v>
      </c>
      <c r="I78" s="23">
        <v>86.747713725672895</v>
      </c>
      <c r="J78" s="23">
        <v>26.6</v>
      </c>
      <c r="K78" s="23">
        <v>51.888024168234303</v>
      </c>
      <c r="L78" s="23">
        <v>28.7</v>
      </c>
      <c r="M78" s="23">
        <v>49.821219579976699</v>
      </c>
      <c r="N78" s="23">
        <v>16.399999999999999</v>
      </c>
      <c r="O78" s="23">
        <v>46.224065408825602</v>
      </c>
      <c r="P78" s="23">
        <v>21.1</v>
      </c>
      <c r="Q78" s="23">
        <v>58.177063226027798</v>
      </c>
    </row>
    <row r="79" spans="1:17" x14ac:dyDescent="0.2">
      <c r="A79" s="23" t="s">
        <v>528</v>
      </c>
      <c r="B79" s="23">
        <v>65.3</v>
      </c>
      <c r="C79" s="23">
        <v>80.839001798426096</v>
      </c>
      <c r="D79" s="23">
        <v>65.099999999999994</v>
      </c>
      <c r="E79" s="23">
        <v>76.859217915736807</v>
      </c>
      <c r="F79" s="23">
        <v>57</v>
      </c>
      <c r="G79" s="23">
        <v>73.347865757099996</v>
      </c>
      <c r="H79" s="23">
        <v>65.400000000000006</v>
      </c>
      <c r="I79" s="23">
        <v>94.082887335936803</v>
      </c>
      <c r="J79" s="23">
        <v>33.4</v>
      </c>
      <c r="K79" s="23">
        <v>55.942977599859098</v>
      </c>
      <c r="L79" s="23">
        <v>35.1</v>
      </c>
      <c r="M79" s="23">
        <v>54.05786188826</v>
      </c>
      <c r="N79" s="23">
        <v>19.3</v>
      </c>
      <c r="O79" s="23">
        <v>47.045070546858803</v>
      </c>
      <c r="P79" s="23">
        <v>24.1</v>
      </c>
      <c r="Q79" s="23">
        <v>58.815860981174303</v>
      </c>
    </row>
    <row r="80" spans="1:17" x14ac:dyDescent="0.2">
      <c r="A80" s="23" t="s">
        <v>529</v>
      </c>
      <c r="B80" s="23">
        <v>66</v>
      </c>
      <c r="C80" s="23">
        <v>80.061697880228493</v>
      </c>
      <c r="D80" s="23">
        <v>66.400000000000006</v>
      </c>
      <c r="E80" s="23">
        <v>76.751462179594895</v>
      </c>
      <c r="F80" s="23">
        <v>51.7</v>
      </c>
      <c r="G80" s="23">
        <v>70.973737622340593</v>
      </c>
      <c r="H80" s="23">
        <v>73.599999999999994</v>
      </c>
      <c r="I80" s="23">
        <v>99.327766545323797</v>
      </c>
      <c r="J80" s="23">
        <v>41.9</v>
      </c>
      <c r="K80" s="23">
        <v>57.193913566384097</v>
      </c>
      <c r="L80" s="23">
        <v>42.9</v>
      </c>
      <c r="M80" s="23">
        <v>55.273873430149401</v>
      </c>
      <c r="N80" s="23">
        <v>30.6</v>
      </c>
      <c r="O80" s="23">
        <v>49.646033813612199</v>
      </c>
      <c r="P80" s="23">
        <v>40.6</v>
      </c>
      <c r="Q80" s="23">
        <v>63.217277175157903</v>
      </c>
    </row>
    <row r="81" spans="1:17" x14ac:dyDescent="0.2">
      <c r="A81" s="23" t="s">
        <v>530</v>
      </c>
      <c r="B81" s="23">
        <v>66.099999999999994</v>
      </c>
      <c r="C81" s="23">
        <v>78.502611281570594</v>
      </c>
      <c r="D81" s="23">
        <v>66.3</v>
      </c>
      <c r="E81" s="23">
        <v>75.8170284911686</v>
      </c>
      <c r="F81" s="23">
        <v>42.5</v>
      </c>
      <c r="G81" s="23">
        <v>66.392054788441897</v>
      </c>
      <c r="H81" s="23">
        <v>74.400000000000006</v>
      </c>
      <c r="I81" s="23">
        <v>94.9300627666222</v>
      </c>
      <c r="J81" s="23">
        <v>47.6</v>
      </c>
      <c r="K81" s="23">
        <v>56.378934295976102</v>
      </c>
      <c r="L81" s="23">
        <v>49.4</v>
      </c>
      <c r="M81" s="23">
        <v>56.225899289772798</v>
      </c>
      <c r="N81" s="23">
        <v>25</v>
      </c>
      <c r="O81" s="23">
        <v>46.953385829046098</v>
      </c>
      <c r="P81" s="23">
        <v>41</v>
      </c>
      <c r="Q81" s="23">
        <v>59.642993841236397</v>
      </c>
    </row>
    <row r="82" spans="1:17" x14ac:dyDescent="0.2">
      <c r="A82" s="23" t="s">
        <v>531</v>
      </c>
      <c r="B82" s="23">
        <v>72.5</v>
      </c>
      <c r="C82" s="23">
        <v>81.359039953478799</v>
      </c>
      <c r="D82" s="23">
        <v>67.7</v>
      </c>
      <c r="E82" s="23">
        <v>76.411759422953097</v>
      </c>
      <c r="F82" s="23">
        <v>57.2</v>
      </c>
      <c r="G82" s="23">
        <v>69.383601642832403</v>
      </c>
      <c r="H82" s="23">
        <v>96.3</v>
      </c>
      <c r="I82" s="23">
        <v>102.793206167349</v>
      </c>
      <c r="J82" s="23">
        <v>52.7</v>
      </c>
      <c r="K82" s="23">
        <v>60.287322513180698</v>
      </c>
      <c r="L82" s="23">
        <v>51</v>
      </c>
      <c r="M82" s="23">
        <v>56.7911340404142</v>
      </c>
      <c r="N82" s="23">
        <v>39</v>
      </c>
      <c r="O82" s="23">
        <v>50.145396023691298</v>
      </c>
      <c r="P82" s="23">
        <v>63</v>
      </c>
      <c r="Q82" s="23">
        <v>69.968663364715496</v>
      </c>
    </row>
    <row r="83" spans="1:17" x14ac:dyDescent="0.2">
      <c r="A83" s="23" t="s">
        <v>532</v>
      </c>
      <c r="B83" s="23">
        <v>87.6</v>
      </c>
      <c r="C83" s="23">
        <v>80.148555908897904</v>
      </c>
      <c r="D83" s="23">
        <v>79.099999999999994</v>
      </c>
      <c r="E83" s="23">
        <v>74.810935834364599</v>
      </c>
      <c r="F83" s="23">
        <v>79.2</v>
      </c>
      <c r="G83" s="23">
        <v>68.554619965733494</v>
      </c>
      <c r="H83" s="23">
        <v>116.5</v>
      </c>
      <c r="I83" s="23">
        <v>96.073102568947306</v>
      </c>
      <c r="J83" s="23">
        <v>77</v>
      </c>
      <c r="K83" s="23">
        <v>59.011977661459198</v>
      </c>
      <c r="L83" s="23">
        <v>70.599999999999994</v>
      </c>
      <c r="M83" s="23">
        <v>56.086395526891302</v>
      </c>
      <c r="N83" s="23">
        <v>70.3</v>
      </c>
      <c r="O83" s="23">
        <v>49.126478230141899</v>
      </c>
      <c r="P83" s="23">
        <v>97.4</v>
      </c>
      <c r="Q83" s="23">
        <v>65.168440064048895</v>
      </c>
    </row>
    <row r="84" spans="1:17" x14ac:dyDescent="0.2">
      <c r="A84" s="23" t="s">
        <v>533</v>
      </c>
      <c r="B84" s="23">
        <v>109.3</v>
      </c>
      <c r="C84" s="23">
        <v>82.335342122023306</v>
      </c>
      <c r="D84" s="23">
        <v>95.7</v>
      </c>
      <c r="E84" s="23">
        <v>76.514290905615297</v>
      </c>
      <c r="F84" s="23">
        <v>114.4</v>
      </c>
      <c r="G84" s="23">
        <v>74.565956157998201</v>
      </c>
      <c r="H84" s="23">
        <v>149</v>
      </c>
      <c r="I84" s="23">
        <v>99.620921123115593</v>
      </c>
      <c r="J84" s="23">
        <v>101.6</v>
      </c>
      <c r="K84" s="23">
        <v>63.116233218812802</v>
      </c>
      <c r="L84" s="23">
        <v>89</v>
      </c>
      <c r="M84" s="23">
        <v>58.628453882324798</v>
      </c>
      <c r="N84" s="23">
        <v>108.4</v>
      </c>
      <c r="O84" s="23">
        <v>50.638904543799399</v>
      </c>
      <c r="P84" s="23">
        <v>136.1</v>
      </c>
      <c r="Q84" s="23">
        <v>70.438750548562197</v>
      </c>
    </row>
    <row r="85" spans="1:17" x14ac:dyDescent="0.2">
      <c r="A85" s="23" t="s">
        <v>534</v>
      </c>
      <c r="B85" s="23">
        <v>117.5</v>
      </c>
      <c r="C85" s="23">
        <v>81.504511076494495</v>
      </c>
      <c r="D85" s="23">
        <v>100.5</v>
      </c>
      <c r="E85" s="23">
        <v>77.594089625005097</v>
      </c>
      <c r="F85" s="23">
        <v>145.30000000000001</v>
      </c>
      <c r="G85" s="23">
        <v>81.594323985471505</v>
      </c>
      <c r="H85" s="23">
        <v>159.19999999999999</v>
      </c>
      <c r="I85" s="23">
        <v>91.891974757251106</v>
      </c>
      <c r="J85" s="23">
        <v>110.3</v>
      </c>
      <c r="K85" s="23">
        <v>60.5037184105256</v>
      </c>
      <c r="L85" s="23">
        <v>94.1</v>
      </c>
      <c r="M85" s="23">
        <v>58.128568289858102</v>
      </c>
      <c r="N85" s="23">
        <v>138.5</v>
      </c>
      <c r="O85" s="23">
        <v>54.750828233482203</v>
      </c>
      <c r="P85" s="23">
        <v>148.5</v>
      </c>
      <c r="Q85" s="23">
        <v>61.882340780547203</v>
      </c>
    </row>
    <row r="86" spans="1:17" x14ac:dyDescent="0.2">
      <c r="A86" s="23" t="s">
        <v>535</v>
      </c>
      <c r="B86" s="23">
        <v>94</v>
      </c>
      <c r="C86" s="23">
        <v>83.289429207486293</v>
      </c>
      <c r="D86" s="23">
        <v>86.1</v>
      </c>
      <c r="E86" s="23">
        <v>78.824374168180398</v>
      </c>
      <c r="F86" s="23">
        <v>92.1</v>
      </c>
      <c r="G86" s="23">
        <v>74.850162775601703</v>
      </c>
      <c r="H86" s="23">
        <v>119.3</v>
      </c>
      <c r="I86" s="23">
        <v>98.202667642434704</v>
      </c>
      <c r="J86" s="23">
        <v>86.4</v>
      </c>
      <c r="K86" s="23">
        <v>63.028601547106398</v>
      </c>
      <c r="L86" s="23">
        <v>79.7</v>
      </c>
      <c r="M86" s="23">
        <v>60.688952592198198</v>
      </c>
      <c r="N86" s="23">
        <v>85.5</v>
      </c>
      <c r="O86" s="23">
        <v>51.359485738340602</v>
      </c>
      <c r="P86" s="23">
        <v>106.9</v>
      </c>
      <c r="Q86" s="23">
        <v>69.019873988901395</v>
      </c>
    </row>
    <row r="87" spans="1:17" x14ac:dyDescent="0.2">
      <c r="A87" s="23" t="s">
        <v>536</v>
      </c>
      <c r="B87" s="23">
        <v>71.7</v>
      </c>
      <c r="C87" s="23">
        <v>82.966940015764393</v>
      </c>
      <c r="D87" s="23">
        <v>69</v>
      </c>
      <c r="E87" s="23">
        <v>77.230588730664394</v>
      </c>
      <c r="F87" s="23">
        <v>54.8</v>
      </c>
      <c r="G87" s="23">
        <v>67.401175524659095</v>
      </c>
      <c r="H87" s="23">
        <v>87.9</v>
      </c>
      <c r="I87" s="23">
        <v>104.825017239635</v>
      </c>
      <c r="J87" s="23">
        <v>47.5</v>
      </c>
      <c r="K87" s="23">
        <v>59.267988349512599</v>
      </c>
      <c r="L87" s="23">
        <v>47.7</v>
      </c>
      <c r="M87" s="23">
        <v>56.134752654573496</v>
      </c>
      <c r="N87" s="23">
        <v>27.5</v>
      </c>
      <c r="O87" s="23">
        <v>49.489031028233299</v>
      </c>
      <c r="P87" s="23">
        <v>54.6</v>
      </c>
      <c r="Q87" s="23">
        <v>71.129647341948996</v>
      </c>
    </row>
    <row r="88" spans="1:17" x14ac:dyDescent="0.2">
      <c r="A88" s="23" t="s">
        <v>537</v>
      </c>
      <c r="B88" s="23">
        <v>73.400000000000006</v>
      </c>
      <c r="C88" s="23">
        <v>83.765497894220204</v>
      </c>
      <c r="D88" s="23">
        <v>75.900000000000006</v>
      </c>
      <c r="E88" s="23">
        <v>80.043876503195804</v>
      </c>
      <c r="F88" s="23">
        <v>45.5</v>
      </c>
      <c r="G88" s="23">
        <v>68.141394897921401</v>
      </c>
      <c r="H88" s="23">
        <v>80.5</v>
      </c>
      <c r="I88" s="23">
        <v>97.640577698266696</v>
      </c>
      <c r="J88" s="23">
        <v>38.799999999999997</v>
      </c>
      <c r="K88" s="23">
        <v>56.770196757196203</v>
      </c>
      <c r="L88" s="23">
        <v>44.4</v>
      </c>
      <c r="M88" s="23">
        <v>57.131081552701602</v>
      </c>
      <c r="N88" s="23">
        <v>16.2</v>
      </c>
      <c r="O88" s="23">
        <v>49.165578623682897</v>
      </c>
      <c r="P88" s="23">
        <v>29.1</v>
      </c>
      <c r="Q88" s="23">
        <v>64.357557892217997</v>
      </c>
    </row>
    <row r="89" spans="1:17" x14ac:dyDescent="0.2">
      <c r="A89" s="23" t="s">
        <v>538</v>
      </c>
      <c r="B89" s="23">
        <v>89.4</v>
      </c>
      <c r="C89" s="23">
        <v>85.973460561390993</v>
      </c>
      <c r="D89" s="23">
        <v>91.2</v>
      </c>
      <c r="E89" s="23">
        <v>84.019010036765906</v>
      </c>
      <c r="F89" s="23">
        <v>64.8</v>
      </c>
      <c r="G89" s="23">
        <v>76.721727944871205</v>
      </c>
      <c r="H89" s="23">
        <v>78.900000000000006</v>
      </c>
      <c r="I89" s="23">
        <v>97.582279874515507</v>
      </c>
      <c r="J89" s="23">
        <v>39.1</v>
      </c>
      <c r="K89" s="23">
        <v>57.881744636819498</v>
      </c>
      <c r="L89" s="23">
        <v>43.4</v>
      </c>
      <c r="M89" s="23">
        <v>55.9420907869224</v>
      </c>
      <c r="N89" s="23">
        <v>24.4</v>
      </c>
      <c r="O89" s="23">
        <v>51.161854383435099</v>
      </c>
      <c r="P89" s="23">
        <v>21</v>
      </c>
      <c r="Q89" s="23">
        <v>65.006221706086095</v>
      </c>
    </row>
    <row r="90" spans="1:17" x14ac:dyDescent="0.2">
      <c r="A90" s="23" t="s">
        <v>539</v>
      </c>
      <c r="B90" s="23">
        <v>78.2</v>
      </c>
      <c r="C90" s="23">
        <v>86.783386390423004</v>
      </c>
      <c r="D90" s="23">
        <v>78.5</v>
      </c>
      <c r="E90" s="23">
        <v>84.917913992233807</v>
      </c>
      <c r="F90" s="23">
        <v>60.9</v>
      </c>
      <c r="G90" s="23">
        <v>74.181049116955194</v>
      </c>
      <c r="H90" s="23">
        <v>85.8</v>
      </c>
      <c r="I90" s="23">
        <v>102.913164661739</v>
      </c>
      <c r="J90" s="23">
        <v>35</v>
      </c>
      <c r="K90" s="23">
        <v>60.9943581454582</v>
      </c>
      <c r="L90" s="23">
        <v>37.9</v>
      </c>
      <c r="M90" s="23">
        <v>59.350621900194803</v>
      </c>
      <c r="N90" s="23">
        <v>21.9</v>
      </c>
      <c r="O90" s="23">
        <v>51.487353548769498</v>
      </c>
      <c r="P90" s="23">
        <v>24.1</v>
      </c>
      <c r="Q90" s="23">
        <v>65.236575331345705</v>
      </c>
    </row>
    <row r="91" spans="1:17" x14ac:dyDescent="0.2">
      <c r="A91" s="23" t="s">
        <v>540</v>
      </c>
      <c r="B91" s="23">
        <v>68.2</v>
      </c>
      <c r="C91" s="23">
        <v>84.785509435937001</v>
      </c>
      <c r="D91" s="23">
        <v>68.7</v>
      </c>
      <c r="E91" s="23">
        <v>81.763113692250101</v>
      </c>
      <c r="F91" s="23">
        <v>54.2</v>
      </c>
      <c r="G91" s="23">
        <v>70.705318077367096</v>
      </c>
      <c r="H91" s="23">
        <v>71.900000000000006</v>
      </c>
      <c r="I91" s="23">
        <v>101.211406276405</v>
      </c>
      <c r="J91" s="23">
        <v>33.9</v>
      </c>
      <c r="K91" s="23">
        <v>57.711276369949204</v>
      </c>
      <c r="L91" s="23">
        <v>35.6</v>
      </c>
      <c r="M91" s="23">
        <v>55.345465943052602</v>
      </c>
      <c r="N91" s="23">
        <v>19.5</v>
      </c>
      <c r="O91" s="23">
        <v>51.159359070903299</v>
      </c>
      <c r="P91" s="23">
        <v>27.5</v>
      </c>
      <c r="Q91" s="23">
        <v>65.967946227415396</v>
      </c>
    </row>
    <row r="92" spans="1:17" x14ac:dyDescent="0.2">
      <c r="A92" s="23" t="s">
        <v>541</v>
      </c>
      <c r="B92" s="23">
        <v>68.099999999999994</v>
      </c>
      <c r="C92" s="23">
        <v>84.965775688668302</v>
      </c>
      <c r="D92" s="23">
        <v>68.8</v>
      </c>
      <c r="E92" s="23">
        <v>80.739284207734897</v>
      </c>
      <c r="F92" s="23">
        <v>53.6</v>
      </c>
      <c r="G92" s="23">
        <v>73.876970872946401</v>
      </c>
      <c r="H92" s="23">
        <v>67.5</v>
      </c>
      <c r="I92" s="23">
        <v>95.241663770169097</v>
      </c>
      <c r="J92" s="23">
        <v>44.7</v>
      </c>
      <c r="K92" s="23">
        <v>60.844688419160804</v>
      </c>
      <c r="L92" s="23">
        <v>45.8</v>
      </c>
      <c r="M92" s="23">
        <v>58.647850849351698</v>
      </c>
      <c r="N92" s="23">
        <v>29.1</v>
      </c>
      <c r="O92" s="23">
        <v>50.4790255599207</v>
      </c>
      <c r="P92" s="23">
        <v>40.299999999999997</v>
      </c>
      <c r="Q92" s="23">
        <v>64.822439824039904</v>
      </c>
    </row>
    <row r="93" spans="1:17" x14ac:dyDescent="0.2">
      <c r="A93" s="23" t="s">
        <v>542</v>
      </c>
      <c r="B93" s="23">
        <v>75.7</v>
      </c>
      <c r="C93" s="23">
        <v>87.614865565890696</v>
      </c>
      <c r="D93" s="23">
        <v>77</v>
      </c>
      <c r="E93" s="23">
        <v>88.210037510157704</v>
      </c>
      <c r="F93" s="23">
        <v>42.1</v>
      </c>
      <c r="G93" s="23">
        <v>68.712237616565901</v>
      </c>
      <c r="H93" s="23">
        <v>74.8</v>
      </c>
      <c r="I93" s="23">
        <v>100.965396142556</v>
      </c>
      <c r="J93" s="23">
        <v>55.4</v>
      </c>
      <c r="K93" s="23">
        <v>65.508207681543794</v>
      </c>
      <c r="L93" s="23">
        <v>56.9</v>
      </c>
      <c r="M93" s="23">
        <v>64.850585204505407</v>
      </c>
      <c r="N93" s="23">
        <v>28.7</v>
      </c>
      <c r="O93" s="23">
        <v>51.959552320135899</v>
      </c>
      <c r="P93" s="23">
        <v>49.4</v>
      </c>
      <c r="Q93" s="23">
        <v>68.787057213433698</v>
      </c>
    </row>
    <row r="94" spans="1:17" x14ac:dyDescent="0.2">
      <c r="A94" s="23" t="s">
        <v>543</v>
      </c>
      <c r="B94" s="23">
        <v>76.2</v>
      </c>
      <c r="C94" s="23">
        <v>85.531106824885498</v>
      </c>
      <c r="D94" s="23">
        <v>77.3</v>
      </c>
      <c r="E94" s="23">
        <v>87.370462535425304</v>
      </c>
      <c r="F94" s="23">
        <v>58.7</v>
      </c>
      <c r="G94" s="23">
        <v>70.325263741392703</v>
      </c>
      <c r="H94" s="23">
        <v>80.599999999999994</v>
      </c>
      <c r="I94" s="23">
        <v>92.764588863983107</v>
      </c>
      <c r="J94" s="23">
        <v>56.6</v>
      </c>
      <c r="K94" s="23">
        <v>64.885722779337698</v>
      </c>
      <c r="L94" s="23">
        <v>58.9</v>
      </c>
      <c r="M94" s="23">
        <v>65.295495525433495</v>
      </c>
      <c r="N94" s="23">
        <v>40.9</v>
      </c>
      <c r="O94" s="23">
        <v>50.094610846401899</v>
      </c>
      <c r="P94" s="23">
        <v>55.7</v>
      </c>
      <c r="Q94" s="23">
        <v>64.040481247320699</v>
      </c>
    </row>
    <row r="95" spans="1:17" x14ac:dyDescent="0.2">
      <c r="A95" s="23" t="s">
        <v>544</v>
      </c>
      <c r="B95" s="23">
        <v>98.6</v>
      </c>
      <c r="C95" s="23">
        <v>88.277171960339004</v>
      </c>
      <c r="D95" s="23">
        <v>92.2</v>
      </c>
      <c r="E95" s="23">
        <v>85.862383421932606</v>
      </c>
      <c r="F95" s="23">
        <v>83.2</v>
      </c>
      <c r="G95" s="23">
        <v>70.627788449411497</v>
      </c>
      <c r="H95" s="23">
        <v>125.2</v>
      </c>
      <c r="I95" s="23">
        <v>103.09218895916899</v>
      </c>
      <c r="J95" s="23">
        <v>86.8</v>
      </c>
      <c r="K95" s="23">
        <v>67.576367295835794</v>
      </c>
      <c r="L95" s="23">
        <v>81.3</v>
      </c>
      <c r="M95" s="23">
        <v>66.167706979963697</v>
      </c>
      <c r="N95" s="23">
        <v>75.400000000000006</v>
      </c>
      <c r="O95" s="23">
        <v>49.601413250257401</v>
      </c>
      <c r="P95" s="23">
        <v>107</v>
      </c>
      <c r="Q95" s="23">
        <v>70.797015873816207</v>
      </c>
    </row>
    <row r="96" spans="1:17" x14ac:dyDescent="0.2">
      <c r="A96" s="23" t="s">
        <v>545</v>
      </c>
      <c r="B96" s="23">
        <v>116.1</v>
      </c>
      <c r="C96" s="23">
        <v>86.575343157269899</v>
      </c>
      <c r="D96" s="23">
        <v>105.9</v>
      </c>
      <c r="E96" s="23">
        <v>84.081596905776394</v>
      </c>
      <c r="F96" s="23">
        <v>115.8</v>
      </c>
      <c r="G96" s="23">
        <v>73.120044640573099</v>
      </c>
      <c r="H96" s="23">
        <v>149.80000000000001</v>
      </c>
      <c r="I96" s="23">
        <v>98.138951307250196</v>
      </c>
      <c r="J96" s="23">
        <v>104.7</v>
      </c>
      <c r="K96" s="23">
        <v>64.790298927727704</v>
      </c>
      <c r="L96" s="23">
        <v>95.4</v>
      </c>
      <c r="M96" s="23">
        <v>63.732193188798298</v>
      </c>
      <c r="N96" s="23">
        <v>108.7</v>
      </c>
      <c r="O96" s="23">
        <v>51.543652705796902</v>
      </c>
      <c r="P96" s="23">
        <v>132.69999999999999</v>
      </c>
      <c r="Q96" s="23">
        <v>66.397266512874594</v>
      </c>
    </row>
    <row r="97" spans="1:17" x14ac:dyDescent="0.2">
      <c r="A97" s="23" t="s">
        <v>546</v>
      </c>
      <c r="B97" s="23">
        <v>126.5</v>
      </c>
      <c r="C97" s="23">
        <v>87.962521086746804</v>
      </c>
      <c r="D97" s="23">
        <v>111</v>
      </c>
      <c r="E97" s="23">
        <v>85.638624708085601</v>
      </c>
      <c r="F97" s="23">
        <v>130.6</v>
      </c>
      <c r="G97" s="23">
        <v>64.018456075364995</v>
      </c>
      <c r="H97" s="23">
        <v>172.4</v>
      </c>
      <c r="I97" s="23">
        <v>104.16995444878</v>
      </c>
      <c r="J97" s="23">
        <v>117</v>
      </c>
      <c r="K97" s="23">
        <v>66.261058128864406</v>
      </c>
      <c r="L97" s="23">
        <v>103</v>
      </c>
      <c r="M97" s="23">
        <v>66.173182906760402</v>
      </c>
      <c r="N97" s="23">
        <v>122.9</v>
      </c>
      <c r="O97" s="23">
        <v>45.682703337741998</v>
      </c>
      <c r="P97" s="23">
        <v>157.1</v>
      </c>
      <c r="Q97" s="23">
        <v>70.6628302933741</v>
      </c>
    </row>
    <row r="98" spans="1:17" x14ac:dyDescent="0.2">
      <c r="A98" s="23" t="s">
        <v>547</v>
      </c>
      <c r="B98" s="23">
        <v>100.5</v>
      </c>
      <c r="C98" s="23">
        <v>88.191553561212203</v>
      </c>
      <c r="D98" s="23">
        <v>93.7</v>
      </c>
      <c r="E98" s="23">
        <v>85.541163287621501</v>
      </c>
      <c r="F98" s="23">
        <v>89.5</v>
      </c>
      <c r="G98" s="23">
        <v>71.493151168949694</v>
      </c>
      <c r="H98" s="23">
        <v>126.4</v>
      </c>
      <c r="I98" s="23">
        <v>104.336871735632</v>
      </c>
      <c r="J98" s="23">
        <v>90.4</v>
      </c>
      <c r="K98" s="23">
        <v>66.669412051136106</v>
      </c>
      <c r="L98" s="23">
        <v>84.5</v>
      </c>
      <c r="M98" s="23">
        <v>65.334743454564702</v>
      </c>
      <c r="N98" s="23">
        <v>83.2</v>
      </c>
      <c r="O98" s="23">
        <v>50.280531820099903</v>
      </c>
      <c r="P98" s="23">
        <v>110.8</v>
      </c>
      <c r="Q98" s="23">
        <v>71.488540525489896</v>
      </c>
    </row>
    <row r="99" spans="1:17" x14ac:dyDescent="0.2">
      <c r="A99" s="23" t="s">
        <v>548</v>
      </c>
      <c r="B99" s="23">
        <v>78</v>
      </c>
      <c r="C99" s="23">
        <v>89.143712135835997</v>
      </c>
      <c r="D99" s="23">
        <v>78.8</v>
      </c>
      <c r="E99" s="23">
        <v>86.327134236843094</v>
      </c>
      <c r="F99" s="23">
        <v>63.7</v>
      </c>
      <c r="G99" s="23">
        <v>76.160395404214</v>
      </c>
      <c r="H99" s="23">
        <v>79.400000000000006</v>
      </c>
      <c r="I99" s="23">
        <v>95.851961043708997</v>
      </c>
      <c r="J99" s="23">
        <v>52.2</v>
      </c>
      <c r="K99" s="23">
        <v>63.830948454484499</v>
      </c>
      <c r="L99" s="23">
        <v>54.6</v>
      </c>
      <c r="M99" s="23">
        <v>62.963873757294202</v>
      </c>
      <c r="N99" s="23">
        <v>33.9</v>
      </c>
      <c r="O99" s="23">
        <v>51.496389261275603</v>
      </c>
      <c r="P99" s="23">
        <v>50.6</v>
      </c>
      <c r="Q99" s="23">
        <v>66.042613591561704</v>
      </c>
    </row>
    <row r="100" spans="1:17" x14ac:dyDescent="0.2">
      <c r="A100" s="23" t="s">
        <v>549</v>
      </c>
      <c r="B100" s="23">
        <v>72.3</v>
      </c>
      <c r="C100" s="23">
        <v>87.570704082486998</v>
      </c>
      <c r="D100" s="23">
        <v>76.2</v>
      </c>
      <c r="E100" s="23">
        <v>81.675957125483194</v>
      </c>
      <c r="F100" s="23">
        <v>39.6</v>
      </c>
      <c r="G100" s="23">
        <v>64.209457165454396</v>
      </c>
      <c r="H100" s="23">
        <v>92.9</v>
      </c>
      <c r="I100" s="23">
        <v>111.013968022113</v>
      </c>
      <c r="J100" s="23">
        <v>45</v>
      </c>
      <c r="K100" s="23">
        <v>63.0193057751749</v>
      </c>
      <c r="L100" s="23">
        <v>48.5</v>
      </c>
      <c r="M100" s="23">
        <v>61.510356309498299</v>
      </c>
      <c r="N100" s="23">
        <v>26</v>
      </c>
      <c r="O100" s="23">
        <v>50.349173274711902</v>
      </c>
      <c r="P100" s="23">
        <v>33.6</v>
      </c>
      <c r="Q100" s="23">
        <v>71.916081511945194</v>
      </c>
    </row>
    <row r="101" spans="1:17" x14ac:dyDescent="0.2">
      <c r="A101" s="23" t="s">
        <v>550</v>
      </c>
      <c r="B101" s="23">
        <v>85.1</v>
      </c>
      <c r="C101" s="23">
        <v>87.5072116494093</v>
      </c>
      <c r="D101" s="23">
        <v>85.4</v>
      </c>
      <c r="E101" s="23">
        <v>78.831694620320306</v>
      </c>
      <c r="F101" s="23">
        <v>46.3</v>
      </c>
      <c r="G101" s="23">
        <v>60.008966484194801</v>
      </c>
      <c r="H101" s="23">
        <v>95.2</v>
      </c>
      <c r="I101" s="23">
        <v>110.302055202323</v>
      </c>
      <c r="J101" s="23">
        <v>39.200000000000003</v>
      </c>
      <c r="K101" s="23">
        <v>56.788411909394597</v>
      </c>
      <c r="L101" s="23">
        <v>41.8</v>
      </c>
      <c r="M101" s="23">
        <v>53.500006445523603</v>
      </c>
      <c r="N101" s="23">
        <v>20.399999999999999</v>
      </c>
      <c r="O101" s="23">
        <v>48.8380379144172</v>
      </c>
      <c r="P101" s="23">
        <v>30</v>
      </c>
      <c r="Q101" s="23">
        <v>71.800346004515902</v>
      </c>
    </row>
    <row r="102" spans="1:17" x14ac:dyDescent="0.2">
      <c r="A102" s="23" t="s">
        <v>551</v>
      </c>
      <c r="B102" s="23">
        <v>78.7</v>
      </c>
      <c r="C102" s="23">
        <v>89.528688728969499</v>
      </c>
      <c r="D102" s="23">
        <v>79.099999999999994</v>
      </c>
      <c r="E102" s="23">
        <v>85.559720275879499</v>
      </c>
      <c r="F102" s="23">
        <v>56.6</v>
      </c>
      <c r="G102" s="23">
        <v>71.188829122831194</v>
      </c>
      <c r="H102" s="23">
        <v>87.6</v>
      </c>
      <c r="I102" s="23">
        <v>104.090750707379</v>
      </c>
      <c r="J102" s="23">
        <v>35.9</v>
      </c>
      <c r="K102" s="23">
        <v>61.931434179765503</v>
      </c>
      <c r="L102" s="23">
        <v>39.1</v>
      </c>
      <c r="M102" s="23">
        <v>60.569157503070898</v>
      </c>
      <c r="N102" s="23">
        <v>17.899999999999999</v>
      </c>
      <c r="O102" s="23">
        <v>50.3285604656066</v>
      </c>
      <c r="P102" s="23">
        <v>32.299999999999997</v>
      </c>
      <c r="Q102" s="23">
        <v>73.956447645508504</v>
      </c>
    </row>
    <row r="103" spans="1:17" x14ac:dyDescent="0.2">
      <c r="A103" s="23" t="s">
        <v>552</v>
      </c>
      <c r="B103" s="23">
        <v>71.5</v>
      </c>
      <c r="C103" s="23">
        <v>89.666115097240706</v>
      </c>
      <c r="D103" s="23">
        <v>72.5</v>
      </c>
      <c r="E103" s="23">
        <v>86.295495408658695</v>
      </c>
      <c r="F103" s="23">
        <v>56.8</v>
      </c>
      <c r="G103" s="23">
        <v>73.835126653981405</v>
      </c>
      <c r="H103" s="23">
        <v>71.900000000000006</v>
      </c>
      <c r="I103" s="23">
        <v>102.89819070581299</v>
      </c>
      <c r="J103" s="23">
        <v>37.1</v>
      </c>
      <c r="K103" s="23">
        <v>60.877661467368398</v>
      </c>
      <c r="L103" s="23">
        <v>39.200000000000003</v>
      </c>
      <c r="M103" s="23">
        <v>59.034417012212401</v>
      </c>
      <c r="N103" s="23">
        <v>11.7</v>
      </c>
      <c r="O103" s="23">
        <v>48.974369676745603</v>
      </c>
      <c r="P103" s="23">
        <v>34.4</v>
      </c>
      <c r="Q103" s="23">
        <v>73.058019926750504</v>
      </c>
    </row>
    <row r="104" spans="1:17" x14ac:dyDescent="0.2">
      <c r="A104" s="23" t="s">
        <v>553</v>
      </c>
      <c r="B104" s="23">
        <v>74.3</v>
      </c>
      <c r="C104" s="23">
        <v>91.597661902190893</v>
      </c>
      <c r="D104" s="23">
        <v>74.7</v>
      </c>
      <c r="E104" s="23">
        <v>86.876474610252899</v>
      </c>
      <c r="F104" s="23">
        <v>51.2</v>
      </c>
      <c r="G104" s="23">
        <v>73.084740571251103</v>
      </c>
      <c r="H104" s="23">
        <v>82</v>
      </c>
      <c r="I104" s="23">
        <v>111.278316213468</v>
      </c>
      <c r="J104" s="23">
        <v>46.1</v>
      </c>
      <c r="K104" s="23">
        <v>62.605251296283598</v>
      </c>
      <c r="L104" s="23">
        <v>46.8</v>
      </c>
      <c r="M104" s="23">
        <v>59.7701288714998</v>
      </c>
      <c r="N104" s="23">
        <v>22.1</v>
      </c>
      <c r="O104" s="23">
        <v>51.457510112430903</v>
      </c>
      <c r="P104" s="23">
        <v>50.5</v>
      </c>
      <c r="Q104" s="23">
        <v>75.919508273055797</v>
      </c>
    </row>
    <row r="105" spans="1:17" x14ac:dyDescent="0.2">
      <c r="A105" s="23" t="s">
        <v>554</v>
      </c>
      <c r="B105" s="23">
        <v>78.7</v>
      </c>
      <c r="C105" s="23">
        <v>90.179293944963604</v>
      </c>
      <c r="D105" s="23">
        <v>79.099999999999994</v>
      </c>
      <c r="E105" s="23">
        <v>94.858619475524307</v>
      </c>
      <c r="F105" s="23">
        <v>54.4</v>
      </c>
      <c r="G105" s="23">
        <v>83.616707938345101</v>
      </c>
      <c r="H105" s="23">
        <v>73</v>
      </c>
      <c r="I105" s="23">
        <v>103.79486502976501</v>
      </c>
      <c r="J105" s="23">
        <v>54.2</v>
      </c>
      <c r="K105" s="23">
        <v>66.328401534532404</v>
      </c>
      <c r="L105" s="23">
        <v>54.7</v>
      </c>
      <c r="M105" s="23">
        <v>64.256833332241797</v>
      </c>
      <c r="N105" s="23">
        <v>20.5</v>
      </c>
      <c r="O105" s="23">
        <v>48.1058012399075</v>
      </c>
      <c r="P105" s="23">
        <v>53.4</v>
      </c>
      <c r="Q105" s="23">
        <v>72.6423403884789</v>
      </c>
    </row>
    <row r="106" spans="1:17" x14ac:dyDescent="0.2">
      <c r="A106" s="23" t="s">
        <v>555</v>
      </c>
      <c r="B106" s="23">
        <v>82.6</v>
      </c>
      <c r="C106" s="23">
        <v>92.033444921437905</v>
      </c>
      <c r="D106" s="23">
        <v>80.5</v>
      </c>
      <c r="E106" s="23">
        <v>94.435481024769302</v>
      </c>
      <c r="F106" s="23">
        <v>69.8</v>
      </c>
      <c r="G106" s="23">
        <v>81.057462616666797</v>
      </c>
      <c r="H106" s="23">
        <v>93.6</v>
      </c>
      <c r="I106" s="23">
        <v>104.98763715280499</v>
      </c>
      <c r="J106" s="23">
        <v>59.6</v>
      </c>
      <c r="K106" s="23">
        <v>69.694175048880894</v>
      </c>
      <c r="L106" s="23">
        <v>60.6</v>
      </c>
      <c r="M106" s="23">
        <v>68.281759895731</v>
      </c>
      <c r="N106" s="23">
        <v>42</v>
      </c>
      <c r="O106" s="23">
        <v>52.863062177981902</v>
      </c>
      <c r="P106" s="23">
        <v>62.5</v>
      </c>
      <c r="Q106" s="23">
        <v>71.395136667399896</v>
      </c>
    </row>
    <row r="107" spans="1:17" x14ac:dyDescent="0.2">
      <c r="A107" s="23" t="s">
        <v>556</v>
      </c>
      <c r="B107" s="23">
        <v>102.6</v>
      </c>
      <c r="C107" s="23">
        <v>91.111052154215798</v>
      </c>
      <c r="D107" s="23">
        <v>95.6</v>
      </c>
      <c r="E107" s="23">
        <v>87.8184740738523</v>
      </c>
      <c r="F107" s="23">
        <v>95.6</v>
      </c>
      <c r="G107" s="23">
        <v>81.141587497917698</v>
      </c>
      <c r="H107" s="23">
        <v>128</v>
      </c>
      <c r="I107" s="23">
        <v>103.832922886473</v>
      </c>
      <c r="J107" s="23">
        <v>89.4</v>
      </c>
      <c r="K107" s="23">
        <v>70.276779232371197</v>
      </c>
      <c r="L107" s="23">
        <v>83.6</v>
      </c>
      <c r="M107" s="23">
        <v>68.462073262260105</v>
      </c>
      <c r="N107" s="23">
        <v>84.3</v>
      </c>
      <c r="O107" s="23">
        <v>53.120807368624298</v>
      </c>
      <c r="P107" s="23">
        <v>109.3</v>
      </c>
      <c r="Q107" s="23">
        <v>72.378772800844899</v>
      </c>
    </row>
    <row r="108" spans="1:17" x14ac:dyDescent="0.2">
      <c r="A108" s="23" t="s">
        <v>557</v>
      </c>
      <c r="B108" s="23">
        <v>124.7</v>
      </c>
      <c r="C108" s="23">
        <v>92.723760860479899</v>
      </c>
      <c r="D108" s="23">
        <v>113.2</v>
      </c>
      <c r="E108" s="23">
        <v>88.530175580472402</v>
      </c>
      <c r="F108" s="23">
        <v>124.1</v>
      </c>
      <c r="G108" s="23">
        <v>79.571827831731198</v>
      </c>
      <c r="H108" s="23">
        <v>161.6</v>
      </c>
      <c r="I108" s="23">
        <v>105.611380444056</v>
      </c>
      <c r="J108" s="23">
        <v>111.5</v>
      </c>
      <c r="K108" s="23">
        <v>71.2230594742948</v>
      </c>
      <c r="L108" s="23">
        <v>103.3</v>
      </c>
      <c r="M108" s="23">
        <v>70.825122300197904</v>
      </c>
      <c r="N108" s="23">
        <v>110.8</v>
      </c>
      <c r="O108" s="23">
        <v>52.027344041676301</v>
      </c>
      <c r="P108" s="23">
        <v>137.19999999999999</v>
      </c>
      <c r="Q108" s="23">
        <v>71.104820784354601</v>
      </c>
    </row>
    <row r="109" spans="1:17" x14ac:dyDescent="0.2">
      <c r="A109" s="23" t="s">
        <v>558</v>
      </c>
      <c r="B109" s="23">
        <v>133</v>
      </c>
      <c r="C109" s="23">
        <v>92.326601637962199</v>
      </c>
      <c r="D109" s="23">
        <v>117</v>
      </c>
      <c r="E109" s="23">
        <v>89.209217000717402</v>
      </c>
      <c r="F109" s="23">
        <v>152.4</v>
      </c>
      <c r="G109" s="23">
        <v>82.732878360002204</v>
      </c>
      <c r="H109" s="23">
        <v>172.4</v>
      </c>
      <c r="I109" s="23">
        <v>99.667947561263702</v>
      </c>
      <c r="J109" s="23">
        <v>121</v>
      </c>
      <c r="K109" s="23">
        <v>70.238850638404202</v>
      </c>
      <c r="L109" s="23">
        <v>106.9</v>
      </c>
      <c r="M109" s="23">
        <v>69.804764392106307</v>
      </c>
      <c r="N109" s="23">
        <v>139.30000000000001</v>
      </c>
      <c r="O109" s="23">
        <v>54.542425907947298</v>
      </c>
      <c r="P109" s="23">
        <v>155.4</v>
      </c>
      <c r="Q109" s="23">
        <v>68.091271501361902</v>
      </c>
    </row>
    <row r="110" spans="1:17" x14ac:dyDescent="0.2">
      <c r="A110" s="23" t="s">
        <v>559</v>
      </c>
      <c r="B110" s="23">
        <v>103.7</v>
      </c>
      <c r="C110" s="23">
        <v>92.386334651562706</v>
      </c>
      <c r="D110" s="23">
        <v>97.4</v>
      </c>
      <c r="E110" s="23">
        <v>88.640474836245602</v>
      </c>
      <c r="F110" s="23">
        <v>97.7</v>
      </c>
      <c r="G110" s="23">
        <v>79.238330601685604</v>
      </c>
      <c r="H110" s="23">
        <v>125.2</v>
      </c>
      <c r="I110" s="23">
        <v>101.577888002436</v>
      </c>
      <c r="J110" s="23">
        <v>92</v>
      </c>
      <c r="K110" s="23">
        <v>69.066514941082005</v>
      </c>
      <c r="L110" s="23">
        <v>87.6</v>
      </c>
      <c r="M110" s="23">
        <v>68.8730771623691</v>
      </c>
      <c r="N110" s="23">
        <v>86.5</v>
      </c>
      <c r="O110" s="23">
        <v>53.523236187971499</v>
      </c>
      <c r="P110" s="23">
        <v>107.5</v>
      </c>
      <c r="Q110" s="23">
        <v>69.510910608563194</v>
      </c>
    </row>
    <row r="111" spans="1:17" x14ac:dyDescent="0.2">
      <c r="A111" s="23" t="s">
        <v>560</v>
      </c>
      <c r="B111" s="23">
        <v>81.400000000000006</v>
      </c>
      <c r="C111" s="23">
        <v>92.679702242813406</v>
      </c>
      <c r="D111" s="23">
        <v>79.2</v>
      </c>
      <c r="E111" s="23">
        <v>86.160493479533002</v>
      </c>
      <c r="F111" s="23">
        <v>67</v>
      </c>
      <c r="G111" s="23">
        <v>79.776748667966899</v>
      </c>
      <c r="H111" s="23">
        <v>92.3</v>
      </c>
      <c r="I111" s="23">
        <v>106.262952459391</v>
      </c>
      <c r="J111" s="23">
        <v>52.3</v>
      </c>
      <c r="K111" s="23">
        <v>63.558469980975502</v>
      </c>
      <c r="L111" s="23">
        <v>53.2</v>
      </c>
      <c r="M111" s="23">
        <v>61.363879828558098</v>
      </c>
      <c r="N111" s="23">
        <v>30.7</v>
      </c>
      <c r="O111" s="23">
        <v>52.424221962116597</v>
      </c>
      <c r="P111" s="23">
        <v>59.6</v>
      </c>
      <c r="Q111" s="23">
        <v>72.705558716077107</v>
      </c>
    </row>
    <row r="112" spans="1:17" x14ac:dyDescent="0.2">
      <c r="A112" s="23" t="s">
        <v>561</v>
      </c>
      <c r="B112" s="23">
        <v>82.6</v>
      </c>
      <c r="C112" s="23">
        <v>94.681650497364899</v>
      </c>
      <c r="D112" s="23">
        <v>88.3</v>
      </c>
      <c r="E112" s="23">
        <v>92.353108800699701</v>
      </c>
      <c r="F112" s="23">
        <v>54</v>
      </c>
      <c r="G112" s="23">
        <v>77.459678949271904</v>
      </c>
      <c r="H112" s="23">
        <v>70.8</v>
      </c>
      <c r="I112" s="23">
        <v>94.166698949887007</v>
      </c>
      <c r="J112" s="23">
        <v>44.9</v>
      </c>
      <c r="K112" s="23">
        <v>61.9169460372391</v>
      </c>
      <c r="L112" s="23">
        <v>46.6</v>
      </c>
      <c r="M112" s="23">
        <v>59.418075813032097</v>
      </c>
      <c r="N112" s="23">
        <v>34.700000000000003</v>
      </c>
      <c r="O112" s="23">
        <v>55.0638771197262</v>
      </c>
      <c r="P112" s="23">
        <v>26.9</v>
      </c>
      <c r="Q112" s="23">
        <v>63.684935027645402</v>
      </c>
    </row>
    <row r="113" spans="1:19" x14ac:dyDescent="0.2">
      <c r="A113" s="23" t="s">
        <v>562</v>
      </c>
      <c r="B113" s="23">
        <v>96.3</v>
      </c>
      <c r="C113" s="23">
        <v>92.262860754126606</v>
      </c>
      <c r="D113" s="23">
        <v>99.2</v>
      </c>
      <c r="E113" s="23">
        <v>88.347478155424596</v>
      </c>
      <c r="F113" s="23">
        <v>75.2</v>
      </c>
      <c r="G113" s="23">
        <v>88.628891622425897</v>
      </c>
      <c r="H113" s="23">
        <v>81.099999999999994</v>
      </c>
      <c r="I113" s="23">
        <v>96.776399033880296</v>
      </c>
      <c r="J113" s="23">
        <v>51.5</v>
      </c>
      <c r="K113" s="23">
        <v>65.756895995088897</v>
      </c>
      <c r="L113" s="23">
        <v>55.8</v>
      </c>
      <c r="M113" s="23">
        <v>65.481761255234503</v>
      </c>
      <c r="N113" s="23">
        <v>28.4</v>
      </c>
      <c r="O113" s="23">
        <v>55.080439820664701</v>
      </c>
      <c r="P113" s="23">
        <v>29.9</v>
      </c>
      <c r="Q113" s="23">
        <v>67.277766145956505</v>
      </c>
    </row>
    <row r="114" spans="1:19" x14ac:dyDescent="0.2">
      <c r="A114" s="23" t="s">
        <v>563</v>
      </c>
      <c r="B114" s="23">
        <v>83.8</v>
      </c>
      <c r="C114" s="23">
        <v>94.683547989071201</v>
      </c>
      <c r="D114" s="23">
        <v>85.7</v>
      </c>
      <c r="E114" s="23">
        <v>91.304165359500004</v>
      </c>
      <c r="F114" s="23">
        <v>64.7</v>
      </c>
      <c r="G114" s="23">
        <v>79.822295784894393</v>
      </c>
      <c r="H114" s="23">
        <v>81.5</v>
      </c>
      <c r="I114" s="23">
        <v>99.847212296860704</v>
      </c>
      <c r="J114" s="23">
        <v>35</v>
      </c>
      <c r="K114" s="23">
        <v>59.661482696321499</v>
      </c>
      <c r="L114" s="23">
        <v>37.200000000000003</v>
      </c>
      <c r="M114" s="23">
        <v>58.023356618942401</v>
      </c>
      <c r="N114" s="23">
        <v>23.2</v>
      </c>
      <c r="O114" s="23">
        <v>54.353505226405801</v>
      </c>
      <c r="P114" s="23">
        <v>23.7</v>
      </c>
      <c r="Q114" s="23">
        <v>63.689004194392297</v>
      </c>
    </row>
    <row r="115" spans="1:19" x14ac:dyDescent="0.2">
      <c r="A115" s="23" t="s">
        <v>564</v>
      </c>
      <c r="B115" s="23">
        <v>74.7</v>
      </c>
      <c r="C115" s="23">
        <v>94.188999389772306</v>
      </c>
      <c r="D115" s="23">
        <v>74.900000000000006</v>
      </c>
      <c r="E115" s="23">
        <v>89.032142660433493</v>
      </c>
      <c r="F115" s="23">
        <v>62.6</v>
      </c>
      <c r="G115" s="23">
        <v>79.5843122902793</v>
      </c>
      <c r="H115" s="23">
        <v>68</v>
      </c>
      <c r="I115" s="23">
        <v>99.730206829410704</v>
      </c>
      <c r="J115" s="23">
        <v>38.799999999999997</v>
      </c>
      <c r="K115" s="23">
        <v>60.940011769637501</v>
      </c>
      <c r="L115" s="23">
        <v>40.200000000000003</v>
      </c>
      <c r="M115" s="23">
        <v>59.315652902691902</v>
      </c>
      <c r="N115" s="23">
        <v>19.7</v>
      </c>
      <c r="O115" s="23">
        <v>54.272101573116998</v>
      </c>
      <c r="P115" s="23">
        <v>25.7</v>
      </c>
      <c r="Q115" s="23">
        <v>60.908834266393796</v>
      </c>
    </row>
    <row r="116" spans="1:19" x14ac:dyDescent="0.2">
      <c r="A116" s="23" t="s">
        <v>565</v>
      </c>
      <c r="B116" s="23">
        <v>71.599999999999994</v>
      </c>
      <c r="C116" s="23">
        <v>88.831334624414893</v>
      </c>
      <c r="D116" s="23">
        <v>73</v>
      </c>
      <c r="E116" s="23">
        <v>84.554119179618695</v>
      </c>
      <c r="F116" s="23">
        <v>57.7</v>
      </c>
      <c r="G116" s="23">
        <v>80.908735405272793</v>
      </c>
      <c r="H116" s="23">
        <v>58.8</v>
      </c>
      <c r="I116" s="23">
        <v>89.231602014678501</v>
      </c>
      <c r="J116" s="23">
        <v>42.1</v>
      </c>
      <c r="K116" s="23">
        <v>57.5181239610544</v>
      </c>
      <c r="L116" s="23">
        <v>43</v>
      </c>
      <c r="M116" s="23">
        <v>55.2199144466897</v>
      </c>
      <c r="N116" s="23">
        <v>23.8</v>
      </c>
      <c r="O116" s="23">
        <v>53.409498192972698</v>
      </c>
      <c r="P116" s="23">
        <v>36.5</v>
      </c>
      <c r="Q116" s="23">
        <v>62.773776764068302</v>
      </c>
    </row>
    <row r="117" spans="1:19" x14ac:dyDescent="0.2">
      <c r="A117" s="23" t="s">
        <v>566</v>
      </c>
      <c r="B117" s="23">
        <v>80.400000000000006</v>
      </c>
      <c r="C117" s="23">
        <v>103.885336503812</v>
      </c>
      <c r="D117" s="23">
        <v>81.099999999999994</v>
      </c>
      <c r="E117" s="23">
        <v>106.315190802448</v>
      </c>
      <c r="F117" s="23">
        <v>63</v>
      </c>
      <c r="G117" s="23">
        <v>98.6337567310525</v>
      </c>
      <c r="H117" s="23">
        <v>71.7</v>
      </c>
      <c r="I117" s="23">
        <v>116.161761633897</v>
      </c>
      <c r="J117" s="23">
        <v>58.7</v>
      </c>
      <c r="K117" s="23">
        <v>73.873753361822693</v>
      </c>
      <c r="L117" s="23">
        <v>59.8</v>
      </c>
      <c r="M117" s="23">
        <v>71.360814975615995</v>
      </c>
      <c r="N117" s="23">
        <v>35.1</v>
      </c>
      <c r="O117" s="23">
        <v>59.488838883370398</v>
      </c>
      <c r="P117" s="23">
        <v>50.8</v>
      </c>
      <c r="Q117" s="23">
        <v>74.834500486770906</v>
      </c>
    </row>
    <row r="118" spans="1:19" x14ac:dyDescent="0.2">
      <c r="A118" s="23" t="s">
        <v>567</v>
      </c>
      <c r="B118" s="23">
        <v>82.5</v>
      </c>
      <c r="C118" s="23">
        <v>93.630421468304107</v>
      </c>
      <c r="D118" s="23">
        <v>80.3</v>
      </c>
      <c r="E118" s="23">
        <v>101.71835280208001</v>
      </c>
      <c r="F118" s="23">
        <v>70.900000000000006</v>
      </c>
      <c r="G118" s="23">
        <v>83.122030253946406</v>
      </c>
      <c r="H118" s="23">
        <v>93.1</v>
      </c>
      <c r="I118" s="23">
        <v>104.64796619809501</v>
      </c>
      <c r="J118" s="23">
        <v>57.8</v>
      </c>
      <c r="K118" s="23">
        <v>71.048824828513503</v>
      </c>
      <c r="L118" s="23">
        <v>58.3</v>
      </c>
      <c r="M118" s="23">
        <v>67.888099250681705</v>
      </c>
      <c r="N118" s="23">
        <v>39.4</v>
      </c>
      <c r="O118" s="23">
        <v>55.524222428727803</v>
      </c>
      <c r="P118" s="23">
        <v>64.400000000000006</v>
      </c>
      <c r="Q118" s="23">
        <v>76.661647006545607</v>
      </c>
      <c r="S118" s="80" t="s">
        <v>337</v>
      </c>
    </row>
    <row r="119" spans="1:19" x14ac:dyDescent="0.2">
      <c r="A119" s="23" t="s">
        <v>568</v>
      </c>
      <c r="B119" s="23">
        <v>105.2</v>
      </c>
      <c r="C119" s="23">
        <v>93.087910411573901</v>
      </c>
      <c r="D119" s="23">
        <v>100</v>
      </c>
      <c r="E119" s="23">
        <v>90.406262021510003</v>
      </c>
      <c r="F119" s="23">
        <v>98.4</v>
      </c>
      <c r="G119" s="23">
        <v>83.287786283174796</v>
      </c>
      <c r="H119" s="23">
        <v>124.5</v>
      </c>
      <c r="I119" s="23">
        <v>99.586898476816899</v>
      </c>
      <c r="J119" s="23">
        <v>90.7</v>
      </c>
      <c r="K119" s="23">
        <v>73.682312724687804</v>
      </c>
      <c r="L119" s="23">
        <v>86.9</v>
      </c>
      <c r="M119" s="23">
        <v>72.664208241964701</v>
      </c>
      <c r="N119" s="23">
        <v>83.8</v>
      </c>
      <c r="O119" s="23">
        <v>56.719095679864999</v>
      </c>
      <c r="P119" s="23">
        <v>105.7</v>
      </c>
      <c r="Q119" s="23">
        <v>74.715146661474705</v>
      </c>
    </row>
    <row r="120" spans="1:19" x14ac:dyDescent="0.2">
      <c r="A120" s="23" t="s">
        <v>569</v>
      </c>
      <c r="B120" s="23">
        <v>126.6</v>
      </c>
      <c r="C120" s="23">
        <v>90.559127844168898</v>
      </c>
      <c r="D120" s="23">
        <v>118.8</v>
      </c>
      <c r="E120" s="23">
        <v>90.372388115649301</v>
      </c>
      <c r="F120" s="23">
        <v>120.6</v>
      </c>
      <c r="G120" s="23">
        <v>74.021623169727306</v>
      </c>
      <c r="H120" s="23">
        <v>157.5</v>
      </c>
      <c r="I120" s="23">
        <v>95.086943409717705</v>
      </c>
      <c r="J120" s="23">
        <v>112.8</v>
      </c>
      <c r="K120" s="23">
        <v>74.024295720261705</v>
      </c>
      <c r="L120" s="23">
        <v>106.1</v>
      </c>
      <c r="M120" s="23">
        <v>73.8502495331266</v>
      </c>
      <c r="N120" s="23">
        <v>109.3</v>
      </c>
      <c r="O120" s="23">
        <v>56.126359972962703</v>
      </c>
      <c r="P120" s="23">
        <v>138.1</v>
      </c>
      <c r="Q120" s="23">
        <v>77.408505402410398</v>
      </c>
    </row>
    <row r="121" spans="1:19" x14ac:dyDescent="0.2">
      <c r="A121" s="23" t="s">
        <v>570</v>
      </c>
      <c r="B121" s="23">
        <v>136.6</v>
      </c>
      <c r="C121" s="23">
        <v>91.093218404878698</v>
      </c>
      <c r="D121" s="23">
        <v>122.3</v>
      </c>
      <c r="E121" s="23">
        <v>92.087395713740307</v>
      </c>
      <c r="F121" s="23">
        <v>152.5</v>
      </c>
      <c r="G121" s="23">
        <v>79.659412853906403</v>
      </c>
      <c r="H121" s="23">
        <v>177.5</v>
      </c>
      <c r="I121" s="23">
        <v>97.258052271177704</v>
      </c>
      <c r="J121" s="23">
        <v>125.5</v>
      </c>
      <c r="K121" s="23">
        <v>76.618257254602796</v>
      </c>
      <c r="L121" s="23">
        <v>112.1</v>
      </c>
      <c r="M121" s="23">
        <v>75.802744058444404</v>
      </c>
      <c r="N121" s="23">
        <v>142.5</v>
      </c>
      <c r="O121" s="23">
        <v>56.988950326238403</v>
      </c>
      <c r="P121" s="23">
        <v>163.1</v>
      </c>
      <c r="Q121" s="23">
        <v>81.164783433317197</v>
      </c>
    </row>
    <row r="122" spans="1:19" x14ac:dyDescent="0.2">
      <c r="A122" s="23" t="s">
        <v>571</v>
      </c>
      <c r="B122" s="23">
        <v>106.2</v>
      </c>
      <c r="C122" s="23">
        <v>91.399773295821703</v>
      </c>
      <c r="D122" s="23">
        <v>101.9</v>
      </c>
      <c r="E122" s="23">
        <v>91.187819946539406</v>
      </c>
      <c r="F122" s="23">
        <v>98.7</v>
      </c>
      <c r="G122" s="23">
        <v>79.445465113196505</v>
      </c>
      <c r="H122" s="23">
        <v>123.1</v>
      </c>
      <c r="I122" s="23">
        <v>98.074050306884502</v>
      </c>
      <c r="J122" s="23">
        <v>93.5</v>
      </c>
      <c r="K122" s="23">
        <v>72.5904274577629</v>
      </c>
      <c r="L122" s="23">
        <v>91.2</v>
      </c>
      <c r="M122" s="23">
        <v>73.693870725866603</v>
      </c>
      <c r="N122" s="23">
        <v>85.6</v>
      </c>
      <c r="O122" s="23">
        <v>51.340209453980201</v>
      </c>
      <c r="P122" s="23">
        <v>104.6</v>
      </c>
      <c r="Q122" s="23">
        <v>73.726886489036303</v>
      </c>
    </row>
    <row r="123" spans="1:19" x14ac:dyDescent="0.2">
      <c r="A123" s="23" t="s">
        <v>572</v>
      </c>
      <c r="B123" s="23">
        <v>81.8</v>
      </c>
      <c r="C123" s="23">
        <v>88.309552818477997</v>
      </c>
      <c r="D123" s="23">
        <v>81.8</v>
      </c>
      <c r="E123" s="23">
        <v>85.637287411423401</v>
      </c>
      <c r="F123" s="23">
        <v>65</v>
      </c>
      <c r="G123" s="23">
        <v>78.1087135666385</v>
      </c>
      <c r="H123" s="23">
        <v>84.9</v>
      </c>
      <c r="I123" s="23">
        <v>95.471580447263094</v>
      </c>
      <c r="J123" s="23">
        <v>51.6</v>
      </c>
      <c r="K123" s="23">
        <v>61.3370055156226</v>
      </c>
      <c r="L123" s="23">
        <v>53.5</v>
      </c>
      <c r="M123" s="23">
        <v>60.880101799908402</v>
      </c>
      <c r="N123" s="23">
        <v>31.4</v>
      </c>
      <c r="O123" s="23">
        <v>46.763579046451902</v>
      </c>
      <c r="P123" s="23">
        <v>51.5</v>
      </c>
      <c r="Q123" s="23">
        <v>62.376057193046698</v>
      </c>
    </row>
    <row r="124" spans="1:19" x14ac:dyDescent="0.2">
      <c r="A124" s="23" t="s">
        <v>573</v>
      </c>
      <c r="B124" s="23">
        <v>81.3</v>
      </c>
      <c r="C124" s="23">
        <v>86.959063843599793</v>
      </c>
      <c r="D124" s="23">
        <v>83</v>
      </c>
      <c r="E124" s="23">
        <v>86.201668738928603</v>
      </c>
      <c r="F124" s="23">
        <v>59.5</v>
      </c>
      <c r="G124" s="23">
        <v>80.011713367804802</v>
      </c>
      <c r="H124" s="23">
        <v>72.400000000000006</v>
      </c>
      <c r="I124" s="23">
        <v>96.517949610763395</v>
      </c>
      <c r="J124" s="23">
        <v>44.6</v>
      </c>
      <c r="K124" s="23">
        <v>58.960004390667699</v>
      </c>
      <c r="L124" s="23">
        <v>46.4</v>
      </c>
      <c r="M124" s="23">
        <v>58.1380755335176</v>
      </c>
      <c r="N124" s="23">
        <v>33</v>
      </c>
      <c r="O124" s="23">
        <v>46.7531290466139</v>
      </c>
      <c r="P124" s="23">
        <v>31.6</v>
      </c>
      <c r="Q124" s="23">
        <v>58.252971830958998</v>
      </c>
    </row>
    <row r="125" spans="1:19" x14ac:dyDescent="0.2">
      <c r="A125" s="23" t="s">
        <v>574</v>
      </c>
      <c r="B125" s="23">
        <v>107.1</v>
      </c>
      <c r="C125" s="23">
        <v>90.593589888387896</v>
      </c>
      <c r="D125" s="23">
        <v>112.2</v>
      </c>
      <c r="E125" s="23">
        <v>95.299869158808093</v>
      </c>
      <c r="F125" s="23">
        <v>61.5</v>
      </c>
      <c r="G125" s="23">
        <v>74.480569531413096</v>
      </c>
      <c r="H125" s="23">
        <v>79.3</v>
      </c>
      <c r="I125" s="23">
        <v>92.071128238202206</v>
      </c>
      <c r="J125" s="23">
        <v>53.6</v>
      </c>
      <c r="K125" s="23">
        <v>63.482494324089402</v>
      </c>
      <c r="L125" s="23">
        <v>59.2</v>
      </c>
      <c r="M125" s="23">
        <v>66.561808878498894</v>
      </c>
      <c r="N125" s="23">
        <v>24.8</v>
      </c>
      <c r="O125" s="23">
        <v>42.052784157485199</v>
      </c>
      <c r="P125" s="23">
        <v>27.3</v>
      </c>
      <c r="Q125" s="23">
        <v>52.516479017384199</v>
      </c>
    </row>
    <row r="126" spans="1:19" x14ac:dyDescent="0.2">
      <c r="A126" s="23" t="s">
        <v>575</v>
      </c>
      <c r="B126" s="23">
        <v>78.599999999999994</v>
      </c>
      <c r="C126" s="23">
        <v>84.194244122799901</v>
      </c>
      <c r="D126" s="23">
        <v>80.099999999999994</v>
      </c>
      <c r="E126" s="23">
        <v>84.730555880433599</v>
      </c>
      <c r="F126" s="23">
        <v>60.1</v>
      </c>
      <c r="G126" s="23">
        <v>74.780249120557599</v>
      </c>
      <c r="H126" s="23">
        <v>78.599999999999994</v>
      </c>
      <c r="I126" s="23">
        <v>96.324771002160006</v>
      </c>
      <c r="J126" s="23">
        <v>36.4</v>
      </c>
      <c r="K126" s="23">
        <v>57.213413567108198</v>
      </c>
      <c r="L126" s="23">
        <v>39.700000000000003</v>
      </c>
      <c r="M126" s="23">
        <v>58.783284294556601</v>
      </c>
      <c r="N126" s="23">
        <v>24.3</v>
      </c>
      <c r="O126" s="23">
        <v>41.2790189850978</v>
      </c>
      <c r="P126" s="23">
        <v>22.7</v>
      </c>
      <c r="Q126" s="23">
        <v>51.512172877471798</v>
      </c>
    </row>
    <row r="127" spans="1:19" x14ac:dyDescent="0.2">
      <c r="A127" s="23" t="s">
        <v>576</v>
      </c>
      <c r="B127" s="23">
        <v>71.2</v>
      </c>
      <c r="C127" s="23">
        <v>85.613424466216202</v>
      </c>
      <c r="D127" s="23">
        <v>73.2</v>
      </c>
      <c r="E127" s="23">
        <v>85.487306347751399</v>
      </c>
      <c r="F127" s="23">
        <v>59.8</v>
      </c>
      <c r="G127" s="23">
        <v>76.253473852961307</v>
      </c>
      <c r="H127" s="23">
        <v>61.9</v>
      </c>
      <c r="I127" s="23">
        <v>91.192194093856898</v>
      </c>
      <c r="J127" s="23">
        <v>38.799999999999997</v>
      </c>
      <c r="K127" s="23">
        <v>56.888695868731901</v>
      </c>
      <c r="L127" s="23">
        <v>40</v>
      </c>
      <c r="M127" s="23">
        <v>57.258156914894201</v>
      </c>
      <c r="N127" s="23">
        <v>26.4</v>
      </c>
      <c r="O127" s="23">
        <v>39.816174746195898</v>
      </c>
      <c r="P127" s="23">
        <v>33.9</v>
      </c>
      <c r="Q127" s="23">
        <v>56.552667802682898</v>
      </c>
    </row>
    <row r="128" spans="1:19" x14ac:dyDescent="0.2">
      <c r="A128" s="23" t="s">
        <v>577</v>
      </c>
      <c r="B128" s="23">
        <v>70.400000000000006</v>
      </c>
      <c r="C128" s="23">
        <v>84.733474006028203</v>
      </c>
      <c r="D128" s="23">
        <v>71.3</v>
      </c>
      <c r="E128" s="23">
        <v>77.981880587708901</v>
      </c>
      <c r="G128" s="23">
        <v>67.841924285956694</v>
      </c>
      <c r="H128" s="23">
        <v>68.5</v>
      </c>
      <c r="I128" s="23">
        <v>95.981007532746602</v>
      </c>
      <c r="J128" s="23">
        <v>32.799999999999997</v>
      </c>
      <c r="K128" s="23">
        <v>44.105150734605402</v>
      </c>
      <c r="L128" s="23">
        <v>33.799999999999997</v>
      </c>
      <c r="M128" s="23">
        <v>43.728067181853298</v>
      </c>
      <c r="O128" s="23">
        <v>34.421169138161602</v>
      </c>
      <c r="P128" s="23">
        <v>25.7</v>
      </c>
      <c r="Q128" s="23">
        <v>45.210078726594503</v>
      </c>
    </row>
    <row r="129" spans="1:17" x14ac:dyDescent="0.2">
      <c r="A129" s="23" t="s">
        <v>578</v>
      </c>
      <c r="B129" s="23">
        <v>0</v>
      </c>
      <c r="C129" s="23">
        <v>72.101171252761205</v>
      </c>
      <c r="D129" s="23">
        <v>0</v>
      </c>
      <c r="E129" s="23">
        <v>43.276369822131699</v>
      </c>
      <c r="F129" s="23">
        <v>0</v>
      </c>
      <c r="G129" s="23">
        <v>44.116268179731499</v>
      </c>
      <c r="H129" s="23">
        <v>0</v>
      </c>
      <c r="I129" s="23">
        <v>64.816054586277403</v>
      </c>
      <c r="J129" s="23">
        <v>0</v>
      </c>
      <c r="K129" s="23">
        <v>17.871157706222</v>
      </c>
      <c r="L129" s="23">
        <v>0</v>
      </c>
      <c r="M129" s="23">
        <v>13.0912591060239</v>
      </c>
      <c r="N129" s="23">
        <v>0</v>
      </c>
      <c r="O129" s="23">
        <v>29.285361534937898</v>
      </c>
      <c r="P129" s="23">
        <v>0</v>
      </c>
      <c r="Q129" s="23">
        <v>28.993534672972</v>
      </c>
    </row>
    <row r="130" spans="1:17" x14ac:dyDescent="0.2">
      <c r="A130" s="23" t="s">
        <v>579</v>
      </c>
      <c r="C130" s="23">
        <v>80.778695127399004</v>
      </c>
      <c r="E130" s="23">
        <v>58.300784188829297</v>
      </c>
      <c r="G130" s="23">
        <v>67.156856575019702</v>
      </c>
      <c r="I130" s="23">
        <v>82.396942784815593</v>
      </c>
      <c r="K130" s="23">
        <v>16.887627661074401</v>
      </c>
      <c r="M130" s="23">
        <v>13.5989924428173</v>
      </c>
      <c r="O130" s="23">
        <v>27.328300869256701</v>
      </c>
      <c r="Q130" s="23">
        <v>25.477806881161701</v>
      </c>
    </row>
    <row r="131" spans="1:17" x14ac:dyDescent="0.2">
      <c r="A131" s="23" t="s">
        <v>580</v>
      </c>
      <c r="C131" s="23">
        <v>80.910055605755801</v>
      </c>
      <c r="E131" s="23">
        <v>83.573432438858205</v>
      </c>
      <c r="G131" s="23">
        <v>70.040886715342197</v>
      </c>
      <c r="I131" s="23">
        <v>86.198679814684795</v>
      </c>
      <c r="K131" s="23">
        <v>15.577942384003601</v>
      </c>
      <c r="M131" s="23">
        <v>13.9159693326444</v>
      </c>
      <c r="O131" s="23">
        <v>24.7839917613382</v>
      </c>
      <c r="Q131" s="23">
        <v>22.4236217412233</v>
      </c>
    </row>
    <row r="132" spans="1:17" x14ac:dyDescent="0.2">
      <c r="A132" s="23" t="s">
        <v>581</v>
      </c>
      <c r="B132" s="23">
        <v>127.8</v>
      </c>
      <c r="C132" s="23">
        <v>82.148439215456506</v>
      </c>
      <c r="D132" s="23">
        <v>116.9</v>
      </c>
      <c r="E132" s="23">
        <v>85.356100004737002</v>
      </c>
      <c r="F132" s="23">
        <v>129.1</v>
      </c>
      <c r="G132" s="23">
        <v>79.903342274313403</v>
      </c>
      <c r="H132" s="23">
        <v>160.5</v>
      </c>
      <c r="I132" s="23">
        <v>91.9257230878614</v>
      </c>
      <c r="J132" s="23">
        <v>49.7</v>
      </c>
      <c r="K132" s="23">
        <v>14.4090396633902</v>
      </c>
      <c r="L132" s="23">
        <v>45.3</v>
      </c>
      <c r="M132" s="23">
        <v>14.3238208281194</v>
      </c>
      <c r="N132" s="23">
        <v>42.9</v>
      </c>
      <c r="O132" s="23">
        <v>22.165620592473498</v>
      </c>
      <c r="P132" s="23">
        <v>65.099999999999994</v>
      </c>
      <c r="Q132" s="23">
        <v>17.701683289443</v>
      </c>
    </row>
    <row r="133" spans="1:17" x14ac:dyDescent="0.2">
      <c r="A133" s="23" t="s">
        <v>582</v>
      </c>
      <c r="B133" s="23">
        <v>133.5</v>
      </c>
      <c r="C133" s="23">
        <v>80.989390301463203</v>
      </c>
      <c r="D133" s="23">
        <v>112.5</v>
      </c>
      <c r="E133" s="23">
        <v>81.758879018470495</v>
      </c>
      <c r="F133" s="23">
        <v>151.80000000000001</v>
      </c>
      <c r="G133" s="23">
        <v>76.782287839840905</v>
      </c>
      <c r="H133" s="23">
        <v>177.8</v>
      </c>
      <c r="I133" s="23">
        <v>91.017865050140003</v>
      </c>
      <c r="J133" s="23">
        <v>53.7</v>
      </c>
      <c r="K133" s="23">
        <v>9.5056866832796292</v>
      </c>
      <c r="L133" s="23">
        <v>42.2</v>
      </c>
      <c r="M133" s="23">
        <v>8.0416520868568409</v>
      </c>
      <c r="N133" s="23">
        <v>72.2</v>
      </c>
      <c r="O133" s="23">
        <v>19.632062531595601</v>
      </c>
      <c r="P133" s="23">
        <v>77.3</v>
      </c>
      <c r="Q133" s="23">
        <v>12.0129266190264</v>
      </c>
    </row>
    <row r="134" spans="1:17" x14ac:dyDescent="0.2">
      <c r="A134" s="23" t="s">
        <v>583</v>
      </c>
      <c r="B134" s="23">
        <v>95.4</v>
      </c>
      <c r="C134" s="23">
        <v>79.550202617388706</v>
      </c>
      <c r="D134" s="23">
        <v>90.9</v>
      </c>
      <c r="E134" s="23">
        <v>80.713966355926402</v>
      </c>
      <c r="F134" s="23">
        <v>92.4</v>
      </c>
      <c r="G134" s="23">
        <v>72.659849062092107</v>
      </c>
      <c r="H134" s="23">
        <v>109.3</v>
      </c>
      <c r="I134" s="23">
        <v>84.859397000075603</v>
      </c>
      <c r="J134" s="23">
        <v>27.2</v>
      </c>
      <c r="K134" s="23">
        <v>10.542464190902299</v>
      </c>
      <c r="L134" s="23">
        <v>21</v>
      </c>
      <c r="M134" s="23">
        <v>5.8763860542138397</v>
      </c>
      <c r="N134" s="23">
        <v>43.9</v>
      </c>
      <c r="O134" s="23">
        <v>21.722541749350899</v>
      </c>
      <c r="P134" s="23">
        <v>31.5</v>
      </c>
      <c r="Q134" s="23">
        <v>15.307020019959401</v>
      </c>
    </row>
    <row r="135" spans="1:17" x14ac:dyDescent="0.2">
      <c r="A135" s="23" t="s">
        <v>584</v>
      </c>
      <c r="B135" s="23">
        <v>79.900000000000006</v>
      </c>
      <c r="C135" s="23">
        <v>81.471584404001305</v>
      </c>
      <c r="D135" s="23">
        <v>88.2</v>
      </c>
      <c r="E135" s="23">
        <v>88.100272553911594</v>
      </c>
      <c r="F135" s="23">
        <v>57.4</v>
      </c>
      <c r="G135" s="23">
        <v>70.954271895674907</v>
      </c>
      <c r="H135" s="23">
        <v>75.7</v>
      </c>
      <c r="I135" s="23">
        <v>86.079823949027798</v>
      </c>
      <c r="J135" s="23">
        <v>18.899999999999999</v>
      </c>
      <c r="K135" s="23">
        <v>28.021264450211099</v>
      </c>
      <c r="L135" s="23">
        <v>20.3</v>
      </c>
      <c r="M135" s="23">
        <v>27.368752066778299</v>
      </c>
      <c r="N135" s="23">
        <v>17.899999999999999</v>
      </c>
      <c r="O135" s="23">
        <v>24.237168190077298</v>
      </c>
      <c r="P135" s="23">
        <v>14.9</v>
      </c>
      <c r="Q135" s="23">
        <v>27.945607556423401</v>
      </c>
    </row>
    <row r="136" spans="1:17" x14ac:dyDescent="0.2">
      <c r="A136" s="23" t="s">
        <v>585</v>
      </c>
      <c r="B136" s="23">
        <v>75.400000000000006</v>
      </c>
      <c r="C136" s="23">
        <v>81.031208688380403</v>
      </c>
      <c r="D136" s="23">
        <v>79.5</v>
      </c>
      <c r="E136" s="23">
        <v>82.742893438156202</v>
      </c>
      <c r="F136" s="23">
        <v>57.8</v>
      </c>
      <c r="G136" s="23">
        <v>76.534482435038896</v>
      </c>
      <c r="H136" s="23">
        <v>61.4</v>
      </c>
      <c r="I136" s="23">
        <v>85.386018655079596</v>
      </c>
      <c r="J136" s="23">
        <v>18.3</v>
      </c>
      <c r="K136" s="23">
        <v>31.081018046665001</v>
      </c>
      <c r="L136" s="23">
        <v>18.7</v>
      </c>
      <c r="M136" s="23">
        <v>29.843754838839899</v>
      </c>
      <c r="N136" s="23">
        <v>13.4</v>
      </c>
      <c r="O136" s="23">
        <v>21.286853141863698</v>
      </c>
      <c r="P136" s="23">
        <v>18.399999999999999</v>
      </c>
      <c r="Q136" s="23">
        <v>36.211387535625498</v>
      </c>
    </row>
    <row r="137" spans="1:17" x14ac:dyDescent="0.2">
      <c r="A137" s="23" t="s">
        <v>586</v>
      </c>
      <c r="B137" s="23">
        <v>89.9</v>
      </c>
      <c r="C137" s="23">
        <v>79.095282092195802</v>
      </c>
      <c r="D137" s="23">
        <v>97.4</v>
      </c>
      <c r="E137" s="23">
        <v>81.528826573931198</v>
      </c>
      <c r="F137" s="23">
        <v>59.5</v>
      </c>
      <c r="G137" s="23">
        <v>72.848312904254797</v>
      </c>
      <c r="H137" s="23">
        <v>80.3</v>
      </c>
      <c r="I137" s="23">
        <v>89.592073531340603</v>
      </c>
      <c r="J137" s="23">
        <v>20.2</v>
      </c>
      <c r="K137" s="23">
        <v>28.996529619626401</v>
      </c>
      <c r="L137" s="23">
        <v>20</v>
      </c>
      <c r="M137" s="23">
        <v>27.042144587623898</v>
      </c>
      <c r="N137" s="23">
        <v>13.7</v>
      </c>
      <c r="O137" s="23">
        <v>23.0103041725887</v>
      </c>
      <c r="P137" s="23">
        <v>24.1</v>
      </c>
      <c r="Q137" s="23">
        <v>38.957400687297202</v>
      </c>
    </row>
  </sheetData>
  <mergeCells count="9">
    <mergeCell ref="B3:I3"/>
    <mergeCell ref="J3:Q3"/>
    <mergeCell ref="B4:C4"/>
    <mergeCell ref="D4:E4"/>
    <mergeCell ref="F4:G4"/>
    <mergeCell ref="H4:I4"/>
    <mergeCell ref="J4:K4"/>
    <mergeCell ref="L4:M4"/>
    <mergeCell ref="N4:O4"/>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8"/>
  </sheetPr>
  <dimension ref="A1:AMJ15"/>
  <sheetViews>
    <sheetView topLeftCell="A7" workbookViewId="0">
      <selection sqref="A1:P1"/>
    </sheetView>
  </sheetViews>
  <sheetFormatPr baseColWidth="10" defaultRowHeight="14.25" x14ac:dyDescent="0.2"/>
  <cols>
    <col min="1" max="1" width="15.5" style="23" customWidth="1"/>
    <col min="2" max="1024" width="10.125" style="23" customWidth="1"/>
  </cols>
  <sheetData>
    <row r="1" spans="1:4" ht="23.25" customHeight="1" x14ac:dyDescent="0.2">
      <c r="A1" s="237" t="s">
        <v>587</v>
      </c>
      <c r="B1" s="237"/>
      <c r="C1" s="237"/>
      <c r="D1" s="237"/>
    </row>
    <row r="2" spans="1:4" ht="33.75" x14ac:dyDescent="0.2">
      <c r="A2" s="78"/>
      <c r="B2" s="47" t="s">
        <v>348</v>
      </c>
      <c r="C2" s="47" t="s">
        <v>349</v>
      </c>
      <c r="D2" s="47" t="s">
        <v>350</v>
      </c>
    </row>
    <row r="3" spans="1:4" x14ac:dyDescent="0.2">
      <c r="A3" s="64">
        <v>2010</v>
      </c>
      <c r="B3" s="26">
        <v>100</v>
      </c>
      <c r="C3" s="26">
        <v>100</v>
      </c>
      <c r="D3" s="26">
        <v>100</v>
      </c>
    </row>
    <row r="4" spans="1:4" x14ac:dyDescent="0.2">
      <c r="A4" s="64">
        <v>2011</v>
      </c>
      <c r="B4" s="26">
        <v>100.421126513423</v>
      </c>
      <c r="C4" s="26">
        <v>103.06101485996</v>
      </c>
      <c r="D4" s="26">
        <v>101.795197845763</v>
      </c>
    </row>
    <row r="5" spans="1:4" x14ac:dyDescent="0.2">
      <c r="A5" s="64">
        <v>2012</v>
      </c>
      <c r="B5" s="26">
        <v>103.17599578873499</v>
      </c>
      <c r="C5" s="26">
        <v>108.35444771622301</v>
      </c>
      <c r="D5" s="26">
        <v>102.894756526292</v>
      </c>
    </row>
    <row r="6" spans="1:4" x14ac:dyDescent="0.2">
      <c r="A6" s="64">
        <v>2013</v>
      </c>
      <c r="B6" s="26">
        <v>105.711528338305</v>
      </c>
      <c r="C6" s="26">
        <v>109.306306923235</v>
      </c>
      <c r="D6" s="26">
        <v>104.779714264343</v>
      </c>
    </row>
    <row r="7" spans="1:4" x14ac:dyDescent="0.2">
      <c r="A7" s="64">
        <v>2014</v>
      </c>
      <c r="B7" s="26">
        <v>107.439901737147</v>
      </c>
      <c r="C7" s="26">
        <v>115.32561802369401</v>
      </c>
      <c r="D7" s="26">
        <v>105.662353205176</v>
      </c>
    </row>
    <row r="8" spans="1:4" x14ac:dyDescent="0.2">
      <c r="A8" s="64">
        <v>2015</v>
      </c>
      <c r="B8" s="26">
        <v>114.28320758027699</v>
      </c>
      <c r="C8" s="26">
        <v>117.284119701431</v>
      </c>
      <c r="D8" s="26">
        <v>106.88159174209</v>
      </c>
    </row>
    <row r="9" spans="1:4" x14ac:dyDescent="0.2">
      <c r="A9" s="64">
        <v>2016</v>
      </c>
      <c r="B9" s="26">
        <v>121.784523600632</v>
      </c>
      <c r="C9" s="26">
        <v>124.85105800178</v>
      </c>
      <c r="D9" s="26">
        <v>110.70386715535901</v>
      </c>
    </row>
    <row r="10" spans="1:4" x14ac:dyDescent="0.2">
      <c r="A10" s="64">
        <v>2017</v>
      </c>
      <c r="B10" s="26">
        <v>130.53167222319701</v>
      </c>
      <c r="C10" s="26">
        <v>132.63712935698101</v>
      </c>
      <c r="D10" s="26">
        <v>112.080185503777</v>
      </c>
    </row>
    <row r="11" spans="1:4" x14ac:dyDescent="0.2">
      <c r="A11" s="64">
        <v>2018</v>
      </c>
      <c r="B11" s="26">
        <v>133.78662923319899</v>
      </c>
      <c r="C11" s="26">
        <v>136.82120112305699</v>
      </c>
      <c r="D11" s="26">
        <v>111.900665719201</v>
      </c>
    </row>
    <row r="12" spans="1:4" x14ac:dyDescent="0.2">
      <c r="A12" s="64">
        <v>2019</v>
      </c>
      <c r="B12" s="26">
        <v>137.59431479206901</v>
      </c>
      <c r="C12" s="26">
        <v>136.38978292131799</v>
      </c>
      <c r="D12" s="26">
        <v>110.449547460543</v>
      </c>
    </row>
    <row r="13" spans="1:4" x14ac:dyDescent="0.2">
      <c r="A13" s="64">
        <v>2020</v>
      </c>
      <c r="B13" s="26">
        <v>126.990700122829</v>
      </c>
      <c r="C13" s="26">
        <v>125.61254536739</v>
      </c>
      <c r="D13" s="26">
        <v>101.024758770289</v>
      </c>
    </row>
    <row r="14" spans="1:4" x14ac:dyDescent="0.2">
      <c r="A14" s="45" t="s">
        <v>588</v>
      </c>
      <c r="B14" s="82">
        <v>0.20619999999999999</v>
      </c>
      <c r="C14" s="82">
        <v>0.230261569416499</v>
      </c>
      <c r="D14" s="82">
        <v>-3.2472324723248299E-3</v>
      </c>
    </row>
    <row r="15" spans="1:4" x14ac:dyDescent="0.2">
      <c r="A15" s="207" t="s">
        <v>337</v>
      </c>
      <c r="B15" s="207"/>
      <c r="C15" s="207"/>
      <c r="D15" s="207"/>
    </row>
  </sheetData>
  <mergeCells count="2">
    <mergeCell ref="A1:D1"/>
    <mergeCell ref="A15:D15"/>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8"/>
  </sheetPr>
  <dimension ref="A1:AMJ137"/>
  <sheetViews>
    <sheetView topLeftCell="A13" workbookViewId="0"/>
  </sheetViews>
  <sheetFormatPr baseColWidth="10" defaultRowHeight="14.25" x14ac:dyDescent="0.2"/>
  <cols>
    <col min="1" max="1" width="7.75" style="23" customWidth="1"/>
    <col min="2" max="7" width="8.375" style="23" customWidth="1"/>
    <col min="8" max="1024" width="10.125" style="23" customWidth="1"/>
  </cols>
  <sheetData>
    <row r="1" spans="1:7" x14ac:dyDescent="0.2">
      <c r="A1" s="35" t="s">
        <v>452</v>
      </c>
    </row>
    <row r="3" spans="1:7" ht="11.25" customHeight="1" x14ac:dyDescent="0.2">
      <c r="A3" s="51"/>
      <c r="B3" s="235" t="s">
        <v>589</v>
      </c>
      <c r="C3" s="235"/>
      <c r="D3" s="235" t="s">
        <v>590</v>
      </c>
      <c r="E3" s="235"/>
      <c r="F3" s="235" t="s">
        <v>591</v>
      </c>
      <c r="G3" s="235"/>
    </row>
    <row r="4" spans="1:7" x14ac:dyDescent="0.2">
      <c r="A4" s="51"/>
      <c r="B4" s="236" t="s">
        <v>232</v>
      </c>
      <c r="C4" s="236"/>
      <c r="D4" s="236" t="s">
        <v>232</v>
      </c>
      <c r="E4" s="236"/>
      <c r="F4" s="236" t="s">
        <v>232</v>
      </c>
      <c r="G4" s="236"/>
    </row>
    <row r="5" spans="1:7" ht="24" customHeight="1" x14ac:dyDescent="0.2">
      <c r="A5" s="51"/>
      <c r="B5" s="81" t="s">
        <v>453</v>
      </c>
      <c r="C5" s="81" t="s">
        <v>454</v>
      </c>
      <c r="D5" s="81" t="s">
        <v>453</v>
      </c>
      <c r="E5" s="81" t="s">
        <v>454</v>
      </c>
      <c r="F5" s="81" t="s">
        <v>453</v>
      </c>
      <c r="G5" s="81" t="s">
        <v>454</v>
      </c>
    </row>
    <row r="6" spans="1:7" x14ac:dyDescent="0.2">
      <c r="A6" s="38" t="s">
        <v>455</v>
      </c>
      <c r="B6" s="26">
        <v>96.3</v>
      </c>
      <c r="C6" s="26">
        <v>94.449714043436501</v>
      </c>
      <c r="D6" s="26">
        <v>120.5</v>
      </c>
      <c r="E6" s="26">
        <v>120.175082303303</v>
      </c>
      <c r="F6" s="26">
        <v>97.1</v>
      </c>
      <c r="G6" s="26">
        <v>113.508557201217</v>
      </c>
    </row>
    <row r="7" spans="1:7" x14ac:dyDescent="0.2">
      <c r="A7" s="38" t="s">
        <v>456</v>
      </c>
      <c r="B7" s="26">
        <v>95.3</v>
      </c>
      <c r="C7" s="26">
        <v>95.422537533865693</v>
      </c>
      <c r="D7" s="26">
        <v>115.3</v>
      </c>
      <c r="E7" s="26">
        <v>120.758554714016</v>
      </c>
      <c r="F7" s="26">
        <v>112.4</v>
      </c>
      <c r="G7" s="26">
        <v>115.37225256325701</v>
      </c>
    </row>
    <row r="8" spans="1:7" x14ac:dyDescent="0.2">
      <c r="A8" s="38" t="s">
        <v>457</v>
      </c>
      <c r="B8" s="26">
        <v>93.2</v>
      </c>
      <c r="C8" s="26">
        <v>94.544454656523001</v>
      </c>
      <c r="D8" s="26">
        <v>97.9</v>
      </c>
      <c r="E8" s="26">
        <v>120.024231352717</v>
      </c>
      <c r="F8" s="26">
        <v>115.8</v>
      </c>
      <c r="G8" s="26">
        <v>115.609418956623</v>
      </c>
    </row>
    <row r="9" spans="1:7" x14ac:dyDescent="0.2">
      <c r="A9" s="38" t="s">
        <v>458</v>
      </c>
      <c r="B9" s="26">
        <v>92</v>
      </c>
      <c r="C9" s="26">
        <v>94.280010939309093</v>
      </c>
      <c r="D9" s="26">
        <v>117</v>
      </c>
      <c r="E9" s="26">
        <v>121.361546298116</v>
      </c>
      <c r="F9" s="26">
        <v>105.9</v>
      </c>
      <c r="G9" s="26">
        <v>113.760963299026</v>
      </c>
    </row>
    <row r="10" spans="1:7" x14ac:dyDescent="0.2">
      <c r="A10" s="38" t="s">
        <v>459</v>
      </c>
      <c r="B10" s="26">
        <v>93.4</v>
      </c>
      <c r="C10" s="26">
        <v>94.800406896418906</v>
      </c>
      <c r="D10" s="26">
        <v>97.6</v>
      </c>
      <c r="E10" s="26">
        <v>121.624830224674</v>
      </c>
      <c r="F10" s="26">
        <v>114.4</v>
      </c>
      <c r="G10" s="26">
        <v>112.284134178128</v>
      </c>
    </row>
    <row r="11" spans="1:7" x14ac:dyDescent="0.2">
      <c r="A11" s="38" t="s">
        <v>460</v>
      </c>
      <c r="B11" s="26">
        <v>93.5</v>
      </c>
      <c r="C11" s="26">
        <v>94.6654490984467</v>
      </c>
      <c r="D11" s="26">
        <v>121.8</v>
      </c>
      <c r="E11" s="26">
        <v>120.690589101832</v>
      </c>
      <c r="F11" s="26">
        <v>117.2</v>
      </c>
      <c r="G11" s="26">
        <v>109.334910357208</v>
      </c>
    </row>
    <row r="12" spans="1:7" s="51" customFormat="1" ht="11.25" x14ac:dyDescent="0.2">
      <c r="A12" s="38" t="s">
        <v>461</v>
      </c>
      <c r="B12" s="26">
        <v>97.3</v>
      </c>
      <c r="C12" s="26">
        <v>95.1040513970934</v>
      </c>
      <c r="D12" s="26">
        <v>153.69999999999999</v>
      </c>
      <c r="E12" s="26">
        <v>121.24764390268101</v>
      </c>
      <c r="F12" s="26">
        <v>120.8</v>
      </c>
      <c r="G12" s="26">
        <v>110.593606820606</v>
      </c>
    </row>
    <row r="13" spans="1:7" s="51" customFormat="1" ht="11.25" x14ac:dyDescent="0.2">
      <c r="A13" s="38" t="s">
        <v>462</v>
      </c>
      <c r="B13" s="26">
        <v>96.8</v>
      </c>
      <c r="C13" s="26">
        <v>94.550238158556894</v>
      </c>
      <c r="D13" s="26">
        <v>169.1</v>
      </c>
      <c r="E13" s="26">
        <v>123.562850674977</v>
      </c>
      <c r="F13" s="26">
        <v>119.7</v>
      </c>
      <c r="G13" s="26">
        <v>108.15854801846299</v>
      </c>
    </row>
    <row r="14" spans="1:7" s="51" customFormat="1" ht="11.25" x14ac:dyDescent="0.2">
      <c r="A14" s="38" t="s">
        <v>463</v>
      </c>
      <c r="B14" s="26">
        <v>92.6</v>
      </c>
      <c r="C14" s="26">
        <v>94.586812211854607</v>
      </c>
      <c r="D14" s="26">
        <v>116.8</v>
      </c>
      <c r="E14" s="26">
        <v>121.93342522195</v>
      </c>
      <c r="F14" s="26">
        <v>113.9</v>
      </c>
      <c r="G14" s="26">
        <v>109.778766533818</v>
      </c>
    </row>
    <row r="15" spans="1:7" x14ac:dyDescent="0.2">
      <c r="A15" s="38" t="s">
        <v>464</v>
      </c>
      <c r="B15" s="26">
        <v>89.8</v>
      </c>
      <c r="C15" s="26">
        <v>93.942664297879105</v>
      </c>
      <c r="D15" s="26">
        <v>103.8</v>
      </c>
      <c r="E15" s="26">
        <v>122.13070867541001</v>
      </c>
      <c r="F15" s="26">
        <v>105.1</v>
      </c>
      <c r="G15" s="26">
        <v>109.96564652782899</v>
      </c>
    </row>
    <row r="16" spans="1:7" x14ac:dyDescent="0.2">
      <c r="A16" s="38" t="s">
        <v>465</v>
      </c>
      <c r="B16" s="26">
        <v>96.9</v>
      </c>
      <c r="C16" s="26">
        <v>97.142963750957705</v>
      </c>
      <c r="D16" s="26">
        <v>130.4</v>
      </c>
      <c r="E16" s="26">
        <v>123.819587292446</v>
      </c>
      <c r="F16" s="26">
        <v>111.7</v>
      </c>
      <c r="G16" s="26">
        <v>111.562151548831</v>
      </c>
    </row>
    <row r="17" spans="1:7" x14ac:dyDescent="0.2">
      <c r="A17" s="38" t="s">
        <v>466</v>
      </c>
      <c r="B17" s="26">
        <v>102.7</v>
      </c>
      <c r="C17" s="26">
        <v>98.471236834577695</v>
      </c>
      <c r="D17" s="26">
        <v>116.4</v>
      </c>
      <c r="E17" s="26">
        <v>126.889690200289</v>
      </c>
      <c r="F17" s="26">
        <v>102.9</v>
      </c>
      <c r="G17" s="26">
        <v>112.73782924341199</v>
      </c>
    </row>
    <row r="18" spans="1:7" x14ac:dyDescent="0.2">
      <c r="A18" s="38" t="s">
        <v>467</v>
      </c>
      <c r="B18" s="26">
        <v>98.8</v>
      </c>
      <c r="C18" s="26">
        <v>96.377783849463398</v>
      </c>
      <c r="D18" s="26">
        <v>133.1</v>
      </c>
      <c r="E18" s="26">
        <v>124.88573081455399</v>
      </c>
      <c r="F18" s="26">
        <v>101.9</v>
      </c>
      <c r="G18" s="26">
        <v>114.972846547863</v>
      </c>
    </row>
    <row r="19" spans="1:7" x14ac:dyDescent="0.2">
      <c r="A19" s="38" t="s">
        <v>468</v>
      </c>
      <c r="B19" s="26">
        <v>93</v>
      </c>
      <c r="C19" s="26">
        <v>95.163833894118397</v>
      </c>
      <c r="D19" s="26">
        <v>123.8</v>
      </c>
      <c r="E19" s="26">
        <v>123.309377600286</v>
      </c>
      <c r="F19" s="26">
        <v>109.9</v>
      </c>
      <c r="G19" s="26">
        <v>112.686904349339</v>
      </c>
    </row>
    <row r="20" spans="1:7" x14ac:dyDescent="0.2">
      <c r="A20" s="38" t="s">
        <v>469</v>
      </c>
      <c r="B20" s="26">
        <v>94</v>
      </c>
      <c r="C20" s="26">
        <v>96.053179797241597</v>
      </c>
      <c r="D20" s="26">
        <v>107.9</v>
      </c>
      <c r="E20" s="26">
        <v>127.044946265539</v>
      </c>
      <c r="F20" s="26">
        <v>111.1</v>
      </c>
      <c r="G20" s="26">
        <v>111.74326283408401</v>
      </c>
    </row>
    <row r="21" spans="1:7" x14ac:dyDescent="0.2">
      <c r="A21" s="38" t="s">
        <v>470</v>
      </c>
      <c r="B21" s="26">
        <v>93.3</v>
      </c>
      <c r="C21" s="26">
        <v>95.383589083811003</v>
      </c>
      <c r="D21" s="26">
        <v>116.7</v>
      </c>
      <c r="E21" s="26">
        <v>125.043812573457</v>
      </c>
      <c r="F21" s="26">
        <v>104.3</v>
      </c>
      <c r="G21" s="26">
        <v>112.646530310144</v>
      </c>
    </row>
    <row r="22" spans="1:7" x14ac:dyDescent="0.2">
      <c r="A22" s="38" t="s">
        <v>471</v>
      </c>
      <c r="B22" s="26">
        <v>93.7</v>
      </c>
      <c r="C22" s="26">
        <v>95.478716963405901</v>
      </c>
      <c r="D22" s="26">
        <v>92.7</v>
      </c>
      <c r="E22" s="26">
        <v>123.54582717262601</v>
      </c>
      <c r="F22" s="26">
        <v>114.8</v>
      </c>
      <c r="G22" s="26">
        <v>112.579032320792</v>
      </c>
    </row>
    <row r="23" spans="1:7" x14ac:dyDescent="0.2">
      <c r="A23" s="38" t="s">
        <v>472</v>
      </c>
      <c r="B23" s="26">
        <v>95.4</v>
      </c>
      <c r="C23" s="26">
        <v>95.194946524370096</v>
      </c>
      <c r="D23" s="26">
        <v>124.7</v>
      </c>
      <c r="E23" s="26">
        <v>125.705498524468</v>
      </c>
      <c r="F23" s="26">
        <v>123.9</v>
      </c>
      <c r="G23" s="26">
        <v>113.787146945793</v>
      </c>
    </row>
    <row r="24" spans="1:7" x14ac:dyDescent="0.2">
      <c r="A24" s="38" t="s">
        <v>473</v>
      </c>
      <c r="B24" s="26">
        <v>99.2</v>
      </c>
      <c r="C24" s="26">
        <v>95.114091780058402</v>
      </c>
      <c r="D24" s="26">
        <v>162.80000000000001</v>
      </c>
      <c r="E24" s="26">
        <v>126.447667980918</v>
      </c>
      <c r="F24" s="26">
        <v>123.2</v>
      </c>
      <c r="G24" s="26">
        <v>111.39599964164999</v>
      </c>
    </row>
    <row r="25" spans="1:7" x14ac:dyDescent="0.2">
      <c r="A25" s="38" t="s">
        <v>474</v>
      </c>
      <c r="B25" s="26">
        <v>101.7</v>
      </c>
      <c r="C25" s="26">
        <v>96.324957649591099</v>
      </c>
      <c r="D25" s="26">
        <v>173</v>
      </c>
      <c r="E25" s="26">
        <v>125.849028724348</v>
      </c>
      <c r="F25" s="26">
        <v>125.1</v>
      </c>
      <c r="G25" s="26">
        <v>112.584709819276</v>
      </c>
    </row>
    <row r="26" spans="1:7" x14ac:dyDescent="0.2">
      <c r="A26" s="38" t="s">
        <v>475</v>
      </c>
      <c r="B26" s="26">
        <v>95.3</v>
      </c>
      <c r="C26" s="26">
        <v>95.845604123258596</v>
      </c>
      <c r="D26" s="26">
        <v>119.3</v>
      </c>
      <c r="E26" s="26">
        <v>126.74449237899</v>
      </c>
      <c r="F26" s="26">
        <v>119.5</v>
      </c>
      <c r="G26" s="26">
        <v>114.30133931043299</v>
      </c>
    </row>
    <row r="27" spans="1:7" x14ac:dyDescent="0.2">
      <c r="A27" s="38" t="s">
        <v>476</v>
      </c>
      <c r="B27" s="26">
        <v>92.3</v>
      </c>
      <c r="C27" s="26">
        <v>96.827098105997393</v>
      </c>
      <c r="D27" s="26">
        <v>105.6</v>
      </c>
      <c r="E27" s="26">
        <v>127.903165587087</v>
      </c>
      <c r="F27" s="26">
        <v>111.1</v>
      </c>
      <c r="G27" s="26">
        <v>115.156898291801</v>
      </c>
    </row>
    <row r="28" spans="1:7" x14ac:dyDescent="0.2">
      <c r="A28" s="38" t="s">
        <v>477</v>
      </c>
      <c r="B28" s="26">
        <v>93</v>
      </c>
      <c r="C28" s="26">
        <v>95.844759797976494</v>
      </c>
      <c r="D28" s="26">
        <v>132.80000000000001</v>
      </c>
      <c r="E28" s="26">
        <v>128.319098497977</v>
      </c>
      <c r="F28" s="26">
        <v>112.6</v>
      </c>
      <c r="G28" s="26">
        <v>114.468620677822</v>
      </c>
    </row>
    <row r="29" spans="1:7" x14ac:dyDescent="0.2">
      <c r="A29" s="38" t="s">
        <v>478</v>
      </c>
      <c r="B29" s="26">
        <v>94.9</v>
      </c>
      <c r="C29" s="26">
        <v>94.041250129845096</v>
      </c>
      <c r="D29" s="26">
        <v>112.6</v>
      </c>
      <c r="E29" s="26">
        <v>127.107789612069</v>
      </c>
      <c r="F29" s="26">
        <v>103.5</v>
      </c>
      <c r="G29" s="26">
        <v>114.859013517427</v>
      </c>
    </row>
    <row r="30" spans="1:7" x14ac:dyDescent="0.2">
      <c r="A30" s="38" t="s">
        <v>479</v>
      </c>
      <c r="B30" s="26">
        <v>97.5</v>
      </c>
      <c r="C30" s="26">
        <v>96.534347715263905</v>
      </c>
      <c r="D30" s="26">
        <v>136</v>
      </c>
      <c r="E30" s="26">
        <v>131.41860741450401</v>
      </c>
      <c r="F30" s="26">
        <v>100.8</v>
      </c>
      <c r="G30" s="26">
        <v>114.297446947423</v>
      </c>
    </row>
    <row r="31" spans="1:7" x14ac:dyDescent="0.2">
      <c r="A31" s="38" t="s">
        <v>480</v>
      </c>
      <c r="B31" s="26">
        <v>92.2</v>
      </c>
      <c r="C31" s="26">
        <v>96.762363774795006</v>
      </c>
      <c r="D31" s="26">
        <v>135</v>
      </c>
      <c r="E31" s="26">
        <v>130.769275411546</v>
      </c>
      <c r="F31" s="26">
        <v>110.2</v>
      </c>
      <c r="G31" s="26">
        <v>114.75525386393799</v>
      </c>
    </row>
    <row r="32" spans="1:7" x14ac:dyDescent="0.2">
      <c r="A32" s="38" t="s">
        <v>481</v>
      </c>
      <c r="B32" s="26">
        <v>93.9</v>
      </c>
      <c r="C32" s="26">
        <v>97.032303709005006</v>
      </c>
      <c r="D32" s="26">
        <v>106.7</v>
      </c>
      <c r="E32" s="26">
        <v>129.42592225590701</v>
      </c>
      <c r="F32" s="26">
        <v>111.9</v>
      </c>
      <c r="G32" s="26">
        <v>112.922263993562</v>
      </c>
    </row>
    <row r="33" spans="1:12" x14ac:dyDescent="0.2">
      <c r="A33" s="38" t="s">
        <v>482</v>
      </c>
      <c r="B33" s="26">
        <v>96.7</v>
      </c>
      <c r="C33" s="26">
        <v>98.299953428185901</v>
      </c>
      <c r="D33" s="26">
        <v>120.1</v>
      </c>
      <c r="E33" s="26">
        <v>129.507811723158</v>
      </c>
      <c r="F33" s="26">
        <v>106.6</v>
      </c>
      <c r="G33" s="26">
        <v>115.976717637677</v>
      </c>
    </row>
    <row r="34" spans="1:12" x14ac:dyDescent="0.2">
      <c r="A34" s="38" t="s">
        <v>483</v>
      </c>
      <c r="B34" s="26">
        <v>95.8</v>
      </c>
      <c r="C34" s="26">
        <v>96.835667046396694</v>
      </c>
      <c r="D34" s="26">
        <v>105.3</v>
      </c>
      <c r="E34" s="26">
        <v>130.88833644783901</v>
      </c>
      <c r="F34" s="26">
        <v>117.2</v>
      </c>
      <c r="G34" s="26">
        <v>114.894110220912</v>
      </c>
    </row>
    <row r="35" spans="1:12" x14ac:dyDescent="0.2">
      <c r="A35" s="38" t="s">
        <v>484</v>
      </c>
      <c r="B35" s="26">
        <v>101.2</v>
      </c>
      <c r="C35" s="26">
        <v>98.615250685678106</v>
      </c>
      <c r="D35" s="26">
        <v>136.1</v>
      </c>
      <c r="E35" s="26">
        <v>130.97271403830001</v>
      </c>
      <c r="F35" s="26">
        <v>128.1</v>
      </c>
      <c r="G35" s="26">
        <v>115.792293008792</v>
      </c>
    </row>
    <row r="36" spans="1:12" x14ac:dyDescent="0.2">
      <c r="A36" s="38" t="s">
        <v>485</v>
      </c>
      <c r="B36" s="26">
        <v>105.6</v>
      </c>
      <c r="C36" s="26">
        <v>98.366035998846499</v>
      </c>
      <c r="D36" s="26">
        <v>176.3</v>
      </c>
      <c r="E36" s="26">
        <v>131.40802269906001</v>
      </c>
      <c r="F36" s="26">
        <v>130.9</v>
      </c>
      <c r="G36" s="26">
        <v>115.457444361463</v>
      </c>
    </row>
    <row r="37" spans="1:12" x14ac:dyDescent="0.2">
      <c r="A37" s="38" t="s">
        <v>486</v>
      </c>
      <c r="B37" s="26">
        <v>106.9</v>
      </c>
      <c r="C37" s="26">
        <v>98.300849763765299</v>
      </c>
      <c r="D37" s="26">
        <v>185.6</v>
      </c>
      <c r="E37" s="26">
        <v>130.654919503087</v>
      </c>
      <c r="F37" s="26">
        <v>130.30000000000001</v>
      </c>
      <c r="G37" s="26">
        <v>114.76723387926199</v>
      </c>
    </row>
    <row r="38" spans="1:12" x14ac:dyDescent="0.2">
      <c r="A38" s="38" t="s">
        <v>487</v>
      </c>
      <c r="B38" s="26">
        <v>100</v>
      </c>
      <c r="C38" s="26">
        <v>98.613281702421204</v>
      </c>
      <c r="D38" s="26">
        <v>127.2</v>
      </c>
      <c r="E38" s="26">
        <v>131.62985383012</v>
      </c>
      <c r="F38" s="26">
        <v>119.8</v>
      </c>
      <c r="G38" s="26">
        <v>113.97932362956701</v>
      </c>
    </row>
    <row r="39" spans="1:12" x14ac:dyDescent="0.2">
      <c r="A39" s="38" t="s">
        <v>488</v>
      </c>
      <c r="B39" s="26">
        <v>93.6</v>
      </c>
      <c r="C39" s="26">
        <v>97.988806819360804</v>
      </c>
      <c r="D39" s="26">
        <v>107.2</v>
      </c>
      <c r="E39" s="26">
        <v>130.23969334372299</v>
      </c>
      <c r="F39" s="26">
        <v>110.1</v>
      </c>
      <c r="G39" s="26">
        <v>115.112652361909</v>
      </c>
    </row>
    <row r="40" spans="1:12" x14ac:dyDescent="0.2">
      <c r="A40" s="38" t="s">
        <v>489</v>
      </c>
      <c r="B40" s="26">
        <v>93.7</v>
      </c>
      <c r="C40" s="26">
        <v>99.513100894090002</v>
      </c>
      <c r="D40" s="26">
        <v>134.9</v>
      </c>
      <c r="E40" s="26">
        <v>131.91923332579299</v>
      </c>
      <c r="F40" s="26">
        <v>108.2</v>
      </c>
      <c r="G40" s="26">
        <v>112.376668517319</v>
      </c>
    </row>
    <row r="41" spans="1:12" x14ac:dyDescent="0.2">
      <c r="A41" s="38" t="s">
        <v>490</v>
      </c>
      <c r="B41" s="26">
        <v>98.9</v>
      </c>
      <c r="C41" s="26">
        <v>99.360640629445996</v>
      </c>
      <c r="D41" s="26">
        <v>111.9</v>
      </c>
      <c r="E41" s="26">
        <v>133.70963933034599</v>
      </c>
      <c r="F41" s="26">
        <v>101.5</v>
      </c>
      <c r="G41" s="26">
        <v>115.547300384057</v>
      </c>
    </row>
    <row r="42" spans="1:12" x14ac:dyDescent="0.2">
      <c r="A42" s="38" t="s">
        <v>491</v>
      </c>
      <c r="B42" s="26">
        <v>99.4</v>
      </c>
      <c r="C42" s="26">
        <v>99.913966567444305</v>
      </c>
      <c r="D42" s="26">
        <v>118.8</v>
      </c>
      <c r="E42" s="26">
        <v>128.303752215537</v>
      </c>
      <c r="F42" s="26">
        <v>100.7</v>
      </c>
      <c r="G42" s="26">
        <v>115.621774260008</v>
      </c>
    </row>
    <row r="43" spans="1:12" x14ac:dyDescent="0.2">
      <c r="A43" s="38" t="s">
        <v>492</v>
      </c>
      <c r="B43" s="26">
        <v>93.4</v>
      </c>
      <c r="C43" s="26">
        <v>100.859456390657</v>
      </c>
      <c r="D43" s="26">
        <v>129.9</v>
      </c>
      <c r="E43" s="26">
        <v>132.079517579987</v>
      </c>
      <c r="F43" s="26">
        <v>107.6</v>
      </c>
      <c r="G43" s="26">
        <v>113.068937908574</v>
      </c>
    </row>
    <row r="44" spans="1:12" x14ac:dyDescent="0.2">
      <c r="A44" s="38" t="s">
        <v>493</v>
      </c>
      <c r="B44" s="26">
        <v>95.1</v>
      </c>
      <c r="C44" s="26">
        <v>99.9644797914534</v>
      </c>
      <c r="D44" s="26">
        <v>103.1</v>
      </c>
      <c r="E44" s="26">
        <v>132.61344394307599</v>
      </c>
      <c r="F44" s="26">
        <v>117.6</v>
      </c>
      <c r="G44" s="26">
        <v>118.027546000116</v>
      </c>
    </row>
    <row r="45" spans="1:12" x14ac:dyDescent="0.2">
      <c r="A45" s="38" t="s">
        <v>494</v>
      </c>
      <c r="B45" s="26">
        <v>97</v>
      </c>
      <c r="C45" s="26">
        <v>98.608152036780098</v>
      </c>
      <c r="D45" s="26">
        <v>125</v>
      </c>
      <c r="E45" s="26">
        <v>131.29883643591199</v>
      </c>
      <c r="F45" s="26">
        <v>103.9</v>
      </c>
      <c r="G45" s="26">
        <v>115.43952419829201</v>
      </c>
      <c r="L45" s="80" t="s">
        <v>337</v>
      </c>
    </row>
    <row r="46" spans="1:12" x14ac:dyDescent="0.2">
      <c r="A46" s="38" t="s">
        <v>495</v>
      </c>
      <c r="B46" s="26">
        <v>100.7</v>
      </c>
      <c r="C46" s="26">
        <v>100.618060668353</v>
      </c>
      <c r="D46" s="26">
        <v>112.8</v>
      </c>
      <c r="E46" s="26">
        <v>134.02642367174499</v>
      </c>
      <c r="F46" s="26">
        <v>117.2</v>
      </c>
      <c r="G46" s="26">
        <v>115.49411234384699</v>
      </c>
    </row>
    <row r="47" spans="1:12" x14ac:dyDescent="0.2">
      <c r="A47" s="38" t="s">
        <v>496</v>
      </c>
      <c r="B47" s="26">
        <v>104.3</v>
      </c>
      <c r="C47" s="26">
        <v>100.239144625707</v>
      </c>
      <c r="D47" s="26">
        <v>141.1</v>
      </c>
      <c r="E47" s="26">
        <v>133.08083018786499</v>
      </c>
      <c r="F47" s="26">
        <v>128.6</v>
      </c>
      <c r="G47" s="26">
        <v>115.751746898107</v>
      </c>
    </row>
    <row r="48" spans="1:12" x14ac:dyDescent="0.2">
      <c r="A48" s="38" t="s">
        <v>497</v>
      </c>
      <c r="B48" s="26">
        <v>110.8</v>
      </c>
      <c r="C48" s="26">
        <v>100.932226719654</v>
      </c>
      <c r="D48" s="26">
        <v>183.4</v>
      </c>
      <c r="E48" s="26">
        <v>133.17277685010001</v>
      </c>
      <c r="F48" s="26">
        <v>136.19999999999999</v>
      </c>
      <c r="G48" s="26">
        <v>118.081765134999</v>
      </c>
    </row>
    <row r="49" spans="1:7" x14ac:dyDescent="0.2">
      <c r="A49" s="38" t="s">
        <v>498</v>
      </c>
      <c r="B49" s="26">
        <v>112.3</v>
      </c>
      <c r="C49" s="26">
        <v>101.0344064464</v>
      </c>
      <c r="D49" s="26">
        <v>197.6</v>
      </c>
      <c r="E49" s="26">
        <v>135.31748159661899</v>
      </c>
      <c r="F49" s="26">
        <v>136.6</v>
      </c>
      <c r="G49" s="26">
        <v>117.960770405997</v>
      </c>
    </row>
    <row r="50" spans="1:7" x14ac:dyDescent="0.2">
      <c r="A50" s="38" t="s">
        <v>499</v>
      </c>
      <c r="B50" s="26">
        <v>104</v>
      </c>
      <c r="C50" s="26">
        <v>100.230906090384</v>
      </c>
      <c r="D50" s="26">
        <v>133.4</v>
      </c>
      <c r="E50" s="26">
        <v>134.598070237954</v>
      </c>
      <c r="F50" s="26">
        <v>124.8</v>
      </c>
      <c r="G50" s="26">
        <v>117.52404434130899</v>
      </c>
    </row>
    <row r="51" spans="1:7" x14ac:dyDescent="0.2">
      <c r="A51" s="38" t="s">
        <v>500</v>
      </c>
      <c r="B51" s="26">
        <v>97.2</v>
      </c>
      <c r="C51" s="26">
        <v>101.09869287271199</v>
      </c>
      <c r="D51" s="26">
        <v>113.9</v>
      </c>
      <c r="E51" s="26">
        <v>136.20478325514699</v>
      </c>
      <c r="F51" s="26">
        <v>110.9</v>
      </c>
      <c r="G51" s="26">
        <v>115.84586016978901</v>
      </c>
    </row>
    <row r="52" spans="1:7" x14ac:dyDescent="0.2">
      <c r="A52" s="38" t="s">
        <v>501</v>
      </c>
      <c r="B52" s="26">
        <v>90.7</v>
      </c>
      <c r="C52" s="26">
        <v>98.257252720676206</v>
      </c>
      <c r="D52" s="26">
        <v>133.1</v>
      </c>
      <c r="E52" s="26">
        <v>135.23136814483399</v>
      </c>
      <c r="F52" s="26">
        <v>115.7</v>
      </c>
      <c r="G52" s="26">
        <v>119.722601824314</v>
      </c>
    </row>
    <row r="53" spans="1:7" x14ac:dyDescent="0.2">
      <c r="A53" s="38" t="s">
        <v>502</v>
      </c>
      <c r="B53" s="26">
        <v>100</v>
      </c>
      <c r="C53" s="26">
        <v>100.873168800008</v>
      </c>
      <c r="D53" s="26">
        <v>104.1</v>
      </c>
      <c r="E53" s="26">
        <v>136.84815449297099</v>
      </c>
      <c r="F53" s="26">
        <v>101</v>
      </c>
      <c r="G53" s="26">
        <v>117.787862326881</v>
      </c>
    </row>
    <row r="54" spans="1:7" x14ac:dyDescent="0.2">
      <c r="A54" s="38" t="s">
        <v>503</v>
      </c>
      <c r="B54" s="26">
        <v>96.9</v>
      </c>
      <c r="C54" s="26">
        <v>98.927917440876101</v>
      </c>
      <c r="D54" s="26">
        <v>125.8</v>
      </c>
      <c r="E54" s="26">
        <v>139.37708041939999</v>
      </c>
      <c r="F54" s="26">
        <v>99</v>
      </c>
      <c r="G54" s="26">
        <v>114.116821755573</v>
      </c>
    </row>
    <row r="55" spans="1:7" x14ac:dyDescent="0.2">
      <c r="A55" s="38" t="s">
        <v>504</v>
      </c>
      <c r="B55" s="26">
        <v>88.5</v>
      </c>
      <c r="C55" s="26">
        <v>99.209889718485499</v>
      </c>
      <c r="D55" s="26">
        <v>134.69999999999999</v>
      </c>
      <c r="E55" s="26">
        <v>138.953028037503</v>
      </c>
      <c r="F55" s="26">
        <v>114.1</v>
      </c>
      <c r="G55" s="26">
        <v>118.95318211448399</v>
      </c>
    </row>
    <row r="56" spans="1:7" x14ac:dyDescent="0.2">
      <c r="A56" s="38" t="s">
        <v>505</v>
      </c>
      <c r="B56" s="26">
        <v>93.6</v>
      </c>
      <c r="C56" s="26">
        <v>99.767867283367593</v>
      </c>
      <c r="D56" s="26">
        <v>105</v>
      </c>
      <c r="E56" s="26">
        <v>136.925263535498</v>
      </c>
      <c r="F56" s="26">
        <v>116.2</v>
      </c>
      <c r="G56" s="26">
        <v>117.29287320001301</v>
      </c>
    </row>
    <row r="57" spans="1:7" x14ac:dyDescent="0.2">
      <c r="A57" s="38" t="s">
        <v>506</v>
      </c>
      <c r="B57" s="26">
        <v>100.8</v>
      </c>
      <c r="C57" s="26">
        <v>101.846593827845</v>
      </c>
      <c r="D57" s="26">
        <v>141.30000000000001</v>
      </c>
      <c r="E57" s="26">
        <v>141.34742154348299</v>
      </c>
      <c r="F57" s="26">
        <v>104.7</v>
      </c>
      <c r="G57" s="26">
        <v>118.89743676088401</v>
      </c>
    </row>
    <row r="58" spans="1:7" x14ac:dyDescent="0.2">
      <c r="A58" s="38" t="s">
        <v>507</v>
      </c>
      <c r="B58" s="26">
        <v>102.3</v>
      </c>
      <c r="C58" s="26">
        <v>101.336560674506</v>
      </c>
      <c r="D58" s="26">
        <v>120.5</v>
      </c>
      <c r="E58" s="26">
        <v>137.85325469567599</v>
      </c>
      <c r="F58" s="26">
        <v>120.3</v>
      </c>
      <c r="G58" s="26">
        <v>118.011402299568</v>
      </c>
    </row>
    <row r="59" spans="1:7" x14ac:dyDescent="0.2">
      <c r="A59" s="38" t="s">
        <v>508</v>
      </c>
      <c r="B59" s="26">
        <v>105.8</v>
      </c>
      <c r="C59" s="26">
        <v>101.20050862204801</v>
      </c>
      <c r="D59" s="26">
        <v>152.5</v>
      </c>
      <c r="E59" s="26">
        <v>139.33842433731499</v>
      </c>
      <c r="F59" s="26">
        <v>131.80000000000001</v>
      </c>
      <c r="G59" s="26">
        <v>118.07823117084899</v>
      </c>
    </row>
    <row r="60" spans="1:7" x14ac:dyDescent="0.2">
      <c r="A60" s="38" t="s">
        <v>509</v>
      </c>
      <c r="B60" s="26">
        <v>112.5</v>
      </c>
      <c r="C60" s="26">
        <v>102.049718485371</v>
      </c>
      <c r="D60" s="26">
        <v>198.8</v>
      </c>
      <c r="E60" s="26">
        <v>140.71329521877399</v>
      </c>
      <c r="F60" s="26">
        <v>137</v>
      </c>
      <c r="G60" s="26">
        <v>118.205464589163</v>
      </c>
    </row>
    <row r="61" spans="1:7" x14ac:dyDescent="0.2">
      <c r="A61" s="38" t="s">
        <v>510</v>
      </c>
      <c r="B61" s="26">
        <v>114.5</v>
      </c>
      <c r="C61" s="26">
        <v>102.68972104425001</v>
      </c>
      <c r="D61" s="26">
        <v>209.3</v>
      </c>
      <c r="E61" s="26">
        <v>140.66422552237401</v>
      </c>
      <c r="F61" s="26">
        <v>138.80000000000001</v>
      </c>
      <c r="G61" s="26">
        <v>119.246976840944</v>
      </c>
    </row>
    <row r="62" spans="1:7" x14ac:dyDescent="0.2">
      <c r="A62" s="38" t="s">
        <v>511</v>
      </c>
      <c r="B62" s="26">
        <v>109.1</v>
      </c>
      <c r="C62" s="26">
        <v>103.906715148069</v>
      </c>
      <c r="D62" s="26">
        <v>143.69999999999999</v>
      </c>
      <c r="E62" s="26">
        <v>140.59308963979399</v>
      </c>
      <c r="F62" s="26">
        <v>126.1</v>
      </c>
      <c r="G62" s="26">
        <v>117.44144161390101</v>
      </c>
    </row>
    <row r="63" spans="1:7" x14ac:dyDescent="0.2">
      <c r="A63" s="38" t="s">
        <v>512</v>
      </c>
      <c r="B63" s="26">
        <v>99.6</v>
      </c>
      <c r="C63" s="26">
        <v>103.37024649176399</v>
      </c>
      <c r="D63" s="26">
        <v>121.4</v>
      </c>
      <c r="E63" s="26">
        <v>139.055613582848</v>
      </c>
      <c r="F63" s="26">
        <v>114.8</v>
      </c>
      <c r="G63" s="26">
        <v>119.51103263471801</v>
      </c>
    </row>
    <row r="64" spans="1:7" x14ac:dyDescent="0.2">
      <c r="A64" s="38" t="s">
        <v>513</v>
      </c>
      <c r="B64" s="26">
        <v>97.7</v>
      </c>
      <c r="C64" s="26">
        <v>106.554388989128</v>
      </c>
      <c r="D64" s="26">
        <v>138</v>
      </c>
      <c r="E64" s="26">
        <v>142.41848454677199</v>
      </c>
      <c r="F64" s="26">
        <v>112</v>
      </c>
      <c r="G64" s="26">
        <v>117.50275693927399</v>
      </c>
    </row>
    <row r="65" spans="1:7" x14ac:dyDescent="0.2">
      <c r="A65" s="38" t="s">
        <v>514</v>
      </c>
      <c r="B65" s="26">
        <v>103.3</v>
      </c>
      <c r="C65" s="26">
        <v>103.65064097727</v>
      </c>
      <c r="D65" s="26">
        <v>93.1</v>
      </c>
      <c r="E65" s="26">
        <v>138.24703425802301</v>
      </c>
      <c r="F65" s="26">
        <v>97.8</v>
      </c>
      <c r="G65" s="26">
        <v>117.42539406004801</v>
      </c>
    </row>
    <row r="66" spans="1:7" x14ac:dyDescent="0.2">
      <c r="A66" s="38" t="s">
        <v>515</v>
      </c>
      <c r="B66" s="26">
        <v>105.5</v>
      </c>
      <c r="C66" s="26">
        <v>108.29487958647</v>
      </c>
      <c r="D66" s="26">
        <v>114.9</v>
      </c>
      <c r="E66" s="26">
        <v>140.17526449014699</v>
      </c>
      <c r="F66" s="26">
        <v>106.8</v>
      </c>
      <c r="G66" s="26">
        <v>118.521409748257</v>
      </c>
    </row>
    <row r="67" spans="1:7" x14ac:dyDescent="0.2">
      <c r="A67" s="38" t="s">
        <v>516</v>
      </c>
      <c r="B67" s="26">
        <v>92.5</v>
      </c>
      <c r="C67" s="26">
        <v>104.579583367799</v>
      </c>
      <c r="D67" s="26">
        <v>127.1</v>
      </c>
      <c r="E67" s="26">
        <v>138.28967793487499</v>
      </c>
      <c r="F67" s="26">
        <v>115.3</v>
      </c>
      <c r="G67" s="26">
        <v>119.45699752479101</v>
      </c>
    </row>
    <row r="68" spans="1:7" x14ac:dyDescent="0.2">
      <c r="A68" s="38" t="s">
        <v>517</v>
      </c>
      <c r="B68" s="26">
        <v>101.3</v>
      </c>
      <c r="C68" s="26">
        <v>108.68864843700599</v>
      </c>
      <c r="D68" s="26">
        <v>107.2</v>
      </c>
      <c r="E68" s="26">
        <v>143.31876126048701</v>
      </c>
      <c r="F68" s="26">
        <v>115.6</v>
      </c>
      <c r="G68" s="26">
        <v>117.87878182324999</v>
      </c>
    </row>
    <row r="69" spans="1:7" x14ac:dyDescent="0.2">
      <c r="A69" s="38" t="s">
        <v>518</v>
      </c>
      <c r="B69" s="26">
        <v>107.2</v>
      </c>
      <c r="C69" s="26">
        <v>108.00238006750899</v>
      </c>
      <c r="D69" s="26">
        <v>141.6</v>
      </c>
      <c r="E69" s="26">
        <v>140.33134822941099</v>
      </c>
      <c r="F69" s="26">
        <v>99.4</v>
      </c>
      <c r="G69" s="26">
        <v>116.606710924423</v>
      </c>
    </row>
    <row r="70" spans="1:7" x14ac:dyDescent="0.2">
      <c r="A70" s="38" t="s">
        <v>519</v>
      </c>
      <c r="B70" s="26">
        <v>109.4</v>
      </c>
      <c r="C70" s="26">
        <v>107.333505629732</v>
      </c>
      <c r="D70" s="26">
        <v>130.5</v>
      </c>
      <c r="E70" s="26">
        <v>142.46254357956499</v>
      </c>
      <c r="F70" s="26">
        <v>121.7</v>
      </c>
      <c r="G70" s="26">
        <v>119.214891247266</v>
      </c>
    </row>
    <row r="71" spans="1:7" x14ac:dyDescent="0.2">
      <c r="A71" s="38" t="s">
        <v>520</v>
      </c>
      <c r="B71" s="26">
        <v>114.9</v>
      </c>
      <c r="C71" s="26">
        <v>108.61982867749499</v>
      </c>
      <c r="D71" s="26">
        <v>161.5</v>
      </c>
      <c r="E71" s="26">
        <v>144.26145365164501</v>
      </c>
      <c r="F71" s="26">
        <v>133.9</v>
      </c>
      <c r="G71" s="26">
        <v>119.31469852103</v>
      </c>
    </row>
    <row r="72" spans="1:7" x14ac:dyDescent="0.2">
      <c r="A72" s="38" t="s">
        <v>521</v>
      </c>
      <c r="B72" s="26">
        <v>119.7</v>
      </c>
      <c r="C72" s="26">
        <v>107.359748759684</v>
      </c>
      <c r="D72" s="26">
        <v>202.8</v>
      </c>
      <c r="E72" s="26">
        <v>142.357838514322</v>
      </c>
      <c r="F72" s="26">
        <v>137.19999999999999</v>
      </c>
      <c r="G72" s="26">
        <v>118.316507706846</v>
      </c>
    </row>
    <row r="73" spans="1:7" x14ac:dyDescent="0.2">
      <c r="A73" s="38" t="s">
        <v>522</v>
      </c>
      <c r="B73" s="26">
        <v>121.1</v>
      </c>
      <c r="C73" s="26">
        <v>108.221913750648</v>
      </c>
      <c r="D73" s="26">
        <v>209.9</v>
      </c>
      <c r="E73" s="26">
        <v>143.58887297260799</v>
      </c>
      <c r="F73" s="26">
        <v>137.69999999999999</v>
      </c>
      <c r="G73" s="26">
        <v>118.33007028993499</v>
      </c>
    </row>
    <row r="74" spans="1:7" x14ac:dyDescent="0.2">
      <c r="A74" s="38" t="s">
        <v>523</v>
      </c>
      <c r="B74" s="26">
        <v>115.2</v>
      </c>
      <c r="C74" s="26">
        <v>109.269425970822</v>
      </c>
      <c r="D74" s="26">
        <v>147.80000000000001</v>
      </c>
      <c r="E74" s="26">
        <v>144.486324128832</v>
      </c>
      <c r="F74" s="26">
        <v>130.6</v>
      </c>
      <c r="G74" s="26">
        <v>120.844286084499</v>
      </c>
    </row>
    <row r="75" spans="1:7" x14ac:dyDescent="0.2">
      <c r="A75" s="38" t="s">
        <v>524</v>
      </c>
      <c r="B75" s="26">
        <v>106.2</v>
      </c>
      <c r="C75" s="26">
        <v>111.003019188043</v>
      </c>
      <c r="D75" s="26">
        <v>132.1</v>
      </c>
      <c r="E75" s="26">
        <v>147.412572176456</v>
      </c>
      <c r="F75" s="26">
        <v>114.7</v>
      </c>
      <c r="G75" s="26">
        <v>119.676622092288</v>
      </c>
    </row>
    <row r="76" spans="1:7" x14ac:dyDescent="0.2">
      <c r="A76" s="38" t="s">
        <v>525</v>
      </c>
      <c r="B76" s="26">
        <v>98.1</v>
      </c>
      <c r="C76" s="26">
        <v>108.192007721455</v>
      </c>
      <c r="D76" s="26">
        <v>136.4</v>
      </c>
      <c r="E76" s="26">
        <v>144.909505855552</v>
      </c>
      <c r="F76" s="26">
        <v>114.3</v>
      </c>
      <c r="G76" s="26">
        <v>121.226656500601</v>
      </c>
    </row>
    <row r="77" spans="1:7" x14ac:dyDescent="0.2">
      <c r="A77" s="38" t="s">
        <v>526</v>
      </c>
      <c r="B77" s="26">
        <v>111.5</v>
      </c>
      <c r="C77" s="26">
        <v>110.733923074891</v>
      </c>
      <c r="D77" s="26">
        <v>100.9</v>
      </c>
      <c r="E77" s="26">
        <v>148.80259567670399</v>
      </c>
      <c r="F77" s="26">
        <v>101.7</v>
      </c>
      <c r="G77" s="26">
        <v>123.49570185275</v>
      </c>
    </row>
    <row r="78" spans="1:7" x14ac:dyDescent="0.2">
      <c r="A78" s="38" t="s">
        <v>527</v>
      </c>
      <c r="B78" s="26">
        <v>104</v>
      </c>
      <c r="C78" s="26">
        <v>108.67822531273499</v>
      </c>
      <c r="D78" s="26">
        <v>122.3</v>
      </c>
      <c r="E78" s="26">
        <v>146.42523220377799</v>
      </c>
      <c r="F78" s="26">
        <v>117.2</v>
      </c>
      <c r="G78" s="26">
        <v>125.722547257534</v>
      </c>
    </row>
    <row r="79" spans="1:7" x14ac:dyDescent="0.2">
      <c r="A79" s="38" t="s">
        <v>528</v>
      </c>
      <c r="B79" s="26">
        <v>101.1</v>
      </c>
      <c r="C79" s="26">
        <v>115.04682550088501</v>
      </c>
      <c r="D79" s="26">
        <v>143.9</v>
      </c>
      <c r="E79" s="26">
        <v>150.43096621514599</v>
      </c>
      <c r="F79" s="26">
        <v>116.9</v>
      </c>
      <c r="G79" s="26">
        <v>121.45429999256901</v>
      </c>
    </row>
    <row r="80" spans="1:7" x14ac:dyDescent="0.2">
      <c r="A80" s="38" t="s">
        <v>529</v>
      </c>
      <c r="B80" s="26">
        <v>101.1</v>
      </c>
      <c r="C80" s="26">
        <v>110.899224703215</v>
      </c>
      <c r="D80" s="26">
        <v>109.3</v>
      </c>
      <c r="E80" s="26">
        <v>148.51574166807299</v>
      </c>
      <c r="F80" s="26">
        <v>121.5</v>
      </c>
      <c r="G80" s="26">
        <v>123.935502554715</v>
      </c>
    </row>
    <row r="81" spans="1:7" x14ac:dyDescent="0.2">
      <c r="A81" s="38" t="s">
        <v>530</v>
      </c>
      <c r="B81" s="26">
        <v>109.7</v>
      </c>
      <c r="C81" s="26">
        <v>111.934288314413</v>
      </c>
      <c r="D81" s="26">
        <v>153.69999999999999</v>
      </c>
      <c r="E81" s="26">
        <v>151.576069476573</v>
      </c>
      <c r="F81" s="26">
        <v>105.1</v>
      </c>
      <c r="G81" s="26">
        <v>122.737427235675</v>
      </c>
    </row>
    <row r="82" spans="1:7" x14ac:dyDescent="0.2">
      <c r="A82" s="38" t="s">
        <v>531</v>
      </c>
      <c r="B82" s="26">
        <v>117.2</v>
      </c>
      <c r="C82" s="26">
        <v>114.11935706912899</v>
      </c>
      <c r="D82" s="26">
        <v>143.80000000000001</v>
      </c>
      <c r="E82" s="26">
        <v>151.46267339996101</v>
      </c>
      <c r="F82" s="26">
        <v>126</v>
      </c>
      <c r="G82" s="26">
        <v>122.837071468554</v>
      </c>
    </row>
    <row r="83" spans="1:7" x14ac:dyDescent="0.2">
      <c r="A83" s="38" t="s">
        <v>532</v>
      </c>
      <c r="B83" s="26">
        <v>121.9</v>
      </c>
      <c r="C83" s="26">
        <v>113.417893697499</v>
      </c>
      <c r="D83" s="26">
        <v>167.8</v>
      </c>
      <c r="E83" s="26">
        <v>150.73268824355799</v>
      </c>
      <c r="F83" s="26">
        <v>138.9</v>
      </c>
      <c r="G83" s="26">
        <v>123.061913130142</v>
      </c>
    </row>
    <row r="84" spans="1:7" x14ac:dyDescent="0.2">
      <c r="A84" s="38" t="s">
        <v>533</v>
      </c>
      <c r="B84" s="26">
        <v>133</v>
      </c>
      <c r="C84" s="26">
        <v>116.80256470556201</v>
      </c>
      <c r="D84" s="26">
        <v>218.7</v>
      </c>
      <c r="E84" s="26">
        <v>154.43440989873599</v>
      </c>
      <c r="F84" s="26">
        <v>144.30000000000001</v>
      </c>
      <c r="G84" s="26">
        <v>123.149910526729</v>
      </c>
    </row>
    <row r="85" spans="1:7" x14ac:dyDescent="0.2">
      <c r="A85" s="38" t="s">
        <v>534</v>
      </c>
      <c r="B85" s="26">
        <v>132.30000000000001</v>
      </c>
      <c r="C85" s="26">
        <v>116.806760229183</v>
      </c>
      <c r="D85" s="26">
        <v>221.8</v>
      </c>
      <c r="E85" s="26">
        <v>152.938198146986</v>
      </c>
      <c r="F85" s="26">
        <v>145.1</v>
      </c>
      <c r="G85" s="26">
        <v>124.042092691196</v>
      </c>
    </row>
    <row r="86" spans="1:7" x14ac:dyDescent="0.2">
      <c r="A86" s="38" t="s">
        <v>535</v>
      </c>
      <c r="B86" s="26">
        <v>123.7</v>
      </c>
      <c r="C86" s="26">
        <v>117.29063079640601</v>
      </c>
      <c r="D86" s="26">
        <v>157.69999999999999</v>
      </c>
      <c r="E86" s="26">
        <v>154.49324238514001</v>
      </c>
      <c r="F86" s="26">
        <v>135.19999999999999</v>
      </c>
      <c r="G86" s="26">
        <v>123.705453821379</v>
      </c>
    </row>
    <row r="87" spans="1:7" x14ac:dyDescent="0.2">
      <c r="A87" s="38" t="s">
        <v>536</v>
      </c>
      <c r="B87" s="26">
        <v>110.1</v>
      </c>
      <c r="C87" s="26">
        <v>115.515619730819</v>
      </c>
      <c r="D87" s="26">
        <v>136.9</v>
      </c>
      <c r="E87" s="26">
        <v>155.28558628716399</v>
      </c>
      <c r="F87" s="26">
        <v>119.5</v>
      </c>
      <c r="G87" s="26">
        <v>123.748821828788</v>
      </c>
    </row>
    <row r="88" spans="1:7" x14ac:dyDescent="0.2">
      <c r="A88" s="38" t="s">
        <v>537</v>
      </c>
      <c r="B88" s="26">
        <v>108.6</v>
      </c>
      <c r="C88" s="26">
        <v>119.93010712478601</v>
      </c>
      <c r="D88" s="26">
        <v>142.6</v>
      </c>
      <c r="E88" s="26">
        <v>156.65239325916701</v>
      </c>
      <c r="F88" s="26">
        <v>116.4</v>
      </c>
      <c r="G88" s="26">
        <v>125.382271192497</v>
      </c>
    </row>
    <row r="89" spans="1:7" x14ac:dyDescent="0.2">
      <c r="A89" s="38" t="s">
        <v>538</v>
      </c>
      <c r="B89" s="26">
        <v>125.4</v>
      </c>
      <c r="C89" s="26">
        <v>124.014047554193</v>
      </c>
      <c r="D89" s="26">
        <v>104.7</v>
      </c>
      <c r="E89" s="26">
        <v>156.95302693363001</v>
      </c>
      <c r="F89" s="26">
        <v>93.9</v>
      </c>
      <c r="G89" s="26">
        <v>119.759007589283</v>
      </c>
    </row>
    <row r="90" spans="1:7" x14ac:dyDescent="0.2">
      <c r="A90" s="38" t="s">
        <v>539</v>
      </c>
      <c r="B90" s="26">
        <v>116</v>
      </c>
      <c r="C90" s="26">
        <v>122.86487898265</v>
      </c>
      <c r="D90" s="26">
        <v>138</v>
      </c>
      <c r="E90" s="26">
        <v>158.6691555104</v>
      </c>
      <c r="F90" s="26">
        <v>113.3</v>
      </c>
      <c r="G90" s="26">
        <v>123.519167339655</v>
      </c>
    </row>
    <row r="91" spans="1:7" x14ac:dyDescent="0.2">
      <c r="A91" s="38" t="s">
        <v>540</v>
      </c>
      <c r="B91" s="26">
        <v>102.7</v>
      </c>
      <c r="C91" s="26">
        <v>119.05231114806099</v>
      </c>
      <c r="D91" s="26">
        <v>155.30000000000001</v>
      </c>
      <c r="E91" s="26">
        <v>160.37619717822699</v>
      </c>
      <c r="F91" s="26">
        <v>118.7</v>
      </c>
      <c r="G91" s="26">
        <v>124.392477515789</v>
      </c>
    </row>
    <row r="92" spans="1:7" x14ac:dyDescent="0.2">
      <c r="A92" s="38" t="s">
        <v>541</v>
      </c>
      <c r="B92" s="26">
        <v>109.6</v>
      </c>
      <c r="C92" s="26">
        <v>121.78858499633</v>
      </c>
      <c r="D92" s="26">
        <v>116</v>
      </c>
      <c r="E92" s="26">
        <v>157.81358677339099</v>
      </c>
      <c r="F92" s="26">
        <v>119.6</v>
      </c>
      <c r="G92" s="26">
        <v>123.155303898371</v>
      </c>
    </row>
    <row r="93" spans="1:7" x14ac:dyDescent="0.2">
      <c r="A93" s="38" t="s">
        <v>542</v>
      </c>
      <c r="B93" s="26">
        <v>120.8</v>
      </c>
      <c r="C93" s="26">
        <v>123.432377896731</v>
      </c>
      <c r="D93" s="26">
        <v>160.6</v>
      </c>
      <c r="E93" s="26">
        <v>160.97952522889901</v>
      </c>
      <c r="F93" s="26">
        <v>106.6</v>
      </c>
      <c r="G93" s="26">
        <v>124.208803729884</v>
      </c>
    </row>
    <row r="94" spans="1:7" x14ac:dyDescent="0.2">
      <c r="A94" s="38" t="s">
        <v>543</v>
      </c>
      <c r="B94" s="26">
        <v>128.1</v>
      </c>
      <c r="C94" s="26">
        <v>122.87845670998399</v>
      </c>
      <c r="D94" s="26">
        <v>157.19999999999999</v>
      </c>
      <c r="E94" s="26">
        <v>160.10391187286001</v>
      </c>
      <c r="F94" s="26">
        <v>129.5</v>
      </c>
      <c r="G94" s="26">
        <v>125.901575648315</v>
      </c>
    </row>
    <row r="95" spans="1:7" x14ac:dyDescent="0.2">
      <c r="A95" s="38" t="s">
        <v>544</v>
      </c>
      <c r="B95" s="26">
        <v>137.30000000000001</v>
      </c>
      <c r="C95" s="26">
        <v>124.597931114331</v>
      </c>
      <c r="D95" s="26">
        <v>181.7</v>
      </c>
      <c r="E95" s="26">
        <v>161.96205686974099</v>
      </c>
      <c r="F95" s="26">
        <v>141.6</v>
      </c>
      <c r="G95" s="26">
        <v>123.99316318414</v>
      </c>
    </row>
    <row r="96" spans="1:7" x14ac:dyDescent="0.2">
      <c r="A96" s="38" t="s">
        <v>545</v>
      </c>
      <c r="B96" s="26">
        <v>143.19999999999999</v>
      </c>
      <c r="C96" s="26">
        <v>123.66390358042</v>
      </c>
      <c r="D96" s="26">
        <v>229</v>
      </c>
      <c r="E96" s="26">
        <v>160.159472473173</v>
      </c>
      <c r="F96" s="26">
        <v>149</v>
      </c>
      <c r="G96" s="26">
        <v>125.4139433914</v>
      </c>
    </row>
    <row r="97" spans="1:7" x14ac:dyDescent="0.2">
      <c r="A97" s="38" t="s">
        <v>546</v>
      </c>
      <c r="B97" s="26">
        <v>142.69999999999999</v>
      </c>
      <c r="C97" s="26">
        <v>124.51811160650099</v>
      </c>
      <c r="D97" s="26">
        <v>238.3</v>
      </c>
      <c r="E97" s="26">
        <v>161.61447351511299</v>
      </c>
      <c r="F97" s="26">
        <v>147.19999999999999</v>
      </c>
      <c r="G97" s="26">
        <v>124.677709749407</v>
      </c>
    </row>
    <row r="98" spans="1:7" x14ac:dyDescent="0.2">
      <c r="A98" s="38" t="s">
        <v>547</v>
      </c>
      <c r="B98" s="26">
        <v>132.5</v>
      </c>
      <c r="C98" s="26">
        <v>125.142810347298</v>
      </c>
      <c r="D98" s="26">
        <v>170.2</v>
      </c>
      <c r="E98" s="26">
        <v>162.98582796985599</v>
      </c>
      <c r="F98" s="26">
        <v>137.6</v>
      </c>
      <c r="G98" s="26">
        <v>125.082132842891</v>
      </c>
    </row>
    <row r="99" spans="1:7" x14ac:dyDescent="0.2">
      <c r="A99" s="38" t="s">
        <v>548</v>
      </c>
      <c r="B99" s="26">
        <v>122.3</v>
      </c>
      <c r="C99" s="26">
        <v>126.532324506287</v>
      </c>
      <c r="D99" s="26">
        <v>142.30000000000001</v>
      </c>
      <c r="E99" s="26">
        <v>161.94028430091501</v>
      </c>
      <c r="F99" s="26">
        <v>121.2</v>
      </c>
      <c r="G99" s="26">
        <v>125.062468862331</v>
      </c>
    </row>
    <row r="100" spans="1:7" x14ac:dyDescent="0.2">
      <c r="A100" s="38" t="s">
        <v>549</v>
      </c>
      <c r="B100" s="26">
        <v>112.8</v>
      </c>
      <c r="C100" s="26">
        <v>125.358528974702</v>
      </c>
      <c r="D100" s="26">
        <v>144.80000000000001</v>
      </c>
      <c r="E100" s="26">
        <v>162.16790439077101</v>
      </c>
      <c r="F100" s="26">
        <v>112.2</v>
      </c>
      <c r="G100" s="26">
        <v>123.54179523578701</v>
      </c>
    </row>
    <row r="101" spans="1:7" x14ac:dyDescent="0.2">
      <c r="A101" s="38" t="s">
        <v>550</v>
      </c>
      <c r="B101" s="26">
        <v>119.8</v>
      </c>
      <c r="C101" s="26">
        <v>123.50090470660901</v>
      </c>
      <c r="D101" s="26">
        <v>103.5</v>
      </c>
      <c r="E101" s="26">
        <v>161.91937086653601</v>
      </c>
      <c r="F101" s="26">
        <v>101.9</v>
      </c>
      <c r="G101" s="26">
        <v>128.205019140346</v>
      </c>
    </row>
    <row r="102" spans="1:7" x14ac:dyDescent="0.2">
      <c r="A102" s="38" t="s">
        <v>551</v>
      </c>
      <c r="B102" s="26">
        <v>114.5</v>
      </c>
      <c r="C102" s="26">
        <v>124.58506975852001</v>
      </c>
      <c r="D102" s="26">
        <v>140.6</v>
      </c>
      <c r="E102" s="26">
        <v>164.693441944743</v>
      </c>
      <c r="F102" s="26">
        <v>115.7</v>
      </c>
      <c r="G102" s="26">
        <v>127.39766414641799</v>
      </c>
    </row>
    <row r="103" spans="1:7" x14ac:dyDescent="0.2">
      <c r="A103" s="38" t="s">
        <v>552</v>
      </c>
      <c r="B103" s="26">
        <v>107.3</v>
      </c>
      <c r="C103" s="26">
        <v>125.761304876183</v>
      </c>
      <c r="D103" s="26">
        <v>149.69999999999999</v>
      </c>
      <c r="E103" s="26">
        <v>161.63308437947501</v>
      </c>
      <c r="F103" s="26">
        <v>118.6</v>
      </c>
      <c r="G103" s="26">
        <v>124.54812474467499</v>
      </c>
    </row>
    <row r="104" spans="1:7" x14ac:dyDescent="0.2">
      <c r="A104" s="38" t="s">
        <v>553</v>
      </c>
      <c r="B104" s="26">
        <v>114.1</v>
      </c>
      <c r="C104" s="26">
        <v>127.32372574678401</v>
      </c>
      <c r="D104" s="26">
        <v>122.1</v>
      </c>
      <c r="E104" s="26">
        <v>165.62813475621499</v>
      </c>
      <c r="F104" s="26">
        <v>121.5</v>
      </c>
      <c r="G104" s="26">
        <v>125.525135675073</v>
      </c>
    </row>
    <row r="105" spans="1:7" x14ac:dyDescent="0.2">
      <c r="A105" s="38" t="s">
        <v>554</v>
      </c>
      <c r="B105" s="26">
        <v>123.2</v>
      </c>
      <c r="C105" s="26">
        <v>125.477636956954</v>
      </c>
      <c r="D105" s="26">
        <v>156.69999999999999</v>
      </c>
      <c r="E105" s="26">
        <v>164.281018938415</v>
      </c>
      <c r="F105" s="26">
        <v>107.5</v>
      </c>
      <c r="G105" s="26">
        <v>124.843935644441</v>
      </c>
    </row>
    <row r="106" spans="1:7" x14ac:dyDescent="0.2">
      <c r="A106" s="38" t="s">
        <v>555</v>
      </c>
      <c r="B106" s="26">
        <v>134.30000000000001</v>
      </c>
      <c r="C106" s="26">
        <v>127.01625967723</v>
      </c>
      <c r="D106" s="26">
        <v>164.2</v>
      </c>
      <c r="E106" s="26">
        <v>166.20505487792701</v>
      </c>
      <c r="F106" s="26">
        <v>127.5</v>
      </c>
      <c r="G106" s="26">
        <v>124.79684943823401</v>
      </c>
    </row>
    <row r="107" spans="1:7" x14ac:dyDescent="0.2">
      <c r="A107" s="38" t="s">
        <v>556</v>
      </c>
      <c r="B107" s="26">
        <v>143</v>
      </c>
      <c r="C107" s="26">
        <v>127.122318633311</v>
      </c>
      <c r="D107" s="26">
        <v>185.5</v>
      </c>
      <c r="E107" s="26">
        <v>164.98511435900301</v>
      </c>
      <c r="F107" s="26">
        <v>145.1</v>
      </c>
      <c r="G107" s="26">
        <v>125.66455906812099</v>
      </c>
    </row>
    <row r="108" spans="1:7" x14ac:dyDescent="0.2">
      <c r="A108" s="38" t="s">
        <v>557</v>
      </c>
      <c r="B108" s="26">
        <v>149.4</v>
      </c>
      <c r="C108" s="26">
        <v>127.46984997368</v>
      </c>
      <c r="D108" s="26">
        <v>241.1</v>
      </c>
      <c r="E108" s="26">
        <v>166.40216126622701</v>
      </c>
      <c r="F108" s="26">
        <v>149.69999999999999</v>
      </c>
      <c r="G108" s="26">
        <v>123.77444261081</v>
      </c>
    </row>
    <row r="109" spans="1:7" x14ac:dyDescent="0.2">
      <c r="A109" s="38" t="s">
        <v>558</v>
      </c>
      <c r="B109" s="26">
        <v>146.9</v>
      </c>
      <c r="C109" s="26">
        <v>127.029156206113</v>
      </c>
      <c r="D109" s="26">
        <v>251.8</v>
      </c>
      <c r="E109" s="26">
        <v>165.967114566009</v>
      </c>
      <c r="F109" s="26">
        <v>148.5</v>
      </c>
      <c r="G109" s="26">
        <v>124.43644206067</v>
      </c>
    </row>
    <row r="110" spans="1:7" x14ac:dyDescent="0.2">
      <c r="A110" s="38" t="s">
        <v>559</v>
      </c>
      <c r="B110" s="26">
        <v>134.1</v>
      </c>
      <c r="C110" s="26">
        <v>126.23436371817201</v>
      </c>
      <c r="D110" s="26">
        <v>174.5</v>
      </c>
      <c r="E110" s="26">
        <v>165.95448936968401</v>
      </c>
      <c r="F110" s="26">
        <v>138.1</v>
      </c>
      <c r="G110" s="26">
        <v>124.356089387016</v>
      </c>
    </row>
    <row r="111" spans="1:7" x14ac:dyDescent="0.2">
      <c r="A111" s="38" t="s">
        <v>560</v>
      </c>
      <c r="B111" s="26">
        <v>124.7</v>
      </c>
      <c r="C111" s="26">
        <v>127.398014932537</v>
      </c>
      <c r="D111" s="26">
        <v>148.69999999999999</v>
      </c>
      <c r="E111" s="26">
        <v>166.130265248547</v>
      </c>
      <c r="F111" s="26">
        <v>121.3</v>
      </c>
      <c r="G111" s="26">
        <v>124.22095442107999</v>
      </c>
    </row>
    <row r="112" spans="1:7" x14ac:dyDescent="0.2">
      <c r="A112" s="38" t="s">
        <v>561</v>
      </c>
      <c r="B112" s="26">
        <v>114.4</v>
      </c>
      <c r="C112" s="26">
        <v>128.80938344260099</v>
      </c>
      <c r="D112" s="26">
        <v>152.80000000000001</v>
      </c>
      <c r="E112" s="26">
        <v>167.81866836780799</v>
      </c>
      <c r="F112" s="26">
        <v>109</v>
      </c>
      <c r="G112" s="26">
        <v>121.409814590187</v>
      </c>
    </row>
    <row r="113" spans="1:7" x14ac:dyDescent="0.2">
      <c r="A113" s="38" t="s">
        <v>562</v>
      </c>
      <c r="B113" s="26">
        <v>119</v>
      </c>
      <c r="C113" s="26">
        <v>125.32459023395801</v>
      </c>
      <c r="D113" s="26">
        <v>110.3</v>
      </c>
      <c r="E113" s="26">
        <v>169.77141520929601</v>
      </c>
      <c r="F113" s="26">
        <v>93.5</v>
      </c>
      <c r="G113" s="26">
        <v>122.636325530778</v>
      </c>
    </row>
    <row r="114" spans="1:7" x14ac:dyDescent="0.2">
      <c r="A114" s="38" t="s">
        <v>563</v>
      </c>
      <c r="B114" s="26">
        <v>116.6</v>
      </c>
      <c r="C114" s="26">
        <v>130.16626103228501</v>
      </c>
      <c r="D114" s="26">
        <v>140.80000000000001</v>
      </c>
      <c r="E114" s="26">
        <v>165.413450201339</v>
      </c>
      <c r="F114" s="26">
        <v>106.5</v>
      </c>
      <c r="G114" s="26">
        <v>122.597901552365</v>
      </c>
    </row>
    <row r="115" spans="1:7" x14ac:dyDescent="0.2">
      <c r="A115" s="38" t="s">
        <v>564</v>
      </c>
      <c r="B115" s="26">
        <v>110.7</v>
      </c>
      <c r="C115" s="26">
        <v>129.30379022045699</v>
      </c>
      <c r="D115" s="26">
        <v>155.19999999999999</v>
      </c>
      <c r="E115" s="26">
        <v>168.224411405387</v>
      </c>
      <c r="F115" s="26">
        <v>118.1</v>
      </c>
      <c r="G115" s="26">
        <v>124.640795637897</v>
      </c>
    </row>
    <row r="116" spans="1:7" x14ac:dyDescent="0.2">
      <c r="A116" s="38" t="s">
        <v>565</v>
      </c>
      <c r="B116" s="26">
        <v>114</v>
      </c>
      <c r="C116" s="26">
        <v>128.81865209652801</v>
      </c>
      <c r="D116" s="26">
        <v>121.4</v>
      </c>
      <c r="E116" s="26">
        <v>168.61406797945901</v>
      </c>
      <c r="F116" s="26">
        <v>118.8</v>
      </c>
      <c r="G116" s="26">
        <v>123.235185471698</v>
      </c>
    </row>
    <row r="117" spans="1:7" x14ac:dyDescent="0.2">
      <c r="A117" s="38" t="s">
        <v>566</v>
      </c>
      <c r="B117" s="26">
        <v>127.6</v>
      </c>
      <c r="C117" s="26">
        <v>128.771917725191</v>
      </c>
      <c r="D117" s="26">
        <v>149.4</v>
      </c>
      <c r="E117" s="26">
        <v>164.44618907235699</v>
      </c>
      <c r="F117" s="26">
        <v>104.7</v>
      </c>
      <c r="G117" s="26">
        <v>121.21909456162</v>
      </c>
    </row>
    <row r="118" spans="1:7" x14ac:dyDescent="0.2">
      <c r="A118" s="38" t="s">
        <v>567</v>
      </c>
      <c r="B118" s="26">
        <v>138.19999999999999</v>
      </c>
      <c r="C118" s="26">
        <v>129.478964415896</v>
      </c>
      <c r="D118" s="26">
        <v>161.30000000000001</v>
      </c>
      <c r="E118" s="26">
        <v>166.06326647120099</v>
      </c>
      <c r="F118" s="26">
        <v>122.3</v>
      </c>
      <c r="G118" s="26">
        <v>120.53595282800801</v>
      </c>
    </row>
    <row r="119" spans="1:7" x14ac:dyDescent="0.2">
      <c r="A119" s="38" t="s">
        <v>568</v>
      </c>
      <c r="B119" s="26">
        <v>147.30000000000001</v>
      </c>
      <c r="C119" s="26">
        <v>129.763786231437</v>
      </c>
      <c r="D119" s="26">
        <v>186.6</v>
      </c>
      <c r="E119" s="26">
        <v>165.96454238669199</v>
      </c>
      <c r="F119" s="26">
        <v>142.9</v>
      </c>
      <c r="G119" s="26">
        <v>122.24003338903501</v>
      </c>
    </row>
    <row r="120" spans="1:7" x14ac:dyDescent="0.2">
      <c r="A120" s="38" t="s">
        <v>569</v>
      </c>
      <c r="B120" s="26">
        <v>153.1</v>
      </c>
      <c r="C120" s="26">
        <v>129.65458725650899</v>
      </c>
      <c r="D120" s="26">
        <v>247.3</v>
      </c>
      <c r="E120" s="26">
        <v>165.626638205445</v>
      </c>
      <c r="F120" s="26">
        <v>152.4</v>
      </c>
      <c r="G120" s="26">
        <v>124.093217553428</v>
      </c>
    </row>
    <row r="121" spans="1:7" x14ac:dyDescent="0.2">
      <c r="A121" s="38" t="s">
        <v>570</v>
      </c>
      <c r="B121" s="26">
        <v>152.69999999999999</v>
      </c>
      <c r="C121" s="26">
        <v>131.69281489701501</v>
      </c>
      <c r="D121" s="26">
        <v>264</v>
      </c>
      <c r="E121" s="26">
        <v>167.70227693690299</v>
      </c>
      <c r="F121" s="26">
        <v>149.4</v>
      </c>
      <c r="G121" s="26">
        <v>123.965098026771</v>
      </c>
    </row>
    <row r="122" spans="1:7" x14ac:dyDescent="0.2">
      <c r="A122" s="38" t="s">
        <v>571</v>
      </c>
      <c r="B122" s="26">
        <v>140.30000000000001</v>
      </c>
      <c r="C122" s="26">
        <v>130.25015451023501</v>
      </c>
      <c r="D122" s="26">
        <v>179.8</v>
      </c>
      <c r="E122" s="26">
        <v>165.136692857903</v>
      </c>
      <c r="F122" s="26">
        <v>138.5</v>
      </c>
      <c r="G122" s="26">
        <v>124.372465873865</v>
      </c>
    </row>
    <row r="123" spans="1:7" x14ac:dyDescent="0.2">
      <c r="A123" s="38" t="s">
        <v>572</v>
      </c>
      <c r="B123" s="26">
        <v>128</v>
      </c>
      <c r="C123" s="26">
        <v>128.82724453374101</v>
      </c>
      <c r="D123" s="26">
        <v>152.4</v>
      </c>
      <c r="E123" s="26">
        <v>167.01404772204299</v>
      </c>
      <c r="F123" s="26">
        <v>121.3</v>
      </c>
      <c r="G123" s="26">
        <v>123.59780388823501</v>
      </c>
    </row>
    <row r="124" spans="1:7" x14ac:dyDescent="0.2">
      <c r="A124" s="38" t="s">
        <v>573</v>
      </c>
      <c r="B124" s="26">
        <v>113.6</v>
      </c>
      <c r="C124" s="26">
        <v>131.490858930743</v>
      </c>
      <c r="D124" s="26">
        <v>143.5</v>
      </c>
      <c r="E124" s="26">
        <v>160.561602569858</v>
      </c>
      <c r="F124" s="26">
        <v>111.2</v>
      </c>
      <c r="G124" s="26">
        <v>120.948056081581</v>
      </c>
    </row>
    <row r="125" spans="1:7" x14ac:dyDescent="0.2">
      <c r="A125" s="38" t="s">
        <v>574</v>
      </c>
      <c r="B125" s="26">
        <v>126.2</v>
      </c>
      <c r="C125" s="26">
        <v>132.785499973784</v>
      </c>
      <c r="D125" s="26">
        <v>90</v>
      </c>
      <c r="E125" s="26">
        <v>161.21544453363299</v>
      </c>
      <c r="F125" s="26">
        <v>90.5</v>
      </c>
      <c r="G125" s="26">
        <v>121.64895283163401</v>
      </c>
    </row>
    <row r="126" spans="1:7" x14ac:dyDescent="0.2">
      <c r="A126" s="38" t="s">
        <v>575</v>
      </c>
      <c r="B126" s="26">
        <v>110.5</v>
      </c>
      <c r="C126" s="26">
        <v>126.872019764082</v>
      </c>
      <c r="D126" s="26">
        <v>135.6</v>
      </c>
      <c r="E126" s="26">
        <v>159.322263548992</v>
      </c>
      <c r="F126" s="26">
        <v>99.2</v>
      </c>
      <c r="G126" s="26">
        <v>118.945127456839</v>
      </c>
    </row>
    <row r="127" spans="1:7" x14ac:dyDescent="0.2">
      <c r="A127" s="38" t="s">
        <v>576</v>
      </c>
      <c r="B127" s="26">
        <v>107.7</v>
      </c>
      <c r="C127" s="26">
        <v>123.452915127607</v>
      </c>
      <c r="D127" s="26">
        <v>143.5</v>
      </c>
      <c r="E127" s="26">
        <v>159.82400963498699</v>
      </c>
      <c r="F127" s="26">
        <v>111.1</v>
      </c>
      <c r="G127" s="26">
        <v>119.888580191484</v>
      </c>
    </row>
    <row r="128" spans="1:7" x14ac:dyDescent="0.2">
      <c r="A128" s="38" t="s">
        <v>577</v>
      </c>
      <c r="B128" s="26">
        <v>110</v>
      </c>
      <c r="C128" s="26">
        <v>124.95932098645299</v>
      </c>
      <c r="D128" s="26">
        <v>103.9</v>
      </c>
      <c r="E128" s="26">
        <v>158.799371632662</v>
      </c>
      <c r="F128" s="26">
        <v>110.6</v>
      </c>
      <c r="G128" s="26">
        <v>114.651711126035</v>
      </c>
    </row>
    <row r="129" spans="1:7" x14ac:dyDescent="0.2">
      <c r="A129" s="38" t="s">
        <v>578</v>
      </c>
      <c r="B129" s="26">
        <v>127.6</v>
      </c>
      <c r="C129" s="26">
        <v>126.077097516858</v>
      </c>
      <c r="D129" s="26">
        <v>149.4</v>
      </c>
      <c r="E129" s="26">
        <v>160.23062744235401</v>
      </c>
      <c r="F129" s="26">
        <v>104.7</v>
      </c>
      <c r="G129" s="26">
        <v>117.96594180004701</v>
      </c>
    </row>
    <row r="130" spans="1:7" x14ac:dyDescent="0.2">
      <c r="A130" s="38" t="s">
        <v>579</v>
      </c>
      <c r="B130" s="26"/>
      <c r="C130" s="26">
        <v>124.729790273948</v>
      </c>
      <c r="D130" s="26"/>
      <c r="E130" s="26">
        <v>158.44056773539</v>
      </c>
      <c r="F130" s="26"/>
      <c r="G130" s="26">
        <v>117.15765572137801</v>
      </c>
    </row>
    <row r="131" spans="1:7" x14ac:dyDescent="0.2">
      <c r="A131" s="38" t="s">
        <v>580</v>
      </c>
      <c r="B131" s="26"/>
      <c r="C131" s="26">
        <v>124.138511115228</v>
      </c>
      <c r="D131" s="26"/>
      <c r="E131" s="26">
        <v>157.685122453281</v>
      </c>
      <c r="F131" s="26"/>
      <c r="G131" s="26">
        <v>116.438086110482</v>
      </c>
    </row>
    <row r="132" spans="1:7" x14ac:dyDescent="0.2">
      <c r="A132" s="38" t="s">
        <v>581</v>
      </c>
      <c r="B132" s="26">
        <v>146.4</v>
      </c>
      <c r="C132" s="26">
        <v>123.75724218225299</v>
      </c>
      <c r="D132" s="26">
        <v>239.1</v>
      </c>
      <c r="E132" s="26">
        <v>157.29287018565401</v>
      </c>
      <c r="F132" s="26">
        <v>143.9</v>
      </c>
      <c r="G132" s="26">
        <v>115.41025388849501</v>
      </c>
    </row>
    <row r="133" spans="1:7" x14ac:dyDescent="0.2">
      <c r="A133" s="38" t="s">
        <v>582</v>
      </c>
      <c r="B133" s="26">
        <v>139</v>
      </c>
      <c r="C133" s="26">
        <v>121.704381415345</v>
      </c>
      <c r="D133" s="26">
        <v>243.9</v>
      </c>
      <c r="E133" s="26">
        <v>155.19630654386799</v>
      </c>
      <c r="F133" s="26">
        <v>137.6</v>
      </c>
      <c r="G133" s="26">
        <v>114.18767930908901</v>
      </c>
    </row>
    <row r="134" spans="1:7" x14ac:dyDescent="0.2">
      <c r="A134" s="38" t="s">
        <v>583</v>
      </c>
      <c r="B134" s="26">
        <v>133.1</v>
      </c>
      <c r="C134" s="26">
        <v>123.362901445918</v>
      </c>
      <c r="D134" s="26">
        <v>158.69999999999999</v>
      </c>
      <c r="E134" s="26">
        <v>155.44067045209201</v>
      </c>
      <c r="F134" s="26">
        <v>123.4</v>
      </c>
      <c r="G134" s="26">
        <v>112.941849069661</v>
      </c>
    </row>
    <row r="135" spans="1:7" x14ac:dyDescent="0.2">
      <c r="A135" s="38" t="s">
        <v>584</v>
      </c>
      <c r="B135" s="26">
        <v>123.4</v>
      </c>
      <c r="C135" s="26">
        <v>124.069002246089</v>
      </c>
      <c r="D135" s="26">
        <v>127.2</v>
      </c>
      <c r="E135" s="26">
        <v>153.26181558031101</v>
      </c>
      <c r="F135" s="26">
        <v>108.1</v>
      </c>
      <c r="G135" s="26">
        <v>113.20939879935599</v>
      </c>
    </row>
    <row r="136" spans="1:7" x14ac:dyDescent="0.2">
      <c r="A136" s="38" t="s">
        <v>585</v>
      </c>
      <c r="B136" s="26">
        <v>97.3</v>
      </c>
      <c r="C136" s="26">
        <v>119.258400084516</v>
      </c>
      <c r="D136" s="26">
        <v>143.4</v>
      </c>
      <c r="E136" s="26">
        <v>157.33362221472399</v>
      </c>
      <c r="F136" s="26">
        <v>108.3</v>
      </c>
      <c r="G136" s="26">
        <v>116.904443917826</v>
      </c>
    </row>
    <row r="137" spans="1:7" x14ac:dyDescent="0.2">
      <c r="A137" s="38" t="s">
        <v>586</v>
      </c>
      <c r="B137" s="26">
        <v>111.2</v>
      </c>
      <c r="C137" s="26">
        <v>120.675641922176</v>
      </c>
      <c r="D137" s="26">
        <v>83.9</v>
      </c>
      <c r="E137" s="26">
        <v>153.880517177119</v>
      </c>
      <c r="F137" s="26">
        <v>78.599999999999994</v>
      </c>
      <c r="G137" s="26">
        <v>112.97797713383601</v>
      </c>
    </row>
  </sheetData>
  <mergeCells count="6">
    <mergeCell ref="B3:C3"/>
    <mergeCell ref="D3:E3"/>
    <mergeCell ref="F3:G3"/>
    <mergeCell ref="B4:C4"/>
    <mergeCell ref="D4:E4"/>
    <mergeCell ref="F4:G4"/>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8"/>
  </sheetPr>
  <dimension ref="A1:AMJ12"/>
  <sheetViews>
    <sheetView workbookViewId="0">
      <selection sqref="A1:P1"/>
    </sheetView>
  </sheetViews>
  <sheetFormatPr baseColWidth="10" defaultRowHeight="14.25" x14ac:dyDescent="0.2"/>
  <cols>
    <col min="1" max="1" width="18.375" style="23" customWidth="1"/>
    <col min="2" max="9" width="9" style="23" customWidth="1"/>
    <col min="10" max="1024" width="10.125" style="23" customWidth="1"/>
  </cols>
  <sheetData>
    <row r="1" spans="1:9" ht="21" customHeight="1" x14ac:dyDescent="0.2">
      <c r="A1" s="237" t="s">
        <v>592</v>
      </c>
      <c r="B1" s="237"/>
      <c r="C1" s="237"/>
      <c r="D1" s="237"/>
      <c r="E1" s="237"/>
      <c r="F1" s="237"/>
      <c r="G1" s="237"/>
      <c r="H1" s="237"/>
      <c r="I1" s="237"/>
    </row>
    <row r="2" spans="1:9" ht="33.75" x14ac:dyDescent="0.2">
      <c r="A2" s="38"/>
      <c r="B2" s="47" t="s">
        <v>224</v>
      </c>
      <c r="C2" s="47" t="s">
        <v>263</v>
      </c>
      <c r="D2" s="47" t="s">
        <v>264</v>
      </c>
      <c r="E2" s="47" t="s">
        <v>265</v>
      </c>
      <c r="F2" s="47" t="s">
        <v>593</v>
      </c>
      <c r="G2" s="47" t="s">
        <v>594</v>
      </c>
      <c r="H2" s="47" t="s">
        <v>595</v>
      </c>
      <c r="I2" s="47" t="s">
        <v>596</v>
      </c>
    </row>
    <row r="3" spans="1:9" x14ac:dyDescent="0.2">
      <c r="A3" s="45">
        <v>2019</v>
      </c>
      <c r="B3" s="83">
        <v>130.691666666667</v>
      </c>
      <c r="C3" s="83">
        <v>93.2083333333333</v>
      </c>
      <c r="D3" s="83">
        <v>124.691666666667</v>
      </c>
      <c r="E3" s="83">
        <v>154.958333333333</v>
      </c>
      <c r="F3" s="83">
        <v>140.433333333333</v>
      </c>
      <c r="G3" s="83">
        <v>171.91</v>
      </c>
      <c r="H3" s="83">
        <v>140.308333333333</v>
      </c>
      <c r="I3" s="83">
        <v>135.64545454545501</v>
      </c>
    </row>
    <row r="4" spans="1:9" x14ac:dyDescent="0.2">
      <c r="A4" s="38" t="s">
        <v>225</v>
      </c>
      <c r="B4" s="26">
        <v>143.26666666666699</v>
      </c>
      <c r="C4" s="26">
        <v>113.98333333333299</v>
      </c>
      <c r="D4" s="26">
        <v>133.36666666666699</v>
      </c>
      <c r="E4" s="26">
        <v>161.566666666667</v>
      </c>
      <c r="F4" s="26">
        <v>154.44999999999999</v>
      </c>
      <c r="G4" s="26">
        <v>192.11666666666699</v>
      </c>
      <c r="H4" s="26">
        <v>164.083333333333</v>
      </c>
      <c r="I4" s="26">
        <v>152.1</v>
      </c>
    </row>
    <row r="5" spans="1:9" x14ac:dyDescent="0.2">
      <c r="A5" s="38" t="s">
        <v>226</v>
      </c>
      <c r="B5" s="26">
        <v>118.116666666667</v>
      </c>
      <c r="C5" s="26">
        <v>72.433333333333294</v>
      </c>
      <c r="D5" s="26">
        <v>116.01666666666701</v>
      </c>
      <c r="E5" s="26">
        <v>148.35</v>
      </c>
      <c r="F5" s="26">
        <v>126.416666666667</v>
      </c>
      <c r="G5" s="26">
        <v>141.6</v>
      </c>
      <c r="H5" s="26">
        <v>116.533333333333</v>
      </c>
      <c r="I5" s="26">
        <v>115.9</v>
      </c>
    </row>
    <row r="6" spans="1:9" x14ac:dyDescent="0.2">
      <c r="A6" s="45">
        <v>2020</v>
      </c>
      <c r="B6" s="83">
        <v>120.62</v>
      </c>
      <c r="C6" s="83">
        <v>79.844444444444406</v>
      </c>
      <c r="D6" s="83">
        <v>115.444444444444</v>
      </c>
      <c r="E6" s="83">
        <v>136.12222222222201</v>
      </c>
      <c r="F6" s="83">
        <v>126.12222222222201</v>
      </c>
      <c r="G6" s="83">
        <v>153.1875</v>
      </c>
      <c r="H6" s="83">
        <v>147.1875</v>
      </c>
      <c r="I6" s="83">
        <v>133.05714285714299</v>
      </c>
    </row>
    <row r="7" spans="1:9" x14ac:dyDescent="0.2">
      <c r="A7" s="38" t="s">
        <v>225</v>
      </c>
      <c r="B7" s="26">
        <v>135.47499999999999</v>
      </c>
      <c r="C7" s="26">
        <v>102.1</v>
      </c>
      <c r="D7" s="26">
        <v>126.9</v>
      </c>
      <c r="E7" s="26">
        <v>153.42500000000001</v>
      </c>
      <c r="F7" s="26">
        <v>142.44999999999999</v>
      </c>
      <c r="G7" s="26">
        <v>176.875</v>
      </c>
      <c r="H7" s="26">
        <v>170.52500000000001</v>
      </c>
      <c r="I7" s="26">
        <v>151.57499999999999</v>
      </c>
    </row>
    <row r="8" spans="1:9" x14ac:dyDescent="0.2">
      <c r="A8" s="38" t="s">
        <v>226</v>
      </c>
      <c r="B8" s="26">
        <v>110.716666666667</v>
      </c>
      <c r="C8" s="26">
        <v>62.04</v>
      </c>
      <c r="D8" s="26">
        <v>106.28</v>
      </c>
      <c r="E8" s="26">
        <v>122.28</v>
      </c>
      <c r="F8" s="26">
        <v>113.06</v>
      </c>
      <c r="G8" s="26">
        <v>129.5</v>
      </c>
      <c r="H8" s="26">
        <v>123.85</v>
      </c>
      <c r="I8" s="26">
        <v>108.366666666667</v>
      </c>
    </row>
    <row r="9" spans="1:9" x14ac:dyDescent="0.2">
      <c r="A9" s="45" t="s">
        <v>344</v>
      </c>
      <c r="B9" s="84">
        <v>-7.70643371803863</v>
      </c>
      <c r="C9" s="84">
        <v>-14.337654596930401</v>
      </c>
      <c r="D9" s="84">
        <v>-7.4160707523001204</v>
      </c>
      <c r="E9" s="84">
        <v>-12.155597382809001</v>
      </c>
      <c r="F9" s="84">
        <v>-10.1906796423768</v>
      </c>
      <c r="G9" s="84">
        <v>-10.890873131289601</v>
      </c>
      <c r="H9" s="84">
        <v>4.9028924392706497</v>
      </c>
      <c r="I9" s="84">
        <v>-1.9081448007123301</v>
      </c>
    </row>
    <row r="10" spans="1:9" x14ac:dyDescent="0.2">
      <c r="A10" s="38" t="s">
        <v>225</v>
      </c>
      <c r="B10" s="85">
        <v>-5.4385760818985496</v>
      </c>
      <c r="C10" s="85">
        <v>-10.4255008042112</v>
      </c>
      <c r="D10" s="85">
        <v>-4.8487878030492499</v>
      </c>
      <c r="E10" s="85">
        <v>-5.0391995048483498</v>
      </c>
      <c r="F10" s="85">
        <v>-7.7695046940757599</v>
      </c>
      <c r="G10" s="85">
        <v>-7.9335473236748504</v>
      </c>
      <c r="H10" s="85">
        <v>3.9258506856272302</v>
      </c>
      <c r="I10" s="85">
        <v>-0.34516765285996798</v>
      </c>
    </row>
    <row r="11" spans="1:9" x14ac:dyDescent="0.2">
      <c r="A11" s="38" t="s">
        <v>226</v>
      </c>
      <c r="B11" s="85">
        <v>-6.2649922393114101</v>
      </c>
      <c r="C11" s="85">
        <v>-14.348826507132999</v>
      </c>
      <c r="D11" s="85">
        <v>-8.3924723459273007</v>
      </c>
      <c r="E11" s="85">
        <v>-17.573306370070799</v>
      </c>
      <c r="F11" s="85">
        <v>-10.5655899802241</v>
      </c>
      <c r="G11" s="85">
        <v>-8.5451977401129895</v>
      </c>
      <c r="H11" s="85">
        <v>6.2786041189931296</v>
      </c>
      <c r="I11" s="85">
        <v>-6.4998561978717202</v>
      </c>
    </row>
    <row r="12" spans="1:9" x14ac:dyDescent="0.2">
      <c r="A12" s="238" t="s">
        <v>337</v>
      </c>
      <c r="B12" s="238"/>
      <c r="C12" s="238"/>
      <c r="D12" s="238"/>
      <c r="E12" s="238"/>
      <c r="F12" s="238"/>
      <c r="G12" s="238"/>
      <c r="H12" s="238"/>
      <c r="I12" s="238"/>
    </row>
  </sheetData>
  <mergeCells count="2">
    <mergeCell ref="A1:I1"/>
    <mergeCell ref="A12:I12"/>
  </mergeCells>
  <pageMargins left="0.74999999999999989" right="0.74999999999999989" top="1.393700787401575" bottom="1.393700787401575" header="1" footer="1"/>
  <pageSetup paperSize="0" fitToWidth="0" fitToHeight="0" orientation="portrait" horizontalDpi="0" verticalDpi="0" copies="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8"/>
  </sheetPr>
  <dimension ref="A1:AMJ43"/>
  <sheetViews>
    <sheetView topLeftCell="A22" workbookViewId="0">
      <selection activeCell="B49" sqref="B49"/>
    </sheetView>
  </sheetViews>
  <sheetFormatPr baseColWidth="10" defaultRowHeight="14.25" x14ac:dyDescent="0.2"/>
  <cols>
    <col min="1" max="1" width="18.5" style="23" customWidth="1"/>
    <col min="2" max="16" width="6.75" style="23" customWidth="1"/>
    <col min="17" max="1024" width="10.125" style="23" customWidth="1"/>
  </cols>
  <sheetData>
    <row r="1" spans="1:52" x14ac:dyDescent="0.2">
      <c r="A1" s="208" t="s">
        <v>597</v>
      </c>
      <c r="B1" s="208"/>
      <c r="C1" s="208"/>
      <c r="D1" s="208"/>
      <c r="E1" s="208"/>
      <c r="F1" s="208"/>
      <c r="G1" s="208"/>
      <c r="H1" s="208"/>
      <c r="I1" s="208"/>
      <c r="J1" s="208"/>
      <c r="K1" s="208"/>
      <c r="L1" s="208"/>
      <c r="M1" s="208"/>
      <c r="N1" s="208"/>
      <c r="O1" s="208"/>
      <c r="P1" s="208"/>
    </row>
    <row r="2" spans="1:52" x14ac:dyDescent="0.2">
      <c r="A2" s="209"/>
      <c r="B2" s="210" t="s">
        <v>232</v>
      </c>
      <c r="C2" s="210"/>
      <c r="D2" s="210"/>
      <c r="E2" s="210" t="s">
        <v>246</v>
      </c>
      <c r="F2" s="210"/>
      <c r="G2" s="210"/>
      <c r="H2" s="210" t="s">
        <v>247</v>
      </c>
      <c r="I2" s="210"/>
      <c r="J2" s="210"/>
      <c r="K2" s="210" t="s">
        <v>297</v>
      </c>
      <c r="L2" s="210"/>
      <c r="M2" s="210"/>
      <c r="N2" s="210" t="s">
        <v>379</v>
      </c>
      <c r="O2" s="210"/>
      <c r="P2" s="210"/>
    </row>
    <row r="3" spans="1:52" x14ac:dyDescent="0.2">
      <c r="A3" s="209"/>
      <c r="B3" s="39">
        <v>2019</v>
      </c>
      <c r="C3" s="39">
        <v>2020</v>
      </c>
      <c r="D3" s="39" t="s">
        <v>304</v>
      </c>
      <c r="E3" s="39">
        <v>2019</v>
      </c>
      <c r="F3" s="39">
        <v>2020</v>
      </c>
      <c r="G3" s="39" t="s">
        <v>304</v>
      </c>
      <c r="H3" s="39">
        <v>2019</v>
      </c>
      <c r="I3" s="39">
        <v>2020</v>
      </c>
      <c r="J3" s="39" t="s">
        <v>304</v>
      </c>
      <c r="K3" s="39">
        <v>2019</v>
      </c>
      <c r="L3" s="39">
        <v>2020</v>
      </c>
      <c r="M3" s="39" t="s">
        <v>304</v>
      </c>
      <c r="N3" s="39">
        <v>2019</v>
      </c>
      <c r="O3" s="39">
        <v>2020</v>
      </c>
      <c r="P3" s="39" t="s">
        <v>304</v>
      </c>
    </row>
    <row r="4" spans="1:52" x14ac:dyDescent="0.2">
      <c r="A4" s="40" t="s">
        <v>224</v>
      </c>
      <c r="B4" s="66">
        <v>2863</v>
      </c>
      <c r="C4" s="66">
        <v>2868</v>
      </c>
      <c r="D4" s="86">
        <v>1.7464198393293299E-3</v>
      </c>
      <c r="E4" s="66">
        <v>1795</v>
      </c>
      <c r="F4" s="66">
        <v>1791</v>
      </c>
      <c r="G4" s="86">
        <v>-2.2284122562674599E-3</v>
      </c>
      <c r="H4" s="66">
        <v>401</v>
      </c>
      <c r="I4" s="66">
        <v>408</v>
      </c>
      <c r="J4" s="86">
        <v>1.7456359102244301E-2</v>
      </c>
      <c r="K4" s="66">
        <v>546</v>
      </c>
      <c r="L4" s="66">
        <v>548</v>
      </c>
      <c r="M4" s="86">
        <v>3.66300366300365E-3</v>
      </c>
      <c r="N4" s="66">
        <v>121</v>
      </c>
      <c r="O4" s="66">
        <v>121</v>
      </c>
      <c r="P4" s="86">
        <v>0</v>
      </c>
      <c r="R4" s="87"/>
      <c r="S4" s="87"/>
      <c r="AI4" s="28"/>
      <c r="AJ4" s="28"/>
      <c r="AK4" s="28"/>
      <c r="AL4" s="28"/>
      <c r="AM4" s="28"/>
      <c r="AN4" s="28"/>
      <c r="AO4" s="28"/>
      <c r="AP4" s="28"/>
      <c r="AQ4" s="28"/>
      <c r="AR4" s="28"/>
      <c r="AS4" s="28"/>
      <c r="AT4" s="28"/>
      <c r="AU4" s="28"/>
      <c r="AV4" s="28"/>
      <c r="AW4" s="28"/>
      <c r="AY4" s="76"/>
      <c r="AZ4" s="44"/>
    </row>
    <row r="5" spans="1:52" x14ac:dyDescent="0.2">
      <c r="A5" s="38" t="s">
        <v>598</v>
      </c>
      <c r="B5" s="27">
        <v>346</v>
      </c>
      <c r="C5" s="27">
        <v>351</v>
      </c>
      <c r="D5" s="88">
        <v>1.44508670520231E-2</v>
      </c>
      <c r="E5" s="27">
        <v>284</v>
      </c>
      <c r="F5" s="27">
        <v>286</v>
      </c>
      <c r="G5" s="88">
        <v>7.0422535211267503E-3</v>
      </c>
      <c r="H5" s="27">
        <v>30</v>
      </c>
      <c r="I5" s="27">
        <v>33</v>
      </c>
      <c r="J5" s="88">
        <v>0.1</v>
      </c>
      <c r="K5" s="27">
        <v>31</v>
      </c>
      <c r="L5" s="27">
        <v>31</v>
      </c>
      <c r="M5" s="88">
        <v>0</v>
      </c>
      <c r="N5" s="27">
        <v>1</v>
      </c>
      <c r="O5" s="27">
        <v>1</v>
      </c>
      <c r="P5" s="88">
        <v>0</v>
      </c>
      <c r="R5" s="87"/>
      <c r="S5" s="87"/>
      <c r="AI5" s="28"/>
      <c r="AJ5" s="28"/>
      <c r="AK5" s="28"/>
      <c r="AL5" s="28"/>
      <c r="AM5" s="28"/>
      <c r="AN5" s="28"/>
      <c r="AO5" s="28"/>
      <c r="AP5" s="28"/>
      <c r="AQ5" s="28"/>
      <c r="AR5" s="28"/>
      <c r="AS5" s="28"/>
      <c r="AT5" s="28"/>
      <c r="AU5" s="28"/>
      <c r="AV5" s="28"/>
      <c r="AW5" s="28"/>
      <c r="AY5" s="76"/>
      <c r="AZ5" s="44"/>
    </row>
    <row r="6" spans="1:52" x14ac:dyDescent="0.2">
      <c r="A6" s="38" t="s">
        <v>599</v>
      </c>
      <c r="B6" s="27">
        <v>801</v>
      </c>
      <c r="C6" s="27">
        <v>798</v>
      </c>
      <c r="D6" s="88">
        <v>-3.7453183520599299E-3</v>
      </c>
      <c r="E6" s="27">
        <v>297</v>
      </c>
      <c r="F6" s="27">
        <v>295</v>
      </c>
      <c r="G6" s="88">
        <v>-6.7340067340066999E-3</v>
      </c>
      <c r="H6" s="27">
        <v>204</v>
      </c>
      <c r="I6" s="27">
        <v>199</v>
      </c>
      <c r="J6" s="88">
        <v>-2.45098039215687E-2</v>
      </c>
      <c r="K6" s="27">
        <v>227</v>
      </c>
      <c r="L6" s="27">
        <v>231</v>
      </c>
      <c r="M6" s="88">
        <v>1.7621145374449299E-2</v>
      </c>
      <c r="N6" s="27">
        <v>73</v>
      </c>
      <c r="O6" s="27">
        <v>73</v>
      </c>
      <c r="P6" s="88">
        <v>0</v>
      </c>
      <c r="R6" s="87"/>
      <c r="S6" s="87"/>
      <c r="AI6" s="28"/>
      <c r="AJ6" s="28"/>
      <c r="AK6" s="28"/>
      <c r="AL6" s="28"/>
      <c r="AM6" s="28"/>
      <c r="AN6" s="28"/>
      <c r="AO6" s="28"/>
      <c r="AP6" s="28"/>
      <c r="AQ6" s="28"/>
      <c r="AR6" s="28"/>
      <c r="AS6" s="28"/>
      <c r="AT6" s="28"/>
      <c r="AU6" s="28"/>
      <c r="AV6" s="28"/>
      <c r="AW6" s="28"/>
      <c r="AY6" s="76"/>
      <c r="AZ6" s="44"/>
    </row>
    <row r="7" spans="1:52" x14ac:dyDescent="0.2">
      <c r="A7" s="38" t="s">
        <v>600</v>
      </c>
      <c r="B7" s="27">
        <v>50</v>
      </c>
      <c r="C7" s="27">
        <v>50</v>
      </c>
      <c r="D7" s="88">
        <v>0</v>
      </c>
      <c r="E7" s="27">
        <v>15</v>
      </c>
      <c r="F7" s="27">
        <v>15</v>
      </c>
      <c r="G7" s="88">
        <v>0</v>
      </c>
      <c r="H7" s="27">
        <v>2</v>
      </c>
      <c r="I7" s="27">
        <v>2</v>
      </c>
      <c r="J7" s="88">
        <v>0</v>
      </c>
      <c r="K7" s="27">
        <v>25</v>
      </c>
      <c r="L7" s="27">
        <v>25</v>
      </c>
      <c r="M7" s="88">
        <v>0</v>
      </c>
      <c r="N7" s="27">
        <v>8</v>
      </c>
      <c r="O7" s="27">
        <v>8</v>
      </c>
      <c r="P7" s="88">
        <v>0</v>
      </c>
      <c r="R7" s="87"/>
      <c r="S7" s="87"/>
      <c r="AI7" s="28"/>
      <c r="AJ7" s="28"/>
      <c r="AK7" s="28"/>
      <c r="AL7" s="28"/>
      <c r="AM7" s="28"/>
      <c r="AN7" s="28"/>
      <c r="AO7" s="28"/>
      <c r="AP7" s="28"/>
      <c r="AQ7" s="28"/>
      <c r="AR7" s="28"/>
      <c r="AS7" s="28"/>
      <c r="AT7" s="28"/>
      <c r="AU7" s="28"/>
      <c r="AV7" s="28"/>
      <c r="AW7" s="28"/>
      <c r="AY7" s="76"/>
      <c r="AZ7" s="44"/>
    </row>
    <row r="8" spans="1:52" x14ac:dyDescent="0.2">
      <c r="A8" s="38" t="s">
        <v>601</v>
      </c>
      <c r="B8" s="27">
        <v>8</v>
      </c>
      <c r="C8" s="27">
        <v>8</v>
      </c>
      <c r="D8" s="88">
        <v>0</v>
      </c>
      <c r="E8" s="27">
        <v>1</v>
      </c>
      <c r="F8" s="27">
        <v>1</v>
      </c>
      <c r="G8" s="88">
        <v>0</v>
      </c>
      <c r="H8" s="27">
        <v>2</v>
      </c>
      <c r="I8" s="27">
        <v>2</v>
      </c>
      <c r="J8" s="88">
        <v>0</v>
      </c>
      <c r="K8" s="27">
        <v>5</v>
      </c>
      <c r="L8" s="27">
        <v>5</v>
      </c>
      <c r="M8" s="88">
        <v>0</v>
      </c>
      <c r="N8" s="27">
        <v>0</v>
      </c>
      <c r="O8" s="27">
        <v>0</v>
      </c>
      <c r="P8" s="88" t="s">
        <v>293</v>
      </c>
      <c r="R8" s="87"/>
      <c r="S8" s="87"/>
      <c r="AI8" s="28"/>
      <c r="AJ8" s="28"/>
      <c r="AK8" s="28"/>
      <c r="AL8" s="28"/>
      <c r="AM8" s="28"/>
      <c r="AN8" s="28"/>
      <c r="AO8" s="28"/>
      <c r="AP8" s="28"/>
      <c r="AQ8" s="28"/>
      <c r="AR8" s="28"/>
      <c r="AS8" s="28"/>
      <c r="AT8" s="28"/>
      <c r="AU8" s="28"/>
      <c r="AV8" s="28"/>
      <c r="AW8" s="28"/>
      <c r="AY8" s="76"/>
      <c r="AZ8" s="44"/>
    </row>
    <row r="9" spans="1:52" x14ac:dyDescent="0.2">
      <c r="A9" s="38" t="s">
        <v>602</v>
      </c>
      <c r="B9" s="27">
        <v>8</v>
      </c>
      <c r="C9" s="27">
        <v>8</v>
      </c>
      <c r="D9" s="88">
        <v>0</v>
      </c>
      <c r="E9" s="27">
        <v>0</v>
      </c>
      <c r="F9" s="27">
        <v>0</v>
      </c>
      <c r="G9" s="88" t="s">
        <v>293</v>
      </c>
      <c r="H9" s="27">
        <v>1</v>
      </c>
      <c r="I9" s="27">
        <v>1</v>
      </c>
      <c r="J9" s="88">
        <v>0</v>
      </c>
      <c r="K9" s="27">
        <v>5</v>
      </c>
      <c r="L9" s="27">
        <v>5</v>
      </c>
      <c r="M9" s="88">
        <v>0</v>
      </c>
      <c r="N9" s="27">
        <v>2</v>
      </c>
      <c r="O9" s="27">
        <v>2</v>
      </c>
      <c r="P9" s="88">
        <v>0</v>
      </c>
      <c r="R9" s="87"/>
      <c r="S9" s="87"/>
      <c r="AI9" s="28"/>
      <c r="AJ9" s="28"/>
      <c r="AK9" s="28"/>
      <c r="AL9" s="28"/>
      <c r="AM9" s="28"/>
      <c r="AN9" s="28"/>
      <c r="AO9" s="28"/>
      <c r="AP9" s="28"/>
      <c r="AQ9" s="28"/>
      <c r="AR9" s="28"/>
      <c r="AS9" s="28"/>
      <c r="AT9" s="28"/>
      <c r="AU9" s="28"/>
      <c r="AV9" s="28"/>
      <c r="AW9" s="28"/>
      <c r="AY9" s="76"/>
      <c r="AZ9" s="44"/>
    </row>
    <row r="10" spans="1:52" x14ac:dyDescent="0.2">
      <c r="A10" s="38" t="s">
        <v>603</v>
      </c>
      <c r="B10" s="27">
        <v>13</v>
      </c>
      <c r="C10" s="27">
        <v>13</v>
      </c>
      <c r="D10" s="88">
        <v>0</v>
      </c>
      <c r="E10" s="27">
        <v>8</v>
      </c>
      <c r="F10" s="27">
        <v>8</v>
      </c>
      <c r="G10" s="88">
        <v>0</v>
      </c>
      <c r="H10" s="27">
        <v>1</v>
      </c>
      <c r="I10" s="27">
        <v>1</v>
      </c>
      <c r="J10" s="88">
        <v>0</v>
      </c>
      <c r="K10" s="27">
        <v>3</v>
      </c>
      <c r="L10" s="27">
        <v>3</v>
      </c>
      <c r="M10" s="88">
        <v>0</v>
      </c>
      <c r="N10" s="27">
        <v>1</v>
      </c>
      <c r="O10" s="27">
        <v>1</v>
      </c>
      <c r="P10" s="88">
        <v>0</v>
      </c>
      <c r="R10" s="87"/>
      <c r="S10" s="87"/>
      <c r="AI10" s="28"/>
      <c r="AJ10" s="28"/>
      <c r="AK10" s="28"/>
      <c r="AL10" s="28"/>
      <c r="AM10" s="28"/>
      <c r="AN10" s="28"/>
      <c r="AO10" s="28"/>
      <c r="AP10" s="28"/>
      <c r="AQ10" s="28"/>
      <c r="AR10" s="28"/>
      <c r="AS10" s="28"/>
      <c r="AT10" s="28"/>
      <c r="AU10" s="28"/>
      <c r="AV10" s="28"/>
      <c r="AW10" s="28"/>
      <c r="AY10" s="76"/>
      <c r="AZ10" s="44"/>
    </row>
    <row r="11" spans="1:52" x14ac:dyDescent="0.2">
      <c r="A11" s="38" t="s">
        <v>604</v>
      </c>
      <c r="B11" s="27">
        <v>839</v>
      </c>
      <c r="C11" s="27">
        <v>835</v>
      </c>
      <c r="D11" s="88">
        <v>-4.7675804529201402E-3</v>
      </c>
      <c r="E11" s="27">
        <v>652</v>
      </c>
      <c r="F11" s="27">
        <v>651</v>
      </c>
      <c r="G11" s="88">
        <v>-1.5337423312883299E-3</v>
      </c>
      <c r="H11" s="27">
        <v>55</v>
      </c>
      <c r="I11" s="27">
        <v>54</v>
      </c>
      <c r="J11" s="88">
        <v>-1.8181818181818198E-2</v>
      </c>
      <c r="K11" s="27">
        <v>113</v>
      </c>
      <c r="L11" s="27">
        <v>111</v>
      </c>
      <c r="M11" s="88">
        <v>-1.7699115044247801E-2</v>
      </c>
      <c r="N11" s="27">
        <v>19</v>
      </c>
      <c r="O11" s="27">
        <v>19</v>
      </c>
      <c r="P11" s="88">
        <v>0</v>
      </c>
      <c r="R11" s="87"/>
      <c r="S11" s="87"/>
      <c r="AI11" s="28"/>
      <c r="AJ11" s="28"/>
      <c r="AK11" s="28"/>
      <c r="AL11" s="28"/>
      <c r="AM11" s="28"/>
      <c r="AN11" s="28"/>
      <c r="AO11" s="28"/>
      <c r="AP11" s="28"/>
      <c r="AQ11" s="28"/>
      <c r="AR11" s="28"/>
      <c r="AS11" s="28"/>
      <c r="AT11" s="28"/>
      <c r="AU11" s="28"/>
      <c r="AV11" s="28"/>
      <c r="AW11" s="28"/>
      <c r="AY11" s="76"/>
      <c r="AZ11" s="44"/>
    </row>
    <row r="12" spans="1:52" x14ac:dyDescent="0.2">
      <c r="A12" s="38" t="s">
        <v>605</v>
      </c>
      <c r="B12" s="27">
        <v>266</v>
      </c>
      <c r="C12" s="27">
        <v>272</v>
      </c>
      <c r="D12" s="88">
        <v>2.2556390977443601E-2</v>
      </c>
      <c r="E12" s="27">
        <v>207</v>
      </c>
      <c r="F12" s="27">
        <v>211</v>
      </c>
      <c r="G12" s="88">
        <v>1.9323671497584599E-2</v>
      </c>
      <c r="H12" s="27">
        <v>32</v>
      </c>
      <c r="I12" s="27">
        <v>34</v>
      </c>
      <c r="J12" s="88">
        <v>6.25E-2</v>
      </c>
      <c r="K12" s="27">
        <v>27</v>
      </c>
      <c r="L12" s="27">
        <v>27</v>
      </c>
      <c r="M12" s="88">
        <v>0</v>
      </c>
      <c r="N12" s="27">
        <v>0</v>
      </c>
      <c r="O12" s="27">
        <v>0</v>
      </c>
      <c r="P12" s="88" t="s">
        <v>293</v>
      </c>
      <c r="R12" s="87"/>
      <c r="S12" s="87"/>
      <c r="AI12" s="28"/>
      <c r="AJ12" s="28"/>
      <c r="AK12" s="28"/>
      <c r="AL12" s="28"/>
      <c r="AM12" s="28"/>
      <c r="AN12" s="28"/>
      <c r="AO12" s="28"/>
      <c r="AP12" s="28"/>
      <c r="AQ12" s="28"/>
      <c r="AR12" s="28"/>
      <c r="AS12" s="28"/>
      <c r="AT12" s="28"/>
      <c r="AU12" s="28"/>
      <c r="AV12" s="28"/>
      <c r="AW12" s="28"/>
      <c r="AY12" s="76"/>
      <c r="AZ12" s="44"/>
    </row>
    <row r="13" spans="1:52" x14ac:dyDescent="0.2">
      <c r="A13" s="38" t="s">
        <v>606</v>
      </c>
      <c r="B13" s="27">
        <v>50</v>
      </c>
      <c r="C13" s="27">
        <v>50</v>
      </c>
      <c r="D13" s="88">
        <v>0</v>
      </c>
      <c r="E13" s="27">
        <v>37</v>
      </c>
      <c r="F13" s="27">
        <v>37</v>
      </c>
      <c r="G13" s="88">
        <v>0</v>
      </c>
      <c r="H13" s="27">
        <v>6</v>
      </c>
      <c r="I13" s="27">
        <v>6</v>
      </c>
      <c r="J13" s="88">
        <v>0</v>
      </c>
      <c r="K13" s="27">
        <v>7</v>
      </c>
      <c r="L13" s="27">
        <v>7</v>
      </c>
      <c r="M13" s="88">
        <v>0</v>
      </c>
      <c r="N13" s="27">
        <v>0</v>
      </c>
      <c r="O13" s="27">
        <v>0</v>
      </c>
      <c r="P13" s="88" t="s">
        <v>293</v>
      </c>
      <c r="R13" s="87"/>
      <c r="S13" s="87"/>
      <c r="AI13" s="28"/>
      <c r="AJ13" s="28"/>
      <c r="AK13" s="28"/>
      <c r="AL13" s="28"/>
      <c r="AM13" s="28"/>
      <c r="AN13" s="28"/>
      <c r="AO13" s="28"/>
      <c r="AP13" s="28"/>
      <c r="AQ13" s="28"/>
      <c r="AR13" s="28"/>
      <c r="AS13" s="28"/>
      <c r="AT13" s="28"/>
      <c r="AU13" s="28"/>
      <c r="AV13" s="28"/>
      <c r="AW13" s="28"/>
      <c r="AY13" s="76"/>
      <c r="AZ13" s="44"/>
    </row>
    <row r="14" spans="1:52" x14ac:dyDescent="0.2">
      <c r="A14" s="38" t="s">
        <v>607</v>
      </c>
      <c r="B14" s="27">
        <v>18</v>
      </c>
      <c r="C14" s="27">
        <v>17</v>
      </c>
      <c r="D14" s="88">
        <v>-5.5555555555555601E-2</v>
      </c>
      <c r="E14" s="27">
        <v>2</v>
      </c>
      <c r="F14" s="27">
        <v>1</v>
      </c>
      <c r="G14" s="88">
        <v>-0.5</v>
      </c>
      <c r="H14" s="27">
        <v>0</v>
      </c>
      <c r="I14" s="27">
        <v>0</v>
      </c>
      <c r="J14" s="88" t="s">
        <v>293</v>
      </c>
      <c r="K14" s="27">
        <v>16</v>
      </c>
      <c r="L14" s="27">
        <v>16</v>
      </c>
      <c r="M14" s="88">
        <v>0</v>
      </c>
      <c r="N14" s="27">
        <v>0</v>
      </c>
      <c r="O14" s="27">
        <v>0</v>
      </c>
      <c r="P14" s="88" t="s">
        <v>293</v>
      </c>
      <c r="R14" s="87"/>
      <c r="S14" s="87"/>
      <c r="AI14" s="28"/>
      <c r="AJ14" s="28"/>
      <c r="AK14" s="28"/>
      <c r="AL14" s="28"/>
      <c r="AM14" s="28"/>
      <c r="AN14" s="28"/>
      <c r="AO14" s="28"/>
      <c r="AP14" s="28"/>
      <c r="AQ14" s="28"/>
      <c r="AR14" s="28"/>
      <c r="AS14" s="28"/>
      <c r="AT14" s="28"/>
      <c r="AU14" s="28"/>
      <c r="AV14" s="28"/>
      <c r="AW14" s="28"/>
      <c r="AY14" s="76"/>
      <c r="AZ14" s="44"/>
    </row>
    <row r="15" spans="1:52" x14ac:dyDescent="0.2">
      <c r="A15" s="38" t="s">
        <v>608</v>
      </c>
      <c r="B15" s="27">
        <v>103</v>
      </c>
      <c r="C15" s="27">
        <v>101</v>
      </c>
      <c r="D15" s="88">
        <v>-1.94174757281553E-2</v>
      </c>
      <c r="E15" s="27">
        <v>61</v>
      </c>
      <c r="F15" s="27">
        <v>59</v>
      </c>
      <c r="G15" s="88">
        <v>-3.2786885245901697E-2</v>
      </c>
      <c r="H15" s="27">
        <v>9</v>
      </c>
      <c r="I15" s="27">
        <v>9</v>
      </c>
      <c r="J15" s="88">
        <v>0</v>
      </c>
      <c r="K15" s="27">
        <v>23</v>
      </c>
      <c r="L15" s="27">
        <v>23</v>
      </c>
      <c r="M15" s="88">
        <v>0</v>
      </c>
      <c r="N15" s="27">
        <v>10</v>
      </c>
      <c r="O15" s="27">
        <v>10</v>
      </c>
      <c r="P15" s="88">
        <v>0</v>
      </c>
      <c r="R15" s="87"/>
      <c r="S15" s="87"/>
      <c r="AI15" s="28"/>
      <c r="AJ15" s="28"/>
      <c r="AK15" s="28"/>
      <c r="AL15" s="28"/>
      <c r="AM15" s="28"/>
      <c r="AN15" s="28"/>
      <c r="AO15" s="28"/>
      <c r="AP15" s="28"/>
      <c r="AQ15" s="28"/>
      <c r="AR15" s="28"/>
      <c r="AS15" s="28"/>
      <c r="AT15" s="28"/>
      <c r="AU15" s="28"/>
      <c r="AV15" s="28"/>
      <c r="AW15" s="28"/>
      <c r="AY15" s="76"/>
      <c r="AZ15" s="44"/>
    </row>
    <row r="16" spans="1:52" x14ac:dyDescent="0.2">
      <c r="A16" s="38" t="s">
        <v>609</v>
      </c>
      <c r="B16" s="27">
        <v>150</v>
      </c>
      <c r="C16" s="27">
        <v>148</v>
      </c>
      <c r="D16" s="88">
        <v>-1.3333333333333299E-2</v>
      </c>
      <c r="E16" s="27">
        <v>71</v>
      </c>
      <c r="F16" s="27">
        <v>69</v>
      </c>
      <c r="G16" s="88">
        <v>-2.8169014084507001E-2</v>
      </c>
      <c r="H16" s="27">
        <v>13</v>
      </c>
      <c r="I16" s="27">
        <v>13</v>
      </c>
      <c r="J16" s="88">
        <v>0</v>
      </c>
      <c r="K16" s="27">
        <v>59</v>
      </c>
      <c r="L16" s="27">
        <v>59</v>
      </c>
      <c r="M16" s="88">
        <v>0</v>
      </c>
      <c r="N16" s="27">
        <v>7</v>
      </c>
      <c r="O16" s="27">
        <v>7</v>
      </c>
      <c r="P16" s="88">
        <v>0</v>
      </c>
      <c r="R16" s="87"/>
      <c r="S16" s="87"/>
      <c r="AI16" s="28"/>
      <c r="AJ16" s="28"/>
      <c r="AK16" s="28"/>
      <c r="AL16" s="28"/>
      <c r="AM16" s="28"/>
      <c r="AN16" s="28"/>
      <c r="AO16" s="28"/>
      <c r="AP16" s="28"/>
      <c r="AQ16" s="28"/>
      <c r="AR16" s="28"/>
      <c r="AS16" s="28"/>
      <c r="AT16" s="28"/>
      <c r="AU16" s="28"/>
      <c r="AV16" s="28"/>
      <c r="AW16" s="28"/>
      <c r="AY16" s="76"/>
      <c r="AZ16" s="44"/>
    </row>
    <row r="17" spans="1:52" x14ac:dyDescent="0.2">
      <c r="A17" s="38" t="s">
        <v>610</v>
      </c>
      <c r="B17" s="27">
        <v>1</v>
      </c>
      <c r="C17" s="27">
        <v>1</v>
      </c>
      <c r="D17" s="88">
        <v>0</v>
      </c>
      <c r="E17" s="27">
        <v>1</v>
      </c>
      <c r="F17" s="27">
        <v>1</v>
      </c>
      <c r="G17" s="88">
        <v>0</v>
      </c>
      <c r="H17" s="27">
        <v>0</v>
      </c>
      <c r="I17" s="27">
        <v>0</v>
      </c>
      <c r="J17" s="88" t="s">
        <v>293</v>
      </c>
      <c r="K17" s="27">
        <v>0</v>
      </c>
      <c r="L17" s="27">
        <v>0</v>
      </c>
      <c r="M17" s="88" t="s">
        <v>293</v>
      </c>
      <c r="N17" s="27">
        <v>0</v>
      </c>
      <c r="O17" s="27">
        <v>0</v>
      </c>
      <c r="P17" s="88" t="s">
        <v>293</v>
      </c>
      <c r="R17" s="87"/>
      <c r="S17" s="87"/>
      <c r="AI17" s="28"/>
      <c r="AJ17" s="28"/>
      <c r="AK17" s="28"/>
      <c r="AL17" s="28"/>
      <c r="AM17" s="28"/>
      <c r="AN17" s="28"/>
      <c r="AO17" s="28"/>
      <c r="AP17" s="28"/>
      <c r="AQ17" s="28"/>
      <c r="AR17" s="28"/>
      <c r="AS17" s="28"/>
      <c r="AT17" s="28"/>
      <c r="AU17" s="28"/>
      <c r="AV17" s="28"/>
      <c r="AW17" s="28"/>
      <c r="AY17" s="76"/>
      <c r="AZ17" s="44"/>
    </row>
    <row r="18" spans="1:52" x14ac:dyDescent="0.2">
      <c r="A18" s="38" t="s">
        <v>611</v>
      </c>
      <c r="B18" s="27">
        <v>5</v>
      </c>
      <c r="C18" s="27">
        <v>5</v>
      </c>
      <c r="D18" s="88">
        <v>0</v>
      </c>
      <c r="E18" s="27">
        <v>0</v>
      </c>
      <c r="F18" s="27">
        <v>0</v>
      </c>
      <c r="G18" s="88" t="s">
        <v>293</v>
      </c>
      <c r="H18" s="27">
        <v>3</v>
      </c>
      <c r="I18" s="27">
        <v>3</v>
      </c>
      <c r="J18" s="88">
        <v>0</v>
      </c>
      <c r="K18" s="27">
        <v>2</v>
      </c>
      <c r="L18" s="27">
        <v>2</v>
      </c>
      <c r="M18" s="88">
        <v>0</v>
      </c>
      <c r="N18" s="27">
        <v>0</v>
      </c>
      <c r="O18" s="27">
        <v>0</v>
      </c>
      <c r="P18" s="88" t="s">
        <v>293</v>
      </c>
      <c r="R18" s="87"/>
      <c r="S18" s="87"/>
      <c r="AI18" s="28"/>
      <c r="AJ18" s="28"/>
      <c r="AK18" s="28"/>
      <c r="AL18" s="28"/>
      <c r="AM18" s="28"/>
      <c r="AN18" s="28"/>
      <c r="AO18" s="28"/>
      <c r="AP18" s="28"/>
      <c r="AQ18" s="28"/>
      <c r="AR18" s="28"/>
      <c r="AS18" s="28"/>
      <c r="AT18" s="28"/>
      <c r="AU18" s="28"/>
      <c r="AV18" s="28"/>
      <c r="AW18" s="28"/>
      <c r="AY18" s="76"/>
      <c r="AZ18" s="44"/>
    </row>
    <row r="19" spans="1:52" x14ac:dyDescent="0.2">
      <c r="A19" s="38" t="s">
        <v>612</v>
      </c>
      <c r="B19" s="27">
        <v>201</v>
      </c>
      <c r="C19" s="27">
        <v>207</v>
      </c>
      <c r="D19" s="88">
        <v>2.9850746268656799E-2</v>
      </c>
      <c r="E19" s="27">
        <v>156</v>
      </c>
      <c r="F19" s="27">
        <v>154</v>
      </c>
      <c r="G19" s="88">
        <v>-1.2820512820512799E-2</v>
      </c>
      <c r="H19" s="27">
        <v>42</v>
      </c>
      <c r="I19" s="27">
        <v>50</v>
      </c>
      <c r="J19" s="88">
        <v>0.19047619047618999</v>
      </c>
      <c r="K19" s="27">
        <v>3</v>
      </c>
      <c r="L19" s="27">
        <v>3</v>
      </c>
      <c r="M19" s="88">
        <v>0</v>
      </c>
      <c r="N19" s="27">
        <v>0</v>
      </c>
      <c r="O19" s="27">
        <v>0</v>
      </c>
      <c r="P19" s="88" t="s">
        <v>293</v>
      </c>
      <c r="R19" s="87"/>
      <c r="S19" s="87"/>
      <c r="AI19" s="28"/>
      <c r="AJ19" s="28"/>
      <c r="AK19" s="28"/>
      <c r="AL19" s="28"/>
      <c r="AM19" s="28"/>
      <c r="AN19" s="28"/>
      <c r="AO19" s="28"/>
      <c r="AP19" s="28"/>
      <c r="AQ19" s="28"/>
      <c r="AR19" s="28"/>
      <c r="AS19" s="28"/>
      <c r="AT19" s="28"/>
      <c r="AU19" s="28"/>
      <c r="AV19" s="28"/>
      <c r="AW19" s="28"/>
      <c r="AY19" s="76"/>
      <c r="AZ19" s="44"/>
    </row>
    <row r="20" spans="1:52" x14ac:dyDescent="0.2">
      <c r="A20" s="38" t="s">
        <v>613</v>
      </c>
      <c r="B20" s="27">
        <v>4</v>
      </c>
      <c r="C20" s="27">
        <v>4</v>
      </c>
      <c r="D20" s="88">
        <v>0</v>
      </c>
      <c r="E20" s="27">
        <v>3</v>
      </c>
      <c r="F20" s="27">
        <v>3</v>
      </c>
      <c r="G20" s="88">
        <v>0</v>
      </c>
      <c r="H20" s="27">
        <v>1</v>
      </c>
      <c r="I20" s="27">
        <v>1</v>
      </c>
      <c r="J20" s="88">
        <v>0</v>
      </c>
      <c r="K20" s="27">
        <v>0</v>
      </c>
      <c r="L20" s="27">
        <v>0</v>
      </c>
      <c r="M20" s="88" t="s">
        <v>293</v>
      </c>
      <c r="N20" s="27">
        <v>0</v>
      </c>
      <c r="O20" s="27">
        <v>0</v>
      </c>
      <c r="P20" s="88" t="s">
        <v>293</v>
      </c>
      <c r="R20" s="87"/>
      <c r="S20" s="87"/>
      <c r="AI20" s="28"/>
      <c r="AJ20" s="28"/>
      <c r="AK20" s="28"/>
      <c r="AL20" s="28"/>
      <c r="AM20" s="28"/>
      <c r="AN20" s="28"/>
      <c r="AO20" s="28"/>
      <c r="AP20" s="28"/>
      <c r="AQ20" s="28"/>
      <c r="AR20" s="28"/>
      <c r="AS20" s="28"/>
      <c r="AT20" s="28"/>
      <c r="AU20" s="28"/>
      <c r="AV20" s="28"/>
      <c r="AW20" s="28"/>
      <c r="AY20" s="76"/>
      <c r="AZ20" s="44"/>
    </row>
    <row r="21" spans="1:52" x14ac:dyDescent="0.2">
      <c r="A21" s="207" t="s">
        <v>614</v>
      </c>
      <c r="B21" s="207"/>
      <c r="C21" s="207"/>
      <c r="D21" s="207"/>
      <c r="E21" s="207"/>
      <c r="F21" s="207"/>
      <c r="G21" s="207"/>
      <c r="H21" s="207"/>
      <c r="I21" s="207"/>
      <c r="J21" s="207"/>
      <c r="K21" s="207"/>
      <c r="L21" s="207"/>
      <c r="M21" s="207"/>
      <c r="N21" s="207"/>
      <c r="O21" s="207"/>
      <c r="P21" s="207"/>
      <c r="AI21" s="28"/>
      <c r="AJ21" s="28"/>
      <c r="AK21" s="28"/>
      <c r="AL21" s="28"/>
      <c r="AM21" s="28"/>
      <c r="AN21" s="28"/>
      <c r="AO21" s="28"/>
      <c r="AP21" s="28"/>
      <c r="AQ21" s="28"/>
      <c r="AR21" s="28"/>
      <c r="AS21" s="28"/>
      <c r="AT21" s="28"/>
      <c r="AU21" s="28"/>
      <c r="AV21" s="28"/>
      <c r="AW21" s="28"/>
    </row>
    <row r="22" spans="1:52" x14ac:dyDescent="0.2">
      <c r="B22" s="28"/>
      <c r="C22" s="28"/>
      <c r="D22" s="28"/>
      <c r="E22" s="28"/>
      <c r="F22" s="28"/>
      <c r="G22" s="28"/>
      <c r="H22" s="28"/>
      <c r="I22" s="28"/>
      <c r="J22" s="28"/>
      <c r="K22" s="28"/>
      <c r="L22" s="28"/>
      <c r="M22" s="28"/>
      <c r="N22" s="28"/>
      <c r="O22" s="28"/>
      <c r="P22" s="28"/>
      <c r="AI22" s="28"/>
      <c r="AJ22" s="28"/>
      <c r="AK22" s="28"/>
      <c r="AL22" s="28"/>
      <c r="AM22" s="28"/>
      <c r="AN22" s="28"/>
      <c r="AO22" s="28"/>
      <c r="AP22" s="28"/>
      <c r="AQ22" s="28"/>
      <c r="AR22" s="28"/>
      <c r="AS22" s="28"/>
      <c r="AT22" s="28"/>
      <c r="AU22" s="28"/>
      <c r="AV22" s="28"/>
      <c r="AW22" s="28"/>
    </row>
    <row r="23" spans="1:52" x14ac:dyDescent="0.2">
      <c r="A23" s="208" t="s">
        <v>615</v>
      </c>
      <c r="B23" s="208"/>
      <c r="C23" s="208"/>
      <c r="D23" s="208"/>
      <c r="E23" s="208"/>
      <c r="F23" s="208"/>
      <c r="G23" s="208"/>
      <c r="H23" s="208"/>
      <c r="I23" s="208"/>
      <c r="J23" s="208"/>
      <c r="K23" s="208"/>
      <c r="L23" s="208"/>
      <c r="M23" s="208"/>
      <c r="N23" s="208"/>
      <c r="O23" s="208"/>
      <c r="P23" s="208"/>
    </row>
    <row r="24" spans="1:52" x14ac:dyDescent="0.2">
      <c r="A24" s="209"/>
      <c r="B24" s="210" t="s">
        <v>232</v>
      </c>
      <c r="C24" s="210"/>
      <c r="D24" s="210"/>
      <c r="E24" s="210" t="s">
        <v>246</v>
      </c>
      <c r="F24" s="210"/>
      <c r="G24" s="210"/>
      <c r="H24" s="210" t="s">
        <v>247</v>
      </c>
      <c r="I24" s="210"/>
      <c r="J24" s="210"/>
      <c r="K24" s="210" t="s">
        <v>297</v>
      </c>
      <c r="L24" s="210"/>
      <c r="M24" s="210"/>
      <c r="N24" s="210" t="s">
        <v>379</v>
      </c>
      <c r="O24" s="210"/>
      <c r="P24" s="210"/>
    </row>
    <row r="25" spans="1:52" x14ac:dyDescent="0.2">
      <c r="A25" s="209"/>
      <c r="B25" s="39">
        <v>2019</v>
      </c>
      <c r="C25" s="39">
        <v>2020</v>
      </c>
      <c r="D25" s="39" t="s">
        <v>304</v>
      </c>
      <c r="E25" s="39">
        <v>2019</v>
      </c>
      <c r="F25" s="39">
        <v>2020</v>
      </c>
      <c r="G25" s="39" t="s">
        <v>304</v>
      </c>
      <c r="H25" s="39">
        <v>2019</v>
      </c>
      <c r="I25" s="39">
        <v>2020</v>
      </c>
      <c r="J25" s="39" t="s">
        <v>304</v>
      </c>
      <c r="K25" s="39">
        <v>2019</v>
      </c>
      <c r="L25" s="39">
        <v>2020</v>
      </c>
      <c r="M25" s="39" t="s">
        <v>304</v>
      </c>
      <c r="N25" s="39">
        <v>2019</v>
      </c>
      <c r="O25" s="39">
        <v>2020</v>
      </c>
      <c r="P25" s="39" t="s">
        <v>304</v>
      </c>
    </row>
    <row r="26" spans="1:52" x14ac:dyDescent="0.2">
      <c r="A26" s="40" t="s">
        <v>224</v>
      </c>
      <c r="B26" s="66">
        <v>443019</v>
      </c>
      <c r="C26" s="66">
        <v>443705</v>
      </c>
      <c r="D26" s="86">
        <v>1.5484663186002799E-3</v>
      </c>
      <c r="E26" s="66">
        <v>303566</v>
      </c>
      <c r="F26" s="66">
        <v>304710</v>
      </c>
      <c r="G26" s="86">
        <v>3.7685379785614699E-3</v>
      </c>
      <c r="H26" s="66">
        <v>52466</v>
      </c>
      <c r="I26" s="66">
        <v>53114</v>
      </c>
      <c r="J26" s="86">
        <v>1.2350855792322601E-2</v>
      </c>
      <c r="K26" s="66">
        <v>78891</v>
      </c>
      <c r="L26" s="66">
        <v>77785</v>
      </c>
      <c r="M26" s="86">
        <v>-1.4019343144338401E-2</v>
      </c>
      <c r="N26" s="66">
        <v>8096</v>
      </c>
      <c r="O26" s="66">
        <v>8096</v>
      </c>
      <c r="P26" s="86">
        <v>0</v>
      </c>
      <c r="AI26" s="28"/>
      <c r="AJ26" s="28"/>
      <c r="AK26" s="28"/>
      <c r="AL26" s="28"/>
      <c r="AM26" s="28"/>
      <c r="AN26" s="28"/>
      <c r="AO26" s="28"/>
      <c r="AP26" s="28"/>
      <c r="AQ26" s="28"/>
      <c r="AR26" s="28"/>
      <c r="AS26" s="28"/>
      <c r="AT26" s="28"/>
      <c r="AU26" s="28"/>
      <c r="AV26" s="28"/>
      <c r="AW26" s="28"/>
      <c r="AX26" s="28"/>
    </row>
    <row r="27" spans="1:52" x14ac:dyDescent="0.2">
      <c r="A27" s="38" t="s">
        <v>598</v>
      </c>
      <c r="B27" s="27">
        <v>6683</v>
      </c>
      <c r="C27" s="27">
        <v>6847</v>
      </c>
      <c r="D27" s="88">
        <v>2.4539877300613602E-2</v>
      </c>
      <c r="E27" s="27">
        <v>5484</v>
      </c>
      <c r="F27" s="27">
        <v>5590</v>
      </c>
      <c r="G27" s="88">
        <v>1.93289569657185E-2</v>
      </c>
      <c r="H27" s="27">
        <v>645</v>
      </c>
      <c r="I27" s="27">
        <v>703</v>
      </c>
      <c r="J27" s="88">
        <v>8.9922480620155107E-2</v>
      </c>
      <c r="K27" s="27">
        <v>542</v>
      </c>
      <c r="L27" s="27">
        <v>542</v>
      </c>
      <c r="M27" s="88">
        <v>0</v>
      </c>
      <c r="N27" s="27">
        <v>12</v>
      </c>
      <c r="O27" s="27">
        <v>12</v>
      </c>
      <c r="P27" s="88">
        <v>0</v>
      </c>
      <c r="AI27" s="28"/>
      <c r="AJ27" s="28"/>
      <c r="AK27" s="28"/>
      <c r="AL27" s="28"/>
      <c r="AM27" s="28"/>
      <c r="AN27" s="28"/>
      <c r="AO27" s="28"/>
      <c r="AP27" s="28"/>
      <c r="AQ27" s="28"/>
      <c r="AR27" s="28"/>
      <c r="AS27" s="28"/>
      <c r="AT27" s="28"/>
      <c r="AU27" s="28"/>
      <c r="AV27" s="28"/>
      <c r="AW27" s="28"/>
      <c r="AX27" s="28"/>
    </row>
    <row r="28" spans="1:52" x14ac:dyDescent="0.2">
      <c r="A28" s="38" t="s">
        <v>599</v>
      </c>
      <c r="B28" s="27">
        <v>77279</v>
      </c>
      <c r="C28" s="27">
        <v>77237</v>
      </c>
      <c r="D28" s="88">
        <v>-5.43485293546753E-4</v>
      </c>
      <c r="E28" s="27">
        <v>33130</v>
      </c>
      <c r="F28" s="27">
        <v>33039</v>
      </c>
      <c r="G28" s="88">
        <v>-2.7467552067612601E-3</v>
      </c>
      <c r="H28" s="27">
        <v>20353</v>
      </c>
      <c r="I28" s="27">
        <v>20170</v>
      </c>
      <c r="J28" s="88">
        <v>-8.9913034933425395E-3</v>
      </c>
      <c r="K28" s="27">
        <v>21038</v>
      </c>
      <c r="L28" s="27">
        <v>21270</v>
      </c>
      <c r="M28" s="88">
        <v>1.1027664226637601E-2</v>
      </c>
      <c r="N28" s="27">
        <v>2758</v>
      </c>
      <c r="O28" s="27">
        <v>2758</v>
      </c>
      <c r="P28" s="88">
        <v>0</v>
      </c>
      <c r="AI28" s="28"/>
      <c r="AJ28" s="28"/>
      <c r="AK28" s="28"/>
      <c r="AL28" s="28"/>
      <c r="AM28" s="28"/>
      <c r="AN28" s="28"/>
      <c r="AO28" s="28"/>
      <c r="AP28" s="28"/>
      <c r="AQ28" s="28"/>
      <c r="AR28" s="28"/>
      <c r="AS28" s="28"/>
      <c r="AT28" s="28"/>
      <c r="AU28" s="28"/>
      <c r="AV28" s="28"/>
      <c r="AW28" s="28"/>
      <c r="AX28" s="28"/>
    </row>
    <row r="29" spans="1:52" x14ac:dyDescent="0.2">
      <c r="A29" s="38" t="s">
        <v>600</v>
      </c>
      <c r="B29" s="27">
        <v>1109</v>
      </c>
      <c r="C29" s="27">
        <v>1109</v>
      </c>
      <c r="D29" s="88">
        <v>0</v>
      </c>
      <c r="E29" s="27">
        <v>479</v>
      </c>
      <c r="F29" s="27">
        <v>479</v>
      </c>
      <c r="G29" s="88">
        <v>0</v>
      </c>
      <c r="H29" s="27">
        <v>39</v>
      </c>
      <c r="I29" s="27">
        <v>39</v>
      </c>
      <c r="J29" s="88">
        <v>0</v>
      </c>
      <c r="K29" s="27">
        <v>466</v>
      </c>
      <c r="L29" s="27">
        <v>466</v>
      </c>
      <c r="M29" s="88">
        <v>0</v>
      </c>
      <c r="N29" s="27">
        <v>125</v>
      </c>
      <c r="O29" s="27">
        <v>125</v>
      </c>
      <c r="P29" s="88">
        <v>0</v>
      </c>
      <c r="AI29" s="28"/>
      <c r="AJ29" s="28"/>
      <c r="AK29" s="28"/>
      <c r="AL29" s="28"/>
      <c r="AM29" s="28"/>
      <c r="AN29" s="28"/>
      <c r="AO29" s="28"/>
      <c r="AP29" s="28"/>
      <c r="AQ29" s="28"/>
      <c r="AR29" s="28"/>
      <c r="AS29" s="28"/>
      <c r="AT29" s="28"/>
      <c r="AU29" s="28"/>
      <c r="AV29" s="28"/>
      <c r="AW29" s="28"/>
      <c r="AX29" s="28"/>
    </row>
    <row r="30" spans="1:52" x14ac:dyDescent="0.2">
      <c r="A30" s="38" t="s">
        <v>601</v>
      </c>
      <c r="B30" s="27">
        <v>3137</v>
      </c>
      <c r="C30" s="27">
        <v>3137</v>
      </c>
      <c r="D30" s="88">
        <v>0</v>
      </c>
      <c r="E30" s="27">
        <v>500</v>
      </c>
      <c r="F30" s="27">
        <v>500</v>
      </c>
      <c r="G30" s="88">
        <v>0</v>
      </c>
      <c r="H30" s="27">
        <v>1039</v>
      </c>
      <c r="I30" s="27">
        <v>1039</v>
      </c>
      <c r="J30" s="88">
        <v>0</v>
      </c>
      <c r="K30" s="27">
        <v>1598</v>
      </c>
      <c r="L30" s="27">
        <v>1598</v>
      </c>
      <c r="M30" s="88">
        <v>0</v>
      </c>
      <c r="N30" s="27">
        <v>0</v>
      </c>
      <c r="O30" s="27">
        <v>0</v>
      </c>
      <c r="P30" s="88" t="s">
        <v>293</v>
      </c>
      <c r="AI30" s="28"/>
      <c r="AJ30" s="28"/>
      <c r="AK30" s="28"/>
      <c r="AL30" s="28"/>
      <c r="AM30" s="28"/>
      <c r="AN30" s="28"/>
      <c r="AO30" s="28"/>
      <c r="AP30" s="28"/>
      <c r="AQ30" s="28"/>
      <c r="AR30" s="28"/>
      <c r="AS30" s="28"/>
      <c r="AT30" s="28"/>
      <c r="AU30" s="28"/>
      <c r="AV30" s="28"/>
      <c r="AW30" s="28"/>
      <c r="AX30" s="28"/>
    </row>
    <row r="31" spans="1:52" x14ac:dyDescent="0.2">
      <c r="A31" s="38" t="s">
        <v>602</v>
      </c>
      <c r="B31" s="27">
        <v>4962</v>
      </c>
      <c r="C31" s="27">
        <v>4962</v>
      </c>
      <c r="D31" s="88">
        <v>0</v>
      </c>
      <c r="E31" s="27">
        <v>0</v>
      </c>
      <c r="F31" s="27">
        <v>0</v>
      </c>
      <c r="G31" s="88" t="s">
        <v>293</v>
      </c>
      <c r="H31" s="27">
        <v>816</v>
      </c>
      <c r="I31" s="27">
        <v>816</v>
      </c>
      <c r="J31" s="88">
        <v>0</v>
      </c>
      <c r="K31" s="27">
        <v>2953</v>
      </c>
      <c r="L31" s="27">
        <v>2953</v>
      </c>
      <c r="M31" s="88">
        <v>0</v>
      </c>
      <c r="N31" s="27">
        <v>1193</v>
      </c>
      <c r="O31" s="27">
        <v>1193</v>
      </c>
      <c r="P31" s="88">
        <v>0</v>
      </c>
      <c r="AI31" s="28"/>
      <c r="AJ31" s="28"/>
      <c r="AK31" s="28"/>
      <c r="AL31" s="28"/>
      <c r="AM31" s="28"/>
      <c r="AN31" s="28"/>
      <c r="AO31" s="28"/>
      <c r="AP31" s="28"/>
      <c r="AQ31" s="28"/>
      <c r="AR31" s="28"/>
      <c r="AS31" s="28"/>
      <c r="AT31" s="28"/>
      <c r="AU31" s="28"/>
      <c r="AV31" s="28"/>
      <c r="AW31" s="28"/>
      <c r="AX31" s="28"/>
    </row>
    <row r="32" spans="1:52" x14ac:dyDescent="0.2">
      <c r="A32" s="38" t="s">
        <v>603</v>
      </c>
      <c r="B32" s="27">
        <v>362</v>
      </c>
      <c r="C32" s="27">
        <v>362</v>
      </c>
      <c r="D32" s="88">
        <v>0</v>
      </c>
      <c r="E32" s="27">
        <v>236</v>
      </c>
      <c r="F32" s="27">
        <v>236</v>
      </c>
      <c r="G32" s="88">
        <v>0</v>
      </c>
      <c r="H32" s="27">
        <v>7</v>
      </c>
      <c r="I32" s="27">
        <v>7</v>
      </c>
      <c r="J32" s="88">
        <v>0</v>
      </c>
      <c r="K32" s="27">
        <v>89</v>
      </c>
      <c r="L32" s="27">
        <v>89</v>
      </c>
      <c r="M32" s="88">
        <v>0</v>
      </c>
      <c r="N32" s="27">
        <v>30</v>
      </c>
      <c r="O32" s="27">
        <v>30</v>
      </c>
      <c r="P32" s="88">
        <v>0</v>
      </c>
      <c r="AI32" s="28"/>
      <c r="AJ32" s="28"/>
      <c r="AK32" s="28"/>
      <c r="AL32" s="28"/>
      <c r="AM32" s="28"/>
      <c r="AN32" s="28"/>
      <c r="AO32" s="28"/>
      <c r="AP32" s="28"/>
      <c r="AQ32" s="28"/>
      <c r="AR32" s="28"/>
      <c r="AS32" s="28"/>
      <c r="AT32" s="28"/>
      <c r="AU32" s="28"/>
      <c r="AV32" s="28"/>
      <c r="AW32" s="28"/>
      <c r="AX32" s="28"/>
    </row>
    <row r="33" spans="1:50" x14ac:dyDescent="0.2">
      <c r="A33" s="38" t="s">
        <v>604</v>
      </c>
      <c r="B33" s="27">
        <v>228816</v>
      </c>
      <c r="C33" s="27">
        <v>228573</v>
      </c>
      <c r="D33" s="88">
        <v>-1.06198867212082E-3</v>
      </c>
      <c r="E33" s="27">
        <v>173674</v>
      </c>
      <c r="F33" s="27">
        <v>174485</v>
      </c>
      <c r="G33" s="88">
        <v>4.66966845929728E-3</v>
      </c>
      <c r="H33" s="27">
        <v>14092</v>
      </c>
      <c r="I33" s="27">
        <v>14363</v>
      </c>
      <c r="J33" s="88">
        <v>1.9230769230769201E-2</v>
      </c>
      <c r="K33" s="27">
        <v>38042</v>
      </c>
      <c r="L33" s="27">
        <v>36717</v>
      </c>
      <c r="M33" s="88">
        <v>-3.4829924819935902E-2</v>
      </c>
      <c r="N33" s="27">
        <v>3008</v>
      </c>
      <c r="O33" s="27">
        <v>3008</v>
      </c>
      <c r="P33" s="88">
        <v>0</v>
      </c>
      <c r="AI33" s="28"/>
      <c r="AJ33" s="28"/>
      <c r="AK33" s="28"/>
      <c r="AL33" s="28"/>
      <c r="AM33" s="28"/>
      <c r="AN33" s="28"/>
      <c r="AO33" s="28"/>
      <c r="AP33" s="28"/>
      <c r="AQ33" s="28"/>
      <c r="AR33" s="28"/>
      <c r="AS33" s="28"/>
      <c r="AT33" s="28"/>
      <c r="AU33" s="28"/>
      <c r="AV33" s="28"/>
      <c r="AW33" s="28"/>
      <c r="AX33" s="28"/>
    </row>
    <row r="34" spans="1:50" x14ac:dyDescent="0.2">
      <c r="A34" s="38" t="s">
        <v>605</v>
      </c>
      <c r="B34" s="27">
        <v>98907</v>
      </c>
      <c r="C34" s="27">
        <v>99915</v>
      </c>
      <c r="D34" s="88">
        <v>1.01913919136158E-2</v>
      </c>
      <c r="E34" s="27">
        <v>79614</v>
      </c>
      <c r="F34" s="27">
        <v>80259</v>
      </c>
      <c r="G34" s="88">
        <v>8.1015901725827195E-3</v>
      </c>
      <c r="H34" s="27">
        <v>12161</v>
      </c>
      <c r="I34" s="27">
        <v>12537</v>
      </c>
      <c r="J34" s="88">
        <v>3.0918509990954801E-2</v>
      </c>
      <c r="K34" s="27">
        <v>7132</v>
      </c>
      <c r="L34" s="27">
        <v>7119</v>
      </c>
      <c r="M34" s="88">
        <v>-1.82277061132918E-3</v>
      </c>
      <c r="N34" s="27">
        <v>0</v>
      </c>
      <c r="O34" s="27">
        <v>0</v>
      </c>
      <c r="P34" s="88" t="s">
        <v>293</v>
      </c>
      <c r="AI34" s="28"/>
      <c r="AJ34" s="28"/>
      <c r="AK34" s="28"/>
      <c r="AL34" s="28"/>
      <c r="AM34" s="28"/>
      <c r="AN34" s="28"/>
      <c r="AO34" s="28"/>
      <c r="AP34" s="28"/>
      <c r="AQ34" s="28"/>
      <c r="AR34" s="28"/>
      <c r="AS34" s="28"/>
      <c r="AT34" s="28"/>
      <c r="AU34" s="28"/>
      <c r="AV34" s="28"/>
      <c r="AW34" s="28"/>
      <c r="AX34" s="28"/>
    </row>
    <row r="35" spans="1:50" x14ac:dyDescent="0.2">
      <c r="A35" s="38" t="s">
        <v>606</v>
      </c>
      <c r="B35" s="27">
        <v>2194</v>
      </c>
      <c r="C35" s="27">
        <v>2236</v>
      </c>
      <c r="D35" s="88">
        <v>1.91431175934367E-2</v>
      </c>
      <c r="E35" s="27">
        <v>1785</v>
      </c>
      <c r="F35" s="27">
        <v>1827</v>
      </c>
      <c r="G35" s="88">
        <v>2.3529411764705799E-2</v>
      </c>
      <c r="H35" s="27">
        <v>226</v>
      </c>
      <c r="I35" s="27">
        <v>226</v>
      </c>
      <c r="J35" s="88">
        <v>0</v>
      </c>
      <c r="K35" s="27">
        <v>183</v>
      </c>
      <c r="L35" s="27">
        <v>183</v>
      </c>
      <c r="M35" s="88">
        <v>0</v>
      </c>
      <c r="N35" s="27">
        <v>0</v>
      </c>
      <c r="O35" s="27">
        <v>0</v>
      </c>
      <c r="P35" s="88" t="s">
        <v>293</v>
      </c>
      <c r="AI35" s="28"/>
      <c r="AJ35" s="28"/>
      <c r="AK35" s="28"/>
      <c r="AL35" s="28"/>
      <c r="AM35" s="28"/>
      <c r="AN35" s="28"/>
      <c r="AO35" s="28"/>
      <c r="AP35" s="28"/>
      <c r="AQ35" s="28"/>
      <c r="AR35" s="28"/>
      <c r="AS35" s="28"/>
      <c r="AT35" s="28"/>
      <c r="AU35" s="28"/>
      <c r="AV35" s="28"/>
      <c r="AW35" s="28"/>
      <c r="AX35" s="28"/>
    </row>
    <row r="36" spans="1:50" x14ac:dyDescent="0.2">
      <c r="A36" s="38" t="s">
        <v>607</v>
      </c>
      <c r="B36" s="27">
        <v>2442</v>
      </c>
      <c r="C36" s="27">
        <v>2290</v>
      </c>
      <c r="D36" s="88">
        <v>-6.2244062244062197E-2</v>
      </c>
      <c r="E36" s="27">
        <v>284</v>
      </c>
      <c r="F36" s="27">
        <v>132</v>
      </c>
      <c r="G36" s="88">
        <v>-0.53521126760563398</v>
      </c>
      <c r="H36" s="27">
        <v>0</v>
      </c>
      <c r="I36" s="27">
        <v>0</v>
      </c>
      <c r="J36" s="88" t="s">
        <v>293</v>
      </c>
      <c r="K36" s="27">
        <v>2158</v>
      </c>
      <c r="L36" s="27">
        <v>2158</v>
      </c>
      <c r="M36" s="88">
        <v>0</v>
      </c>
      <c r="N36" s="27">
        <v>0</v>
      </c>
      <c r="O36" s="27">
        <v>0</v>
      </c>
      <c r="P36" s="88" t="s">
        <v>293</v>
      </c>
      <c r="AI36" s="28"/>
      <c r="AJ36" s="28"/>
      <c r="AK36" s="28"/>
      <c r="AL36" s="28"/>
      <c r="AM36" s="28"/>
      <c r="AN36" s="28"/>
      <c r="AO36" s="28"/>
      <c r="AP36" s="28"/>
      <c r="AQ36" s="28"/>
      <c r="AR36" s="28"/>
      <c r="AS36" s="28"/>
      <c r="AT36" s="28"/>
      <c r="AU36" s="28"/>
      <c r="AV36" s="28"/>
      <c r="AW36" s="28"/>
      <c r="AX36" s="28"/>
    </row>
    <row r="37" spans="1:50" x14ac:dyDescent="0.2">
      <c r="A37" s="38" t="s">
        <v>608</v>
      </c>
      <c r="B37" s="27">
        <v>5231</v>
      </c>
      <c r="C37" s="27">
        <v>5106</v>
      </c>
      <c r="D37" s="88">
        <v>-2.3896004588032899E-2</v>
      </c>
      <c r="E37" s="27">
        <v>3143</v>
      </c>
      <c r="F37" s="27">
        <v>3018</v>
      </c>
      <c r="G37" s="88">
        <v>-3.9770919503658998E-2</v>
      </c>
      <c r="H37" s="27">
        <v>350</v>
      </c>
      <c r="I37" s="27">
        <v>350</v>
      </c>
      <c r="J37" s="88">
        <v>0</v>
      </c>
      <c r="K37" s="27">
        <v>1079</v>
      </c>
      <c r="L37" s="27">
        <v>1079</v>
      </c>
      <c r="M37" s="88">
        <v>0</v>
      </c>
      <c r="N37" s="27">
        <v>659</v>
      </c>
      <c r="O37" s="27">
        <v>659</v>
      </c>
      <c r="P37" s="88">
        <v>0</v>
      </c>
      <c r="AI37" s="28"/>
      <c r="AJ37" s="28"/>
      <c r="AK37" s="28"/>
      <c r="AL37" s="28"/>
      <c r="AM37" s="28"/>
      <c r="AN37" s="28"/>
      <c r="AO37" s="28"/>
      <c r="AP37" s="28"/>
      <c r="AQ37" s="28"/>
      <c r="AR37" s="28"/>
      <c r="AS37" s="28"/>
      <c r="AT37" s="28"/>
      <c r="AU37" s="28"/>
      <c r="AV37" s="28"/>
      <c r="AW37" s="28"/>
      <c r="AX37" s="28"/>
    </row>
    <row r="38" spans="1:50" x14ac:dyDescent="0.2">
      <c r="A38" s="38" t="s">
        <v>609</v>
      </c>
      <c r="B38" s="27">
        <v>7037</v>
      </c>
      <c r="C38" s="27">
        <v>6970</v>
      </c>
      <c r="D38" s="88">
        <v>-9.5211027426460593E-3</v>
      </c>
      <c r="E38" s="27">
        <v>2747</v>
      </c>
      <c r="F38" s="27">
        <v>2680</v>
      </c>
      <c r="G38" s="88">
        <v>-2.4390243902439001E-2</v>
      </c>
      <c r="H38" s="27">
        <v>502</v>
      </c>
      <c r="I38" s="27">
        <v>502</v>
      </c>
      <c r="J38" s="88">
        <v>0</v>
      </c>
      <c r="K38" s="27">
        <v>3477</v>
      </c>
      <c r="L38" s="27">
        <v>3477</v>
      </c>
      <c r="M38" s="88">
        <v>0</v>
      </c>
      <c r="N38" s="27">
        <v>311</v>
      </c>
      <c r="O38" s="27">
        <v>311</v>
      </c>
      <c r="P38" s="88">
        <v>0</v>
      </c>
      <c r="AI38" s="28"/>
      <c r="AJ38" s="28"/>
      <c r="AK38" s="28"/>
      <c r="AL38" s="28"/>
      <c r="AM38" s="28"/>
      <c r="AN38" s="28"/>
      <c r="AO38" s="28"/>
      <c r="AP38" s="28"/>
      <c r="AQ38" s="28"/>
      <c r="AR38" s="28"/>
      <c r="AS38" s="28"/>
      <c r="AT38" s="28"/>
      <c r="AU38" s="28"/>
      <c r="AV38" s="28"/>
      <c r="AW38" s="28"/>
      <c r="AX38" s="28"/>
    </row>
    <row r="39" spans="1:50" x14ac:dyDescent="0.2">
      <c r="A39" s="38" t="s">
        <v>610</v>
      </c>
      <c r="B39" s="27">
        <v>23</v>
      </c>
      <c r="C39" s="27">
        <v>23</v>
      </c>
      <c r="D39" s="88">
        <v>0</v>
      </c>
      <c r="E39" s="27">
        <v>23</v>
      </c>
      <c r="F39" s="27">
        <v>23</v>
      </c>
      <c r="G39" s="88">
        <v>0</v>
      </c>
      <c r="H39" s="27">
        <v>0</v>
      </c>
      <c r="I39" s="27">
        <v>0</v>
      </c>
      <c r="J39" s="88" t="s">
        <v>293</v>
      </c>
      <c r="K39" s="27">
        <v>0</v>
      </c>
      <c r="L39" s="27">
        <v>0</v>
      </c>
      <c r="M39" s="88" t="s">
        <v>293</v>
      </c>
      <c r="N39" s="27">
        <v>0</v>
      </c>
      <c r="O39" s="27">
        <v>0</v>
      </c>
      <c r="P39" s="88" t="s">
        <v>293</v>
      </c>
      <c r="AI39" s="28"/>
      <c r="AJ39" s="28"/>
      <c r="AK39" s="28"/>
      <c r="AL39" s="28"/>
      <c r="AM39" s="28"/>
      <c r="AN39" s="28"/>
      <c r="AO39" s="28"/>
      <c r="AP39" s="28"/>
      <c r="AQ39" s="28"/>
      <c r="AR39" s="28"/>
      <c r="AS39" s="28"/>
      <c r="AT39" s="28"/>
      <c r="AU39" s="28"/>
      <c r="AV39" s="28"/>
      <c r="AW39" s="28"/>
      <c r="AX39" s="28"/>
    </row>
    <row r="40" spans="1:50" x14ac:dyDescent="0.2">
      <c r="A40" s="38" t="s">
        <v>611</v>
      </c>
      <c r="B40" s="27">
        <v>1716</v>
      </c>
      <c r="C40" s="27">
        <v>1716</v>
      </c>
      <c r="D40" s="88">
        <v>0</v>
      </c>
      <c r="E40" s="27">
        <v>0</v>
      </c>
      <c r="F40" s="27">
        <v>0</v>
      </c>
      <c r="G40" s="88" t="s">
        <v>293</v>
      </c>
      <c r="H40" s="27">
        <v>1612</v>
      </c>
      <c r="I40" s="27">
        <v>1612</v>
      </c>
      <c r="J40" s="88">
        <v>0</v>
      </c>
      <c r="K40" s="27">
        <v>104</v>
      </c>
      <c r="L40" s="27">
        <v>104</v>
      </c>
      <c r="M40" s="88">
        <v>0</v>
      </c>
      <c r="N40" s="27">
        <v>0</v>
      </c>
      <c r="O40" s="27">
        <v>0</v>
      </c>
      <c r="P40" s="88" t="s">
        <v>293</v>
      </c>
      <c r="AI40" s="28"/>
      <c r="AJ40" s="28"/>
      <c r="AK40" s="28"/>
      <c r="AL40" s="28"/>
      <c r="AM40" s="28"/>
      <c r="AN40" s="28"/>
      <c r="AO40" s="28"/>
      <c r="AP40" s="28"/>
      <c r="AQ40" s="28"/>
      <c r="AR40" s="28"/>
      <c r="AS40" s="28"/>
      <c r="AT40" s="28"/>
      <c r="AU40" s="28"/>
      <c r="AV40" s="28"/>
      <c r="AW40" s="28"/>
      <c r="AX40" s="28"/>
    </row>
    <row r="41" spans="1:50" x14ac:dyDescent="0.2">
      <c r="A41" s="38" t="s">
        <v>612</v>
      </c>
      <c r="B41" s="27">
        <v>2951</v>
      </c>
      <c r="C41" s="27">
        <v>3052</v>
      </c>
      <c r="D41" s="88">
        <v>3.4225686208065001E-2</v>
      </c>
      <c r="E41" s="27">
        <v>2333</v>
      </c>
      <c r="F41" s="27">
        <v>2308</v>
      </c>
      <c r="G41" s="88">
        <v>-1.07158165452207E-2</v>
      </c>
      <c r="H41" s="27">
        <v>588</v>
      </c>
      <c r="I41" s="27">
        <v>714</v>
      </c>
      <c r="J41" s="88">
        <v>0.214285714285714</v>
      </c>
      <c r="K41" s="27">
        <v>30</v>
      </c>
      <c r="L41" s="27">
        <v>30</v>
      </c>
      <c r="M41" s="88">
        <v>0</v>
      </c>
      <c r="N41" s="27">
        <v>0</v>
      </c>
      <c r="O41" s="27">
        <v>0</v>
      </c>
      <c r="P41" s="88" t="s">
        <v>293</v>
      </c>
      <c r="AI41" s="28"/>
      <c r="AJ41" s="28"/>
      <c r="AK41" s="28"/>
      <c r="AL41" s="28"/>
      <c r="AM41" s="28"/>
      <c r="AN41" s="28"/>
      <c r="AO41" s="28"/>
      <c r="AP41" s="28"/>
      <c r="AQ41" s="28"/>
      <c r="AR41" s="28"/>
      <c r="AS41" s="28"/>
      <c r="AT41" s="28"/>
      <c r="AU41" s="28"/>
      <c r="AV41" s="28"/>
      <c r="AW41" s="28"/>
      <c r="AX41" s="28"/>
    </row>
    <row r="42" spans="1:50" x14ac:dyDescent="0.2">
      <c r="A42" s="38" t="s">
        <v>613</v>
      </c>
      <c r="B42" s="27">
        <v>170</v>
      </c>
      <c r="C42" s="27">
        <v>170</v>
      </c>
      <c r="D42" s="88">
        <v>0</v>
      </c>
      <c r="E42" s="27">
        <v>134</v>
      </c>
      <c r="F42" s="27">
        <v>134</v>
      </c>
      <c r="G42" s="88">
        <v>0</v>
      </c>
      <c r="H42" s="27">
        <v>36</v>
      </c>
      <c r="I42" s="27">
        <v>36</v>
      </c>
      <c r="J42" s="88">
        <v>0</v>
      </c>
      <c r="K42" s="27">
        <v>0</v>
      </c>
      <c r="L42" s="27">
        <v>0</v>
      </c>
      <c r="M42" s="88" t="s">
        <v>293</v>
      </c>
      <c r="N42" s="27">
        <v>0</v>
      </c>
      <c r="O42" s="27">
        <v>0</v>
      </c>
      <c r="P42" s="88" t="s">
        <v>293</v>
      </c>
      <c r="AI42" s="28"/>
      <c r="AJ42" s="28"/>
      <c r="AK42" s="28"/>
      <c r="AL42" s="28"/>
      <c r="AM42" s="28"/>
      <c r="AN42" s="28"/>
      <c r="AO42" s="28"/>
      <c r="AP42" s="28"/>
      <c r="AQ42" s="28"/>
      <c r="AR42" s="28"/>
      <c r="AS42" s="28"/>
      <c r="AT42" s="28"/>
      <c r="AU42" s="28"/>
      <c r="AV42" s="28"/>
      <c r="AW42" s="28"/>
      <c r="AX42" s="28"/>
    </row>
    <row r="43" spans="1:50" x14ac:dyDescent="0.2">
      <c r="A43" s="207" t="s">
        <v>614</v>
      </c>
      <c r="B43" s="207"/>
      <c r="C43" s="207"/>
      <c r="D43" s="207"/>
      <c r="E43" s="207"/>
      <c r="F43" s="207"/>
      <c r="G43" s="207"/>
      <c r="H43" s="207"/>
      <c r="I43" s="207"/>
      <c r="J43" s="207"/>
      <c r="K43" s="207"/>
      <c r="L43" s="207"/>
      <c r="M43" s="207"/>
      <c r="N43" s="207"/>
      <c r="O43" s="207"/>
      <c r="P43" s="207"/>
    </row>
  </sheetData>
  <mergeCells count="16">
    <mergeCell ref="A43:P43"/>
    <mergeCell ref="A21:P21"/>
    <mergeCell ref="A23:P23"/>
    <mergeCell ref="A24:A25"/>
    <mergeCell ref="B24:D24"/>
    <mergeCell ref="E24:G24"/>
    <mergeCell ref="H24:J24"/>
    <mergeCell ref="K24:M24"/>
    <mergeCell ref="N24:P24"/>
    <mergeCell ref="A1:P1"/>
    <mergeCell ref="A2:A3"/>
    <mergeCell ref="B2:D2"/>
    <mergeCell ref="E2:G2"/>
    <mergeCell ref="H2:J2"/>
    <mergeCell ref="K2:M2"/>
    <mergeCell ref="N2:P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8"/>
  </sheetPr>
  <dimension ref="A1:AMJ37"/>
  <sheetViews>
    <sheetView workbookViewId="0">
      <selection sqref="A1:N1"/>
    </sheetView>
  </sheetViews>
  <sheetFormatPr baseColWidth="10" defaultRowHeight="14.25" x14ac:dyDescent="0.2"/>
  <cols>
    <col min="1" max="1" width="4.625" style="23" customWidth="1"/>
    <col min="2" max="2" width="8.125" style="23" customWidth="1"/>
    <col min="3" max="14" width="6.75" style="23" customWidth="1"/>
    <col min="15" max="1024" width="10.125" style="23" customWidth="1"/>
  </cols>
  <sheetData>
    <row r="1" spans="1:27" ht="25.5" customHeight="1" x14ac:dyDescent="0.2">
      <c r="A1" s="237" t="s">
        <v>616</v>
      </c>
      <c r="B1" s="237"/>
      <c r="C1" s="237"/>
      <c r="D1" s="237"/>
      <c r="E1" s="237"/>
      <c r="F1" s="237"/>
      <c r="G1" s="237"/>
      <c r="H1" s="237"/>
      <c r="I1" s="237"/>
      <c r="J1" s="237"/>
      <c r="K1" s="237"/>
      <c r="L1" s="237"/>
      <c r="M1" s="237"/>
      <c r="N1" s="237"/>
    </row>
    <row r="2" spans="1:27" x14ac:dyDescent="0.2">
      <c r="A2" s="209"/>
      <c r="B2" s="209"/>
      <c r="C2" s="210" t="s">
        <v>232</v>
      </c>
      <c r="D2" s="210"/>
      <c r="E2" s="210"/>
      <c r="F2" s="210" t="s">
        <v>246</v>
      </c>
      <c r="G2" s="210"/>
      <c r="H2" s="210"/>
      <c r="I2" s="210" t="s">
        <v>247</v>
      </c>
      <c r="J2" s="210"/>
      <c r="K2" s="210"/>
      <c r="L2" s="210" t="s">
        <v>248</v>
      </c>
      <c r="M2" s="210"/>
      <c r="N2" s="210"/>
    </row>
    <row r="3" spans="1:27" ht="56.25" x14ac:dyDescent="0.2">
      <c r="A3" s="209"/>
      <c r="B3" s="209"/>
      <c r="C3" s="47" t="s">
        <v>354</v>
      </c>
      <c r="D3" s="47" t="s">
        <v>355</v>
      </c>
      <c r="E3" s="47" t="s">
        <v>356</v>
      </c>
      <c r="F3" s="47" t="s">
        <v>354</v>
      </c>
      <c r="G3" s="47" t="s">
        <v>355</v>
      </c>
      <c r="H3" s="47" t="s">
        <v>356</v>
      </c>
      <c r="I3" s="47" t="s">
        <v>354</v>
      </c>
      <c r="J3" s="47" t="s">
        <v>355</v>
      </c>
      <c r="K3" s="47" t="s">
        <v>356</v>
      </c>
      <c r="L3" s="47" t="s">
        <v>354</v>
      </c>
      <c r="M3" s="47" t="s">
        <v>355</v>
      </c>
      <c r="N3" s="47" t="s">
        <v>356</v>
      </c>
    </row>
    <row r="4" spans="1:27" ht="11.25" customHeight="1" x14ac:dyDescent="0.2">
      <c r="A4" s="239" t="s">
        <v>274</v>
      </c>
      <c r="B4" s="64">
        <v>2010</v>
      </c>
      <c r="C4" s="26">
        <v>54.41</v>
      </c>
      <c r="D4" s="26">
        <v>68.98</v>
      </c>
      <c r="E4" s="26">
        <v>37.54</v>
      </c>
      <c r="F4" s="26">
        <v>57.48</v>
      </c>
      <c r="G4" s="26">
        <v>68.97</v>
      </c>
      <c r="H4" s="26">
        <v>39.65</v>
      </c>
      <c r="I4" s="26">
        <v>48.3</v>
      </c>
      <c r="J4" s="26">
        <v>69.260000000000005</v>
      </c>
      <c r="K4" s="26">
        <v>33.450000000000003</v>
      </c>
      <c r="L4" s="26">
        <v>44.99</v>
      </c>
      <c r="M4" s="26">
        <v>68.89</v>
      </c>
      <c r="N4" s="26">
        <v>31</v>
      </c>
    </row>
    <row r="5" spans="1:27" x14ac:dyDescent="0.2">
      <c r="A5" s="239"/>
      <c r="B5" s="64">
        <v>2011</v>
      </c>
      <c r="C5" s="26">
        <v>54.11</v>
      </c>
      <c r="D5" s="26">
        <v>73.819999999999993</v>
      </c>
      <c r="E5" s="26">
        <v>39.94</v>
      </c>
      <c r="F5" s="26">
        <v>56.72</v>
      </c>
      <c r="G5" s="26">
        <v>74.34</v>
      </c>
      <c r="H5" s="26">
        <v>42.16</v>
      </c>
      <c r="I5" s="26">
        <v>47.87</v>
      </c>
      <c r="J5" s="26">
        <v>67.89</v>
      </c>
      <c r="K5" s="26">
        <v>32.5</v>
      </c>
      <c r="L5" s="26">
        <v>46.66</v>
      </c>
      <c r="M5" s="26">
        <v>74.180000000000007</v>
      </c>
      <c r="N5" s="26">
        <v>34.61</v>
      </c>
    </row>
    <row r="6" spans="1:27" x14ac:dyDescent="0.2">
      <c r="A6" s="239"/>
      <c r="B6" s="64">
        <v>2012</v>
      </c>
      <c r="C6" s="26">
        <v>53.99</v>
      </c>
      <c r="D6" s="26">
        <v>74.349999999999994</v>
      </c>
      <c r="E6" s="26">
        <v>40.14</v>
      </c>
      <c r="F6" s="26">
        <v>56.95</v>
      </c>
      <c r="G6" s="26">
        <v>75.09</v>
      </c>
      <c r="H6" s="26">
        <v>42.76</v>
      </c>
      <c r="I6" s="26">
        <v>45.61</v>
      </c>
      <c r="J6" s="26">
        <v>68.260000000000005</v>
      </c>
      <c r="K6" s="26">
        <v>31.13</v>
      </c>
      <c r="L6" s="26">
        <v>46.1</v>
      </c>
      <c r="M6" s="26">
        <v>73.569999999999993</v>
      </c>
      <c r="N6" s="26">
        <v>33.92</v>
      </c>
    </row>
    <row r="7" spans="1:27" x14ac:dyDescent="0.2">
      <c r="A7" s="239"/>
      <c r="B7" s="64">
        <v>2013</v>
      </c>
      <c r="C7" s="26">
        <v>53.96</v>
      </c>
      <c r="D7" s="26">
        <v>74.91</v>
      </c>
      <c r="E7" s="26">
        <v>40.42</v>
      </c>
      <c r="F7" s="26">
        <v>56.81</v>
      </c>
      <c r="G7" s="26">
        <v>75.489999999999995</v>
      </c>
      <c r="H7" s="26">
        <v>42.88</v>
      </c>
      <c r="I7" s="26">
        <v>45.76</v>
      </c>
      <c r="J7" s="26">
        <v>67.31</v>
      </c>
      <c r="K7" s="26">
        <v>30.8</v>
      </c>
      <c r="L7" s="26">
        <v>46.31</v>
      </c>
      <c r="M7" s="26">
        <v>75.650000000000006</v>
      </c>
      <c r="N7" s="26">
        <v>35.03</v>
      </c>
    </row>
    <row r="8" spans="1:27" x14ac:dyDescent="0.2">
      <c r="A8" s="239"/>
      <c r="B8" s="64">
        <v>2014</v>
      </c>
      <c r="C8" s="26">
        <v>53.16</v>
      </c>
      <c r="D8" s="26">
        <v>74.23</v>
      </c>
      <c r="E8" s="26">
        <v>39.46</v>
      </c>
      <c r="F8" s="26">
        <v>55.64</v>
      </c>
      <c r="G8" s="26">
        <v>75.08</v>
      </c>
      <c r="H8" s="26">
        <v>41.77</v>
      </c>
      <c r="I8" s="26">
        <v>47.09</v>
      </c>
      <c r="J8" s="26">
        <v>67.14</v>
      </c>
      <c r="K8" s="26">
        <v>31.61</v>
      </c>
      <c r="L8" s="26">
        <v>46.09</v>
      </c>
      <c r="M8" s="26">
        <v>73.569999999999993</v>
      </c>
      <c r="N8" s="26">
        <v>33.909999999999997</v>
      </c>
    </row>
    <row r="9" spans="1:27" x14ac:dyDescent="0.2">
      <c r="A9" s="239"/>
      <c r="B9" s="64">
        <v>2015</v>
      </c>
      <c r="C9" s="26">
        <v>53.33</v>
      </c>
      <c r="D9" s="26">
        <v>75.650000000000006</v>
      </c>
      <c r="E9" s="26">
        <v>40.35</v>
      </c>
      <c r="F9" s="26">
        <v>55.61</v>
      </c>
      <c r="G9" s="26">
        <v>76.28</v>
      </c>
      <c r="H9" s="26">
        <v>42.42</v>
      </c>
      <c r="I9" s="26">
        <v>47.89</v>
      </c>
      <c r="J9" s="26">
        <v>71.900000000000006</v>
      </c>
      <c r="K9" s="26">
        <v>34.43</v>
      </c>
      <c r="L9" s="26">
        <v>46.92</v>
      </c>
      <c r="M9" s="26">
        <v>74.489999999999995</v>
      </c>
      <c r="N9" s="26">
        <v>34.950000000000003</v>
      </c>
    </row>
    <row r="10" spans="1:27" x14ac:dyDescent="0.2">
      <c r="A10" s="239"/>
      <c r="B10" s="64">
        <v>2016</v>
      </c>
      <c r="C10" s="26">
        <v>54</v>
      </c>
      <c r="D10" s="26">
        <v>79.239999999999995</v>
      </c>
      <c r="E10" s="26">
        <v>42.78</v>
      </c>
      <c r="F10" s="26">
        <v>56.42</v>
      </c>
      <c r="G10" s="26">
        <v>79.62</v>
      </c>
      <c r="H10" s="26">
        <v>44.92</v>
      </c>
      <c r="I10" s="26">
        <v>50.5</v>
      </c>
      <c r="J10" s="26">
        <v>74.06</v>
      </c>
      <c r="K10" s="26">
        <v>37.4</v>
      </c>
      <c r="L10" s="26">
        <v>46.03</v>
      </c>
      <c r="M10" s="26">
        <v>80.06</v>
      </c>
      <c r="N10" s="26">
        <v>36.85</v>
      </c>
    </row>
    <row r="11" spans="1:27" x14ac:dyDescent="0.2">
      <c r="A11" s="239"/>
      <c r="B11" s="64">
        <v>2017</v>
      </c>
      <c r="C11" s="26">
        <v>54.2</v>
      </c>
      <c r="D11" s="26">
        <v>78.400000000000006</v>
      </c>
      <c r="E11" s="26">
        <v>42.49</v>
      </c>
      <c r="F11" s="26">
        <v>56.19</v>
      </c>
      <c r="G11" s="26">
        <v>78.92</v>
      </c>
      <c r="H11" s="26">
        <v>44.35</v>
      </c>
      <c r="I11" s="26">
        <v>50.45</v>
      </c>
      <c r="J11" s="26">
        <v>74.09</v>
      </c>
      <c r="K11" s="26">
        <v>37.380000000000003</v>
      </c>
      <c r="L11" s="26">
        <v>47.83</v>
      </c>
      <c r="M11" s="26">
        <v>78.069999999999993</v>
      </c>
      <c r="N11" s="26">
        <v>37.340000000000003</v>
      </c>
    </row>
    <row r="12" spans="1:27" x14ac:dyDescent="0.2">
      <c r="A12" s="239"/>
      <c r="B12" s="64">
        <v>2018</v>
      </c>
      <c r="C12" s="26">
        <v>54.73</v>
      </c>
      <c r="D12" s="26">
        <v>76.67</v>
      </c>
      <c r="E12" s="26">
        <v>41.96</v>
      </c>
      <c r="F12" s="26">
        <v>56.78</v>
      </c>
      <c r="G12" s="26">
        <v>76.84</v>
      </c>
      <c r="H12" s="26">
        <v>43.63</v>
      </c>
      <c r="I12" s="26">
        <v>49.98</v>
      </c>
      <c r="J12" s="26">
        <v>70.09</v>
      </c>
      <c r="K12" s="26">
        <v>35.03</v>
      </c>
      <c r="L12" s="26">
        <v>48.44</v>
      </c>
      <c r="M12" s="26">
        <v>79.19</v>
      </c>
      <c r="N12" s="26">
        <v>38.35</v>
      </c>
    </row>
    <row r="13" spans="1:27" x14ac:dyDescent="0.2">
      <c r="A13" s="239"/>
      <c r="B13" s="64">
        <v>2019</v>
      </c>
      <c r="C13" s="26">
        <v>54.21</v>
      </c>
      <c r="D13" s="26">
        <v>75.900000000000006</v>
      </c>
      <c r="E13" s="26">
        <v>41.15</v>
      </c>
      <c r="F13" s="26">
        <v>56.59</v>
      </c>
      <c r="G13" s="26">
        <v>76.06</v>
      </c>
      <c r="H13" s="26">
        <v>43.04</v>
      </c>
      <c r="I13" s="26">
        <v>47.22</v>
      </c>
      <c r="J13" s="26">
        <v>70.14</v>
      </c>
      <c r="K13" s="26">
        <v>33.119999999999997</v>
      </c>
      <c r="L13" s="26">
        <v>47.62</v>
      </c>
      <c r="M13" s="26">
        <v>77.97</v>
      </c>
      <c r="N13" s="26">
        <v>37.130000000000003</v>
      </c>
      <c r="P13" s="89">
        <f t="shared" ref="P13:AA13" si="0">+C14-C13</f>
        <v>-42.480000000000004</v>
      </c>
      <c r="Q13" s="89">
        <f t="shared" si="0"/>
        <v>-40.31</v>
      </c>
      <c r="R13" s="89">
        <f t="shared" si="0"/>
        <v>-36.979999999999997</v>
      </c>
      <c r="S13" s="89">
        <f t="shared" si="0"/>
        <v>-45.320000000000007</v>
      </c>
      <c r="T13" s="89">
        <f t="shared" si="0"/>
        <v>-40.29</v>
      </c>
      <c r="U13" s="89">
        <f t="shared" si="0"/>
        <v>-39.01</v>
      </c>
      <c r="V13" s="89">
        <f t="shared" si="0"/>
        <v>-32.71</v>
      </c>
      <c r="W13" s="89">
        <f t="shared" si="0"/>
        <v>-32.549999999999997</v>
      </c>
      <c r="X13" s="89">
        <f t="shared" si="0"/>
        <v>-27.669999999999998</v>
      </c>
      <c r="Y13" s="89">
        <f t="shared" si="0"/>
        <v>-35.36</v>
      </c>
      <c r="Z13" s="89">
        <f t="shared" si="0"/>
        <v>-44.269999999999996</v>
      </c>
      <c r="AA13" s="89">
        <f t="shared" si="0"/>
        <v>-33</v>
      </c>
    </row>
    <row r="14" spans="1:27" x14ac:dyDescent="0.2">
      <c r="A14" s="239"/>
      <c r="B14" s="45">
        <v>2020</v>
      </c>
      <c r="C14" s="24">
        <v>11.73</v>
      </c>
      <c r="D14" s="24">
        <v>35.590000000000003</v>
      </c>
      <c r="E14" s="24">
        <v>4.17</v>
      </c>
      <c r="F14" s="24">
        <v>11.27</v>
      </c>
      <c r="G14" s="24">
        <v>35.770000000000003</v>
      </c>
      <c r="H14" s="24">
        <v>4.03</v>
      </c>
      <c r="I14" s="24">
        <v>14.51</v>
      </c>
      <c r="J14" s="24">
        <v>37.590000000000003</v>
      </c>
      <c r="K14" s="24">
        <v>5.45</v>
      </c>
      <c r="L14" s="24">
        <v>12.26</v>
      </c>
      <c r="M14" s="24">
        <v>33.700000000000003</v>
      </c>
      <c r="N14" s="24">
        <v>4.13</v>
      </c>
      <c r="P14" s="90">
        <f t="shared" ref="P14:AA14" si="1">+C14-C4</f>
        <v>-42.679999999999993</v>
      </c>
      <c r="Q14" s="90">
        <f t="shared" si="1"/>
        <v>-33.39</v>
      </c>
      <c r="R14" s="90">
        <f t="shared" si="1"/>
        <v>-33.369999999999997</v>
      </c>
      <c r="S14" s="89">
        <f t="shared" si="1"/>
        <v>-46.209999999999994</v>
      </c>
      <c r="T14" s="89">
        <f t="shared" si="1"/>
        <v>-33.199999999999996</v>
      </c>
      <c r="U14" s="89">
        <f t="shared" si="1"/>
        <v>-35.619999999999997</v>
      </c>
      <c r="V14" s="89">
        <f t="shared" si="1"/>
        <v>-33.79</v>
      </c>
      <c r="W14" s="89">
        <f t="shared" si="1"/>
        <v>-31.67</v>
      </c>
      <c r="X14" s="89">
        <f t="shared" si="1"/>
        <v>-28.000000000000004</v>
      </c>
      <c r="Y14" s="89">
        <f t="shared" si="1"/>
        <v>-32.730000000000004</v>
      </c>
      <c r="Z14" s="89">
        <f t="shared" si="1"/>
        <v>-35.19</v>
      </c>
      <c r="AA14" s="89">
        <f t="shared" si="1"/>
        <v>-26.87</v>
      </c>
    </row>
    <row r="15" spans="1:27" ht="11.25" customHeight="1" x14ac:dyDescent="0.2">
      <c r="A15" s="240" t="s">
        <v>268</v>
      </c>
      <c r="B15" s="64">
        <v>2010</v>
      </c>
      <c r="C15" s="91">
        <v>45.34</v>
      </c>
      <c r="D15" s="91">
        <v>52.49</v>
      </c>
      <c r="E15" s="91">
        <v>23.8</v>
      </c>
      <c r="F15" s="91">
        <v>49.11</v>
      </c>
      <c r="G15" s="91">
        <v>55.53</v>
      </c>
      <c r="H15" s="91">
        <v>27.27</v>
      </c>
      <c r="I15" s="91">
        <v>40.51</v>
      </c>
      <c r="J15" s="91">
        <v>47.95</v>
      </c>
      <c r="K15" s="91">
        <v>19.43</v>
      </c>
      <c r="L15" s="91">
        <v>40.909999999999997</v>
      </c>
      <c r="M15" s="91">
        <v>48.11</v>
      </c>
      <c r="N15" s="91">
        <v>19.68</v>
      </c>
      <c r="P15" s="92"/>
    </row>
    <row r="16" spans="1:27" x14ac:dyDescent="0.2">
      <c r="A16" s="240"/>
      <c r="B16" s="64">
        <v>2011</v>
      </c>
      <c r="C16" s="91">
        <v>42.55</v>
      </c>
      <c r="D16" s="91">
        <v>55.36</v>
      </c>
      <c r="E16" s="91">
        <v>23.56</v>
      </c>
      <c r="F16" s="91">
        <v>44.79</v>
      </c>
      <c r="G16" s="91">
        <v>57.41</v>
      </c>
      <c r="H16" s="91">
        <v>25.71</v>
      </c>
      <c r="I16" s="91">
        <v>38.68</v>
      </c>
      <c r="J16" s="91">
        <v>50.36</v>
      </c>
      <c r="K16" s="91">
        <v>19.48</v>
      </c>
      <c r="L16" s="91">
        <v>40.69</v>
      </c>
      <c r="M16" s="91">
        <v>54.17</v>
      </c>
      <c r="N16" s="91">
        <v>22.04</v>
      </c>
      <c r="P16" s="92"/>
    </row>
    <row r="17" spans="1:16" x14ac:dyDescent="0.2">
      <c r="A17" s="240"/>
      <c r="B17" s="64">
        <v>2012</v>
      </c>
      <c r="C17" s="91">
        <v>44.74</v>
      </c>
      <c r="D17" s="91">
        <v>55.35</v>
      </c>
      <c r="E17" s="91">
        <v>24.76</v>
      </c>
      <c r="F17" s="91">
        <v>50.58</v>
      </c>
      <c r="G17" s="91">
        <v>58.67</v>
      </c>
      <c r="H17" s="91">
        <v>29.67</v>
      </c>
      <c r="I17" s="91">
        <v>37.340000000000003</v>
      </c>
      <c r="J17" s="91">
        <v>47.37</v>
      </c>
      <c r="K17" s="91">
        <v>17.690000000000001</v>
      </c>
      <c r="L17" s="91">
        <v>39.26</v>
      </c>
      <c r="M17" s="91">
        <v>53.11</v>
      </c>
      <c r="N17" s="91">
        <v>20.85</v>
      </c>
      <c r="P17" s="92"/>
    </row>
    <row r="18" spans="1:16" x14ac:dyDescent="0.2">
      <c r="A18" s="240"/>
      <c r="B18" s="64">
        <v>2013</v>
      </c>
      <c r="C18" s="91">
        <v>45.88</v>
      </c>
      <c r="D18" s="91">
        <v>58.18</v>
      </c>
      <c r="E18" s="91">
        <v>26.69</v>
      </c>
      <c r="F18" s="91">
        <v>51.11</v>
      </c>
      <c r="G18" s="91">
        <v>61.68</v>
      </c>
      <c r="H18" s="91">
        <v>31.53</v>
      </c>
      <c r="I18" s="91">
        <v>37.979999999999997</v>
      </c>
      <c r="J18" s="91">
        <v>50.17</v>
      </c>
      <c r="K18" s="91">
        <v>19.059999999999999</v>
      </c>
      <c r="L18" s="91">
        <v>42.44</v>
      </c>
      <c r="M18" s="91">
        <v>56.12</v>
      </c>
      <c r="N18" s="91">
        <v>23.82</v>
      </c>
      <c r="P18" s="92"/>
    </row>
    <row r="19" spans="1:16" x14ac:dyDescent="0.2">
      <c r="A19" s="240"/>
      <c r="B19" s="64">
        <v>2014</v>
      </c>
      <c r="C19" s="68" t="s">
        <v>293</v>
      </c>
      <c r="D19" s="68">
        <v>55.46</v>
      </c>
      <c r="E19" s="68" t="s">
        <v>293</v>
      </c>
      <c r="F19" s="68" t="s">
        <v>293</v>
      </c>
      <c r="G19" s="68">
        <v>58.01</v>
      </c>
      <c r="H19" s="68" t="s">
        <v>293</v>
      </c>
      <c r="I19" s="68" t="s">
        <v>293</v>
      </c>
      <c r="J19" s="68">
        <v>46.3</v>
      </c>
      <c r="K19" s="68" t="s">
        <v>293</v>
      </c>
      <c r="L19" s="68" t="s">
        <v>293</v>
      </c>
      <c r="M19" s="68">
        <v>56.67</v>
      </c>
      <c r="N19" s="68" t="s">
        <v>293</v>
      </c>
      <c r="P19" s="92"/>
    </row>
    <row r="20" spans="1:16" x14ac:dyDescent="0.2">
      <c r="A20" s="240"/>
      <c r="B20" s="64">
        <v>2015</v>
      </c>
      <c r="C20" s="68" t="s">
        <v>293</v>
      </c>
      <c r="D20" s="68">
        <v>55.36</v>
      </c>
      <c r="E20" s="68" t="s">
        <v>293</v>
      </c>
      <c r="F20" s="68" t="s">
        <v>293</v>
      </c>
      <c r="G20" s="68">
        <v>56.16</v>
      </c>
      <c r="H20" s="68" t="s">
        <v>293</v>
      </c>
      <c r="I20" s="68" t="s">
        <v>293</v>
      </c>
      <c r="J20" s="68">
        <v>55.08</v>
      </c>
      <c r="K20" s="68" t="s">
        <v>293</v>
      </c>
      <c r="L20" s="68" t="s">
        <v>293</v>
      </c>
      <c r="M20" s="68">
        <v>53.65</v>
      </c>
      <c r="N20" s="68" t="s">
        <v>293</v>
      </c>
      <c r="P20" s="92"/>
    </row>
    <row r="21" spans="1:16" x14ac:dyDescent="0.2">
      <c r="A21" s="240"/>
      <c r="B21" s="64">
        <v>2016</v>
      </c>
      <c r="C21" s="68" t="s">
        <v>293</v>
      </c>
      <c r="D21" s="68">
        <v>60.72</v>
      </c>
      <c r="E21" s="68" t="s">
        <v>293</v>
      </c>
      <c r="F21" s="68" t="s">
        <v>293</v>
      </c>
      <c r="G21" s="68">
        <v>62.12</v>
      </c>
      <c r="H21" s="68" t="s">
        <v>293</v>
      </c>
      <c r="I21" s="68" t="s">
        <v>293</v>
      </c>
      <c r="J21" s="68">
        <v>57.85</v>
      </c>
      <c r="K21" s="68" t="s">
        <v>293</v>
      </c>
      <c r="L21" s="68" t="s">
        <v>293</v>
      </c>
      <c r="M21" s="68">
        <v>59.53</v>
      </c>
      <c r="N21" s="68" t="s">
        <v>293</v>
      </c>
    </row>
    <row r="22" spans="1:16" x14ac:dyDescent="0.2">
      <c r="A22" s="240"/>
      <c r="B22" s="64">
        <v>2017</v>
      </c>
      <c r="C22" s="68" t="s">
        <v>293</v>
      </c>
      <c r="D22" s="68">
        <v>62.89</v>
      </c>
      <c r="E22" s="68" t="s">
        <v>293</v>
      </c>
      <c r="F22" s="68" t="s">
        <v>293</v>
      </c>
      <c r="G22" s="68">
        <v>66.38</v>
      </c>
      <c r="H22" s="68" t="s">
        <v>293</v>
      </c>
      <c r="I22" s="68" t="s">
        <v>293</v>
      </c>
      <c r="J22" s="68">
        <v>58.02</v>
      </c>
      <c r="K22" s="68" t="s">
        <v>293</v>
      </c>
      <c r="L22" s="68" t="s">
        <v>293</v>
      </c>
      <c r="M22" s="68">
        <v>58.85</v>
      </c>
      <c r="N22" s="68" t="s">
        <v>293</v>
      </c>
    </row>
    <row r="23" spans="1:16" x14ac:dyDescent="0.2">
      <c r="A23" s="240"/>
      <c r="B23" s="64">
        <v>2018</v>
      </c>
      <c r="C23" s="68" t="s">
        <v>293</v>
      </c>
      <c r="D23" s="68">
        <v>61.88</v>
      </c>
      <c r="E23" s="68" t="s">
        <v>293</v>
      </c>
      <c r="F23" s="68" t="s">
        <v>293</v>
      </c>
      <c r="G23" s="68">
        <v>65.13</v>
      </c>
      <c r="H23" s="68" t="s">
        <v>293</v>
      </c>
      <c r="I23" s="68" t="s">
        <v>293</v>
      </c>
      <c r="J23" s="68">
        <v>54.86</v>
      </c>
      <c r="K23" s="68" t="s">
        <v>293</v>
      </c>
      <c r="L23" s="68" t="s">
        <v>293</v>
      </c>
      <c r="M23" s="68">
        <v>60.27</v>
      </c>
      <c r="N23" s="68" t="s">
        <v>293</v>
      </c>
    </row>
    <row r="24" spans="1:16" x14ac:dyDescent="0.2">
      <c r="A24" s="240"/>
      <c r="B24" s="64">
        <v>2019</v>
      </c>
      <c r="C24" s="68" t="s">
        <v>293</v>
      </c>
      <c r="D24" s="68">
        <v>59.74</v>
      </c>
      <c r="E24" s="68" t="s">
        <v>293</v>
      </c>
      <c r="F24" s="68" t="s">
        <v>293</v>
      </c>
      <c r="G24" s="68">
        <v>62.14</v>
      </c>
      <c r="H24" s="68" t="s">
        <v>293</v>
      </c>
      <c r="I24" s="68" t="s">
        <v>293</v>
      </c>
      <c r="J24" s="68">
        <v>54.49</v>
      </c>
      <c r="K24" s="68" t="s">
        <v>293</v>
      </c>
      <c r="L24" s="68" t="s">
        <v>293</v>
      </c>
      <c r="M24" s="68">
        <v>58.81</v>
      </c>
      <c r="N24" s="68" t="s">
        <v>293</v>
      </c>
    </row>
    <row r="25" spans="1:16" x14ac:dyDescent="0.2">
      <c r="A25" s="240"/>
      <c r="B25" s="45">
        <v>2020</v>
      </c>
      <c r="C25" s="67" t="s">
        <v>293</v>
      </c>
      <c r="D25" s="67">
        <v>26.54</v>
      </c>
      <c r="E25" s="67" t="s">
        <v>293</v>
      </c>
      <c r="F25" s="67" t="s">
        <v>293</v>
      </c>
      <c r="G25" s="67">
        <v>22.97</v>
      </c>
      <c r="H25" s="67" t="s">
        <v>293</v>
      </c>
      <c r="I25" s="67" t="s">
        <v>293</v>
      </c>
      <c r="J25" s="67">
        <v>27.33</v>
      </c>
      <c r="K25" s="67" t="s">
        <v>293</v>
      </c>
      <c r="L25" s="67" t="s">
        <v>293</v>
      </c>
      <c r="M25" s="67">
        <v>31.11</v>
      </c>
      <c r="N25" s="67" t="s">
        <v>293</v>
      </c>
    </row>
    <row r="26" spans="1:16" ht="11.25" customHeight="1" x14ac:dyDescent="0.2">
      <c r="A26" s="239" t="s">
        <v>617</v>
      </c>
      <c r="B26" s="64">
        <v>2010</v>
      </c>
      <c r="C26" s="26">
        <v>67.2</v>
      </c>
      <c r="D26" s="26">
        <v>40.1</v>
      </c>
      <c r="E26" s="26">
        <v>26.95</v>
      </c>
      <c r="F26" s="26">
        <v>67.95</v>
      </c>
      <c r="G26" s="26">
        <v>40.14</v>
      </c>
      <c r="H26" s="26">
        <v>27.28</v>
      </c>
      <c r="I26" s="26">
        <v>61.74</v>
      </c>
      <c r="J26" s="26">
        <v>36.1</v>
      </c>
      <c r="K26" s="26">
        <v>22.29</v>
      </c>
      <c r="L26" s="26">
        <v>64.150000000000006</v>
      </c>
      <c r="M26" s="26">
        <v>42.6</v>
      </c>
      <c r="N26" s="26">
        <v>27.33</v>
      </c>
    </row>
    <row r="27" spans="1:16" x14ac:dyDescent="0.2">
      <c r="A27" s="239"/>
      <c r="B27" s="64">
        <v>2011</v>
      </c>
      <c r="C27" s="26">
        <v>64.64</v>
      </c>
      <c r="D27" s="26">
        <v>44.81</v>
      </c>
      <c r="E27" s="26">
        <v>28.96</v>
      </c>
      <c r="F27" s="26">
        <v>65.06</v>
      </c>
      <c r="G27" s="26">
        <v>45.22</v>
      </c>
      <c r="H27" s="26">
        <v>29.42</v>
      </c>
      <c r="I27" s="26">
        <v>62.34</v>
      </c>
      <c r="J27" s="26">
        <v>40.42</v>
      </c>
      <c r="K27" s="26">
        <v>25.2</v>
      </c>
      <c r="L27" s="26">
        <v>62.1</v>
      </c>
      <c r="M27" s="26">
        <v>43.93</v>
      </c>
      <c r="N27" s="26">
        <v>27.28</v>
      </c>
    </row>
    <row r="28" spans="1:16" x14ac:dyDescent="0.2">
      <c r="A28" s="239"/>
      <c r="B28" s="64">
        <v>2012</v>
      </c>
      <c r="C28" s="26">
        <v>65.16</v>
      </c>
      <c r="D28" s="26">
        <v>50.61</v>
      </c>
      <c r="E28" s="26">
        <v>32.979999999999997</v>
      </c>
      <c r="F28" s="26">
        <v>66.17</v>
      </c>
      <c r="G28" s="26">
        <v>50.95</v>
      </c>
      <c r="H28" s="26">
        <v>33.71</v>
      </c>
      <c r="I28" s="26">
        <v>63.07</v>
      </c>
      <c r="J28" s="26">
        <v>40.19</v>
      </c>
      <c r="K28" s="26">
        <v>25.35</v>
      </c>
      <c r="L28" s="26">
        <v>57.64</v>
      </c>
      <c r="M28" s="26">
        <v>57.39</v>
      </c>
      <c r="N28" s="26">
        <v>33.08</v>
      </c>
    </row>
    <row r="29" spans="1:16" x14ac:dyDescent="0.2">
      <c r="A29" s="239"/>
      <c r="B29" s="64">
        <v>2013</v>
      </c>
      <c r="C29" s="26">
        <v>64.599999999999994</v>
      </c>
      <c r="D29" s="26">
        <v>47.92</v>
      </c>
      <c r="E29" s="26">
        <v>30.95</v>
      </c>
      <c r="F29" s="26">
        <v>65.45</v>
      </c>
      <c r="G29" s="26">
        <v>48.73</v>
      </c>
      <c r="H29" s="26">
        <v>31.89</v>
      </c>
      <c r="I29" s="26">
        <v>64.75</v>
      </c>
      <c r="J29" s="26">
        <v>38.130000000000003</v>
      </c>
      <c r="K29" s="26">
        <v>24.69</v>
      </c>
      <c r="L29" s="26">
        <v>57.11</v>
      </c>
      <c r="M29" s="26">
        <v>49.57</v>
      </c>
      <c r="N29" s="26">
        <v>28.31</v>
      </c>
    </row>
    <row r="30" spans="1:16" x14ac:dyDescent="0.2">
      <c r="A30" s="239"/>
      <c r="B30" s="64">
        <v>2014</v>
      </c>
      <c r="C30" s="26">
        <v>62.71</v>
      </c>
      <c r="D30" s="26">
        <v>50.3</v>
      </c>
      <c r="E30" s="26">
        <v>31.54</v>
      </c>
      <c r="F30" s="26">
        <v>63.86</v>
      </c>
      <c r="G30" s="26">
        <v>50.67</v>
      </c>
      <c r="H30" s="26">
        <v>32.36</v>
      </c>
      <c r="I30" s="26">
        <v>62.16</v>
      </c>
      <c r="J30" s="26">
        <v>43.97</v>
      </c>
      <c r="K30" s="26">
        <v>27.33</v>
      </c>
      <c r="L30" s="26">
        <v>53.15</v>
      </c>
      <c r="M30" s="26">
        <v>53.47</v>
      </c>
      <c r="N30" s="26">
        <v>28.42</v>
      </c>
    </row>
    <row r="31" spans="1:16" x14ac:dyDescent="0.2">
      <c r="A31" s="239"/>
      <c r="B31" s="64">
        <v>2015</v>
      </c>
      <c r="C31" s="26">
        <v>61.23</v>
      </c>
      <c r="D31" s="26">
        <v>51.39</v>
      </c>
      <c r="E31" s="26">
        <v>31.46</v>
      </c>
      <c r="F31" s="26">
        <v>62.68</v>
      </c>
      <c r="G31" s="26">
        <v>51.57</v>
      </c>
      <c r="H31" s="26">
        <v>32.32</v>
      </c>
      <c r="I31" s="26">
        <v>58.7</v>
      </c>
      <c r="J31" s="26">
        <v>48.4</v>
      </c>
      <c r="K31" s="26">
        <v>28.41</v>
      </c>
      <c r="L31" s="26">
        <v>50.26</v>
      </c>
      <c r="M31" s="26">
        <v>52.66</v>
      </c>
      <c r="N31" s="26">
        <v>26.47</v>
      </c>
    </row>
    <row r="32" spans="1:16" x14ac:dyDescent="0.2">
      <c r="A32" s="239"/>
      <c r="B32" s="64">
        <v>2016</v>
      </c>
      <c r="C32" s="26">
        <v>61.81</v>
      </c>
      <c r="D32" s="26">
        <v>53.74</v>
      </c>
      <c r="E32" s="26">
        <v>33.22</v>
      </c>
      <c r="F32" s="26">
        <v>63.16</v>
      </c>
      <c r="G32" s="26">
        <v>53.45</v>
      </c>
      <c r="H32" s="26">
        <v>33.76</v>
      </c>
      <c r="I32" s="26">
        <v>57.75</v>
      </c>
      <c r="J32" s="26">
        <v>54.62</v>
      </c>
      <c r="K32" s="26">
        <v>31.55</v>
      </c>
      <c r="L32" s="26">
        <v>52.66</v>
      </c>
      <c r="M32" s="26">
        <v>56.18</v>
      </c>
      <c r="N32" s="26">
        <v>29.58</v>
      </c>
    </row>
    <row r="33" spans="1:27" x14ac:dyDescent="0.2">
      <c r="A33" s="239"/>
      <c r="B33" s="64">
        <v>2017</v>
      </c>
      <c r="C33" s="26">
        <v>64.53</v>
      </c>
      <c r="D33" s="26">
        <v>48.76</v>
      </c>
      <c r="E33" s="26">
        <v>31.46</v>
      </c>
      <c r="F33" s="26">
        <v>66.25</v>
      </c>
      <c r="G33" s="26">
        <v>47.37</v>
      </c>
      <c r="H33" s="26">
        <v>31.38</v>
      </c>
      <c r="I33" s="26">
        <v>58.88</v>
      </c>
      <c r="J33" s="26">
        <v>56.34</v>
      </c>
      <c r="K33" s="26">
        <v>33.17</v>
      </c>
      <c r="L33" s="26">
        <v>51.7</v>
      </c>
      <c r="M33" s="26">
        <v>59.3</v>
      </c>
      <c r="N33" s="26">
        <v>30.66</v>
      </c>
    </row>
    <row r="34" spans="1:27" x14ac:dyDescent="0.2">
      <c r="A34" s="239"/>
      <c r="B34" s="64">
        <v>2018</v>
      </c>
      <c r="C34" s="26">
        <v>78.010000000000005</v>
      </c>
      <c r="D34" s="26">
        <v>48.14</v>
      </c>
      <c r="E34" s="26">
        <v>37.549999999999997</v>
      </c>
      <c r="F34" s="26">
        <v>76.78</v>
      </c>
      <c r="G34" s="26">
        <v>47.3</v>
      </c>
      <c r="H34" s="26">
        <v>36.32</v>
      </c>
      <c r="I34" s="26">
        <v>83.52</v>
      </c>
      <c r="J34" s="26">
        <v>52.31</v>
      </c>
      <c r="K34" s="26">
        <v>43.69</v>
      </c>
      <c r="L34" s="26">
        <v>90.57</v>
      </c>
      <c r="M34" s="26">
        <v>54.35</v>
      </c>
      <c r="N34" s="26">
        <v>49.22</v>
      </c>
    </row>
    <row r="35" spans="1:27" x14ac:dyDescent="0.2">
      <c r="A35" s="239"/>
      <c r="B35" s="64">
        <v>2019</v>
      </c>
      <c r="C35" s="26">
        <v>81.790000000000006</v>
      </c>
      <c r="D35" s="26">
        <v>45.97</v>
      </c>
      <c r="E35" s="26">
        <v>37.6</v>
      </c>
      <c r="F35" s="26">
        <v>81.5</v>
      </c>
      <c r="G35" s="26">
        <v>44.82</v>
      </c>
      <c r="H35" s="26">
        <v>36.53</v>
      </c>
      <c r="I35" s="26">
        <v>79.569999999999993</v>
      </c>
      <c r="J35" s="26">
        <v>52.85</v>
      </c>
      <c r="K35" s="26">
        <v>42.06</v>
      </c>
      <c r="L35" s="26">
        <v>91.01</v>
      </c>
      <c r="M35" s="26">
        <v>51.88</v>
      </c>
      <c r="N35" s="26">
        <v>47.22</v>
      </c>
      <c r="P35" s="29"/>
      <c r="Q35" s="29"/>
      <c r="R35" s="29"/>
      <c r="S35" s="29"/>
      <c r="T35" s="29"/>
      <c r="U35" s="29"/>
      <c r="V35" s="29"/>
      <c r="W35" s="29"/>
      <c r="X35" s="29"/>
      <c r="Y35" s="29"/>
      <c r="Z35" s="29"/>
      <c r="AA35" s="29"/>
    </row>
    <row r="36" spans="1:27" x14ac:dyDescent="0.2">
      <c r="A36" s="239"/>
      <c r="B36" s="45">
        <v>2020</v>
      </c>
      <c r="C36" s="24">
        <v>37.479999999999997</v>
      </c>
      <c r="D36" s="24">
        <v>24.18</v>
      </c>
      <c r="E36" s="24">
        <v>9.06</v>
      </c>
      <c r="F36" s="24">
        <v>36.99</v>
      </c>
      <c r="G36" s="24">
        <v>21.29</v>
      </c>
      <c r="H36" s="24">
        <v>7.88</v>
      </c>
      <c r="I36" s="24">
        <v>43.67</v>
      </c>
      <c r="J36" s="24">
        <v>39.549999999999997</v>
      </c>
      <c r="K36" s="24">
        <v>17.27</v>
      </c>
      <c r="L36" s="24">
        <v>32.89</v>
      </c>
      <c r="M36" s="24">
        <v>37.01</v>
      </c>
      <c r="N36" s="24">
        <v>12.18</v>
      </c>
      <c r="P36" s="93"/>
      <c r="Q36" s="93"/>
      <c r="R36" s="93"/>
      <c r="S36" s="29"/>
      <c r="T36" s="29"/>
      <c r="U36" s="29"/>
      <c r="V36" s="29"/>
      <c r="W36" s="29"/>
      <c r="X36" s="29"/>
      <c r="Y36" s="29"/>
      <c r="Z36" s="29"/>
      <c r="AA36" s="29"/>
    </row>
    <row r="37" spans="1:27" ht="12.75" customHeight="1" x14ac:dyDescent="0.2">
      <c r="A37" s="218" t="s">
        <v>357</v>
      </c>
      <c r="B37" s="218"/>
      <c r="C37" s="218"/>
      <c r="D37" s="218"/>
      <c r="E37" s="218"/>
      <c r="F37" s="218"/>
      <c r="G37" s="218"/>
      <c r="H37" s="218"/>
      <c r="I37" s="218"/>
      <c r="J37" s="218"/>
      <c r="K37" s="218"/>
      <c r="L37" s="218"/>
      <c r="M37" s="218"/>
      <c r="N37" s="218"/>
    </row>
  </sheetData>
  <mergeCells count="10">
    <mergeCell ref="A4:A14"/>
    <mergeCell ref="A15:A25"/>
    <mergeCell ref="A26:A36"/>
    <mergeCell ref="A37:N37"/>
    <mergeCell ref="A1:N1"/>
    <mergeCell ref="A2:B3"/>
    <mergeCell ref="C2:E2"/>
    <mergeCell ref="F2:H2"/>
    <mergeCell ref="I2:K2"/>
    <mergeCell ref="L2:N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8"/>
  </sheetPr>
  <dimension ref="A1:AMG36"/>
  <sheetViews>
    <sheetView topLeftCell="A13" workbookViewId="0">
      <selection sqref="A1:P1"/>
    </sheetView>
  </sheetViews>
  <sheetFormatPr baseColWidth="10" defaultRowHeight="14.25" x14ac:dyDescent="0.2"/>
  <cols>
    <col min="1" max="1" width="10.125" style="23" customWidth="1"/>
    <col min="2" max="7" width="10.5" style="23" customWidth="1"/>
    <col min="8" max="8" width="10.625" style="23" customWidth="1"/>
    <col min="9" max="9" width="8.125" style="23" customWidth="1"/>
    <col min="10" max="1021" width="10.125" style="23" customWidth="1"/>
  </cols>
  <sheetData>
    <row r="1" spans="1:13" x14ac:dyDescent="0.2">
      <c r="A1" s="208" t="s">
        <v>618</v>
      </c>
      <c r="B1" s="208"/>
      <c r="C1" s="208"/>
      <c r="D1" s="208"/>
      <c r="E1" s="208"/>
      <c r="F1" s="208"/>
      <c r="G1" s="208"/>
      <c r="H1" s="28"/>
      <c r="I1" s="28"/>
    </row>
    <row r="2" spans="1:13" x14ac:dyDescent="0.2">
      <c r="A2" s="209"/>
      <c r="B2" s="210" t="s">
        <v>224</v>
      </c>
      <c r="C2" s="210"/>
      <c r="D2" s="210" t="s">
        <v>619</v>
      </c>
      <c r="E2" s="210"/>
      <c r="F2" s="210" t="s">
        <v>620</v>
      </c>
      <c r="G2" s="210"/>
      <c r="H2" s="28"/>
      <c r="I2" s="28"/>
    </row>
    <row r="3" spans="1:13" x14ac:dyDescent="0.2">
      <c r="A3" s="209"/>
      <c r="B3" s="39" t="s">
        <v>621</v>
      </c>
      <c r="C3" s="39" t="s">
        <v>622</v>
      </c>
      <c r="D3" s="39" t="s">
        <v>621</v>
      </c>
      <c r="E3" s="39" t="s">
        <v>622</v>
      </c>
      <c r="F3" s="39" t="s">
        <v>621</v>
      </c>
      <c r="G3" s="39" t="s">
        <v>622</v>
      </c>
      <c r="H3" s="28"/>
      <c r="I3" s="28"/>
    </row>
    <row r="4" spans="1:13" x14ac:dyDescent="0.2">
      <c r="A4" s="64">
        <v>2011</v>
      </c>
      <c r="B4" s="25">
        <v>11167</v>
      </c>
      <c r="C4" s="25">
        <v>645241</v>
      </c>
      <c r="D4" s="25">
        <v>4618</v>
      </c>
      <c r="E4" s="25">
        <v>339393</v>
      </c>
      <c r="F4" s="25">
        <v>6549</v>
      </c>
      <c r="G4" s="25">
        <v>305848</v>
      </c>
      <c r="H4" s="28"/>
      <c r="I4" s="28"/>
      <c r="J4" s="28"/>
      <c r="L4" s="28"/>
      <c r="M4" s="28"/>
    </row>
    <row r="5" spans="1:13" x14ac:dyDescent="0.2">
      <c r="A5" s="64">
        <v>2012</v>
      </c>
      <c r="B5" s="25">
        <v>12352</v>
      </c>
      <c r="C5" s="25">
        <v>729674</v>
      </c>
      <c r="D5" s="25">
        <v>5122</v>
      </c>
      <c r="E5" s="25">
        <v>384646</v>
      </c>
      <c r="F5" s="25">
        <v>7230</v>
      </c>
      <c r="G5" s="25">
        <v>345028</v>
      </c>
      <c r="H5" s="28"/>
      <c r="I5" s="28"/>
      <c r="J5" s="28"/>
      <c r="L5" s="28"/>
      <c r="M5" s="28"/>
    </row>
    <row r="6" spans="1:13" x14ac:dyDescent="0.2">
      <c r="A6" s="64">
        <v>2013</v>
      </c>
      <c r="B6" s="25">
        <v>12708</v>
      </c>
      <c r="C6" s="25">
        <v>761660</v>
      </c>
      <c r="D6" s="25">
        <v>5274</v>
      </c>
      <c r="E6" s="25">
        <v>399440</v>
      </c>
      <c r="F6" s="25">
        <v>7434</v>
      </c>
      <c r="G6" s="25">
        <v>362220</v>
      </c>
      <c r="H6" s="28"/>
      <c r="I6" s="28"/>
      <c r="J6" s="28"/>
      <c r="L6" s="28"/>
      <c r="M6" s="28"/>
    </row>
    <row r="7" spans="1:13" x14ac:dyDescent="0.2">
      <c r="A7" s="64">
        <v>2014</v>
      </c>
      <c r="B7" s="25">
        <v>12671</v>
      </c>
      <c r="C7" s="25">
        <v>777757</v>
      </c>
      <c r="D7" s="25">
        <v>5259</v>
      </c>
      <c r="E7" s="25">
        <v>408436</v>
      </c>
      <c r="F7" s="25">
        <v>7412</v>
      </c>
      <c r="G7" s="25">
        <v>369321</v>
      </c>
      <c r="H7" s="28"/>
      <c r="I7" s="28"/>
      <c r="J7" s="28"/>
      <c r="L7" s="28"/>
      <c r="M7" s="28"/>
    </row>
    <row r="8" spans="1:13" x14ac:dyDescent="0.2">
      <c r="A8" s="64">
        <v>2015</v>
      </c>
      <c r="B8" s="25">
        <v>12738</v>
      </c>
      <c r="C8" s="25">
        <v>785554</v>
      </c>
      <c r="D8" s="25">
        <v>5292</v>
      </c>
      <c r="E8" s="25">
        <v>415486</v>
      </c>
      <c r="F8" s="25">
        <v>7446</v>
      </c>
      <c r="G8" s="25">
        <v>370068</v>
      </c>
      <c r="H8" s="28"/>
      <c r="I8" s="28"/>
      <c r="J8" s="28"/>
      <c r="L8" s="28"/>
      <c r="M8" s="28"/>
    </row>
    <row r="9" spans="1:13" x14ac:dyDescent="0.2">
      <c r="A9" s="64">
        <v>2016</v>
      </c>
      <c r="B9" s="25">
        <v>12884</v>
      </c>
      <c r="C9" s="25">
        <v>809417</v>
      </c>
      <c r="D9" s="25">
        <v>5404</v>
      </c>
      <c r="E9" s="25">
        <v>433484</v>
      </c>
      <c r="F9" s="25">
        <v>7480</v>
      </c>
      <c r="G9" s="25">
        <v>375933</v>
      </c>
      <c r="H9" s="28"/>
      <c r="I9" s="28"/>
      <c r="J9" s="28"/>
      <c r="L9" s="28"/>
      <c r="M9" s="28"/>
    </row>
    <row r="10" spans="1:13" x14ac:dyDescent="0.2">
      <c r="A10" s="64">
        <v>2017</v>
      </c>
      <c r="B10" s="25">
        <v>12971</v>
      </c>
      <c r="C10" s="25">
        <v>831857</v>
      </c>
      <c r="D10" s="25">
        <v>5513</v>
      </c>
      <c r="E10" s="25">
        <v>447738</v>
      </c>
      <c r="F10" s="25">
        <v>7458</v>
      </c>
      <c r="G10" s="25">
        <v>384119</v>
      </c>
      <c r="H10" s="28"/>
      <c r="I10" s="28"/>
      <c r="J10" s="28"/>
      <c r="L10" s="28"/>
      <c r="M10" s="28"/>
    </row>
    <row r="11" spans="1:13" x14ac:dyDescent="0.2">
      <c r="A11" s="64">
        <v>2018</v>
      </c>
      <c r="B11" s="25">
        <v>13252</v>
      </c>
      <c r="C11" s="25">
        <v>854349</v>
      </c>
      <c r="D11" s="25">
        <v>5559</v>
      </c>
      <c r="E11" s="25">
        <v>454879</v>
      </c>
      <c r="F11" s="25">
        <v>7693</v>
      </c>
      <c r="G11" s="25">
        <v>399470</v>
      </c>
      <c r="H11" s="28"/>
      <c r="I11" s="28"/>
      <c r="J11" s="28"/>
      <c r="L11" s="28"/>
      <c r="M11" s="28"/>
    </row>
    <row r="12" spans="1:13" x14ac:dyDescent="0.2">
      <c r="A12" s="64">
        <v>2019</v>
      </c>
      <c r="B12" s="25">
        <v>13559</v>
      </c>
      <c r="C12" s="25">
        <v>884947</v>
      </c>
      <c r="D12" s="25">
        <v>5727</v>
      </c>
      <c r="E12" s="25">
        <v>473484</v>
      </c>
      <c r="F12" s="25">
        <v>7832</v>
      </c>
      <c r="G12" s="25">
        <v>411463</v>
      </c>
      <c r="H12" s="28"/>
      <c r="I12" s="28"/>
      <c r="J12" s="28"/>
      <c r="L12" s="28"/>
      <c r="M12" s="28"/>
    </row>
    <row r="13" spans="1:13" x14ac:dyDescent="0.2">
      <c r="A13" s="45">
        <v>2020</v>
      </c>
      <c r="B13" s="41">
        <v>13642</v>
      </c>
      <c r="C13" s="41">
        <v>898080</v>
      </c>
      <c r="D13" s="41">
        <v>5762</v>
      </c>
      <c r="E13" s="41">
        <v>479185</v>
      </c>
      <c r="F13" s="41">
        <v>7880</v>
      </c>
      <c r="G13" s="41">
        <v>418895</v>
      </c>
      <c r="H13" s="28"/>
      <c r="I13" s="28"/>
      <c r="J13" s="28"/>
      <c r="L13" s="28"/>
      <c r="M13" s="28"/>
    </row>
    <row r="14" spans="1:13" x14ac:dyDescent="0.2">
      <c r="A14" s="207" t="s">
        <v>623</v>
      </c>
      <c r="B14" s="207"/>
      <c r="C14" s="207"/>
      <c r="D14" s="207"/>
      <c r="E14" s="207"/>
      <c r="F14" s="207"/>
      <c r="G14" s="207"/>
      <c r="H14" s="28"/>
      <c r="I14" s="28"/>
      <c r="J14" s="28"/>
      <c r="L14" s="28"/>
      <c r="M14" s="28"/>
    </row>
    <row r="15" spans="1:13" x14ac:dyDescent="0.2">
      <c r="H15" s="28"/>
      <c r="I15" s="28"/>
    </row>
    <row r="16" spans="1:13" x14ac:dyDescent="0.2">
      <c r="H16" s="28"/>
    </row>
    <row r="17" spans="1:16" x14ac:dyDescent="0.2">
      <c r="A17" s="208" t="s">
        <v>624</v>
      </c>
      <c r="B17" s="208"/>
      <c r="C17" s="208"/>
      <c r="D17" s="208"/>
      <c r="E17" s="208"/>
      <c r="F17" s="208"/>
      <c r="G17" s="208"/>
      <c r="H17" s="28"/>
    </row>
    <row r="18" spans="1:16" x14ac:dyDescent="0.2">
      <c r="A18" s="209"/>
      <c r="B18" s="210">
        <v>2019</v>
      </c>
      <c r="C18" s="210"/>
      <c r="D18" s="210">
        <v>2020</v>
      </c>
      <c r="E18" s="210"/>
      <c r="F18" s="210" t="s">
        <v>625</v>
      </c>
      <c r="G18" s="210"/>
      <c r="H18" s="28"/>
      <c r="J18" s="28"/>
      <c r="K18" s="28"/>
      <c r="L18" s="28"/>
      <c r="M18" s="28"/>
      <c r="N18" s="94"/>
    </row>
    <row r="19" spans="1:16" x14ac:dyDescent="0.2">
      <c r="A19" s="209"/>
      <c r="B19" s="39" t="s">
        <v>621</v>
      </c>
      <c r="C19" s="39" t="s">
        <v>622</v>
      </c>
      <c r="D19" s="39" t="s">
        <v>621</v>
      </c>
      <c r="E19" s="39" t="s">
        <v>622</v>
      </c>
      <c r="F19" s="39" t="s">
        <v>621</v>
      </c>
      <c r="G19" s="39" t="s">
        <v>622</v>
      </c>
      <c r="H19" s="28"/>
      <c r="J19" s="28"/>
      <c r="K19" s="28"/>
      <c r="L19" s="28"/>
      <c r="M19" s="28"/>
      <c r="N19" s="94"/>
    </row>
    <row r="20" spans="1:16" x14ac:dyDescent="0.2">
      <c r="A20" s="40" t="s">
        <v>232</v>
      </c>
      <c r="B20" s="41">
        <v>7832</v>
      </c>
      <c r="C20" s="41">
        <v>411463</v>
      </c>
      <c r="D20" s="41">
        <v>7880</v>
      </c>
      <c r="E20" s="41">
        <v>418895</v>
      </c>
      <c r="F20" s="82">
        <v>6.12870275791622E-3</v>
      </c>
      <c r="G20" s="82">
        <v>1.8062377419111798E-2</v>
      </c>
      <c r="H20" s="28"/>
      <c r="I20" s="28"/>
      <c r="J20" s="28"/>
      <c r="O20" s="18"/>
      <c r="P20" s="18"/>
    </row>
    <row r="21" spans="1:16" x14ac:dyDescent="0.2">
      <c r="A21" s="38" t="s">
        <v>246</v>
      </c>
      <c r="B21" s="25">
        <v>5815</v>
      </c>
      <c r="C21" s="25">
        <v>292555</v>
      </c>
      <c r="D21" s="25">
        <v>5859</v>
      </c>
      <c r="E21" s="25">
        <v>299435</v>
      </c>
      <c r="F21" s="95">
        <v>7.5666380051591098E-3</v>
      </c>
      <c r="G21" s="95">
        <v>2.35169455316095E-2</v>
      </c>
      <c r="H21" s="28"/>
      <c r="I21" s="28"/>
      <c r="J21" s="28"/>
      <c r="K21" s="28"/>
      <c r="M21" s="28"/>
      <c r="N21" s="94"/>
      <c r="O21" s="18"/>
      <c r="P21" s="18"/>
    </row>
    <row r="22" spans="1:16" x14ac:dyDescent="0.2">
      <c r="A22" s="38" t="s">
        <v>247</v>
      </c>
      <c r="B22" s="25">
        <v>736</v>
      </c>
      <c r="C22" s="25">
        <v>37282</v>
      </c>
      <c r="D22" s="25">
        <v>738</v>
      </c>
      <c r="E22" s="25">
        <v>37355</v>
      </c>
      <c r="F22" s="95">
        <v>2.7173913043478902E-3</v>
      </c>
      <c r="G22" s="95">
        <v>1.95804946086575E-3</v>
      </c>
      <c r="H22" s="28"/>
      <c r="I22" s="28"/>
      <c r="J22" s="28"/>
      <c r="K22" s="28"/>
      <c r="L22" s="28"/>
      <c r="M22" s="28"/>
      <c r="N22" s="94"/>
      <c r="O22" s="18"/>
      <c r="P22" s="18"/>
    </row>
    <row r="23" spans="1:16" x14ac:dyDescent="0.2">
      <c r="A23" s="38" t="s">
        <v>297</v>
      </c>
      <c r="B23" s="25">
        <v>1177</v>
      </c>
      <c r="C23" s="25">
        <v>76560</v>
      </c>
      <c r="D23" s="25">
        <v>1180</v>
      </c>
      <c r="E23" s="25">
        <v>77224</v>
      </c>
      <c r="F23" s="95">
        <v>2.5488530161428299E-3</v>
      </c>
      <c r="G23" s="95">
        <v>8.6729362591431193E-3</v>
      </c>
      <c r="H23" s="28"/>
      <c r="I23" s="28"/>
      <c r="J23" s="28"/>
      <c r="K23" s="28"/>
      <c r="M23" s="28"/>
      <c r="N23" s="94"/>
      <c r="O23" s="18"/>
      <c r="P23" s="18"/>
    </row>
    <row r="24" spans="1:16" x14ac:dyDescent="0.2">
      <c r="A24" s="38" t="s">
        <v>379</v>
      </c>
      <c r="B24" s="25">
        <v>104</v>
      </c>
      <c r="C24" s="25">
        <v>5066</v>
      </c>
      <c r="D24" s="25">
        <v>103</v>
      </c>
      <c r="E24" s="25">
        <v>4881</v>
      </c>
      <c r="F24" s="95">
        <v>-9.6153846153845795E-3</v>
      </c>
      <c r="G24" s="95">
        <v>-3.6517962889853997E-2</v>
      </c>
      <c r="H24" s="28"/>
      <c r="I24" s="28"/>
      <c r="J24" s="28"/>
      <c r="O24" s="18"/>
      <c r="P24" s="18"/>
    </row>
    <row r="25" spans="1:16" x14ac:dyDescent="0.2">
      <c r="A25" s="207" t="s">
        <v>623</v>
      </c>
      <c r="B25" s="207"/>
      <c r="C25" s="207"/>
      <c r="D25" s="207"/>
      <c r="E25" s="207"/>
      <c r="F25" s="207"/>
      <c r="G25" s="207"/>
      <c r="H25" s="28"/>
    </row>
    <row r="26" spans="1:16" x14ac:dyDescent="0.2">
      <c r="A26" s="35"/>
      <c r="H26" s="28"/>
    </row>
    <row r="27" spans="1:16" x14ac:dyDescent="0.2">
      <c r="A27" s="35"/>
    </row>
    <row r="28" spans="1:16" x14ac:dyDescent="0.2">
      <c r="A28" s="208" t="s">
        <v>626</v>
      </c>
      <c r="B28" s="208"/>
      <c r="C28" s="208"/>
      <c r="D28" s="208"/>
      <c r="E28" s="208"/>
      <c r="F28" s="208"/>
      <c r="G28" s="208"/>
    </row>
    <row r="29" spans="1:16" x14ac:dyDescent="0.2">
      <c r="A29" s="209"/>
      <c r="B29" s="210">
        <v>2019</v>
      </c>
      <c r="C29" s="210"/>
      <c r="D29" s="210">
        <v>2020</v>
      </c>
      <c r="E29" s="210"/>
      <c r="F29" s="210" t="s">
        <v>627</v>
      </c>
      <c r="G29" s="210"/>
    </row>
    <row r="30" spans="1:16" x14ac:dyDescent="0.2">
      <c r="A30" s="209"/>
      <c r="B30" s="39" t="s">
        <v>621</v>
      </c>
      <c r="C30" s="39" t="s">
        <v>622</v>
      </c>
      <c r="D30" s="39" t="s">
        <v>621</v>
      </c>
      <c r="E30" s="39" t="s">
        <v>622</v>
      </c>
      <c r="F30" s="39" t="s">
        <v>621</v>
      </c>
      <c r="G30" s="39" t="s">
        <v>622</v>
      </c>
    </row>
    <row r="31" spans="1:16" x14ac:dyDescent="0.2">
      <c r="A31" s="40" t="s">
        <v>232</v>
      </c>
      <c r="B31" s="41">
        <v>5727</v>
      </c>
      <c r="C31" s="41">
        <v>473484</v>
      </c>
      <c r="D31" s="41">
        <v>5762</v>
      </c>
      <c r="E31" s="41">
        <v>479185</v>
      </c>
      <c r="F31" s="82">
        <v>6.1114021302601804E-3</v>
      </c>
      <c r="G31" s="82">
        <v>1.20405335766363E-2</v>
      </c>
      <c r="I31" s="28"/>
      <c r="J31" s="28"/>
      <c r="K31" s="28"/>
      <c r="L31" s="28"/>
      <c r="M31" s="94"/>
    </row>
    <row r="32" spans="1:16" x14ac:dyDescent="0.2">
      <c r="A32" s="38" t="s">
        <v>246</v>
      </c>
      <c r="B32" s="25">
        <v>3905</v>
      </c>
      <c r="C32" s="25">
        <v>313786</v>
      </c>
      <c r="D32" s="25">
        <v>3932</v>
      </c>
      <c r="E32" s="25">
        <v>317352</v>
      </c>
      <c r="F32" s="95">
        <v>6.9142125480152802E-3</v>
      </c>
      <c r="G32" s="95">
        <v>1.1364433084968701E-2</v>
      </c>
    </row>
    <row r="33" spans="1:13" x14ac:dyDescent="0.2">
      <c r="A33" s="38" t="s">
        <v>247</v>
      </c>
      <c r="B33" s="25">
        <v>544</v>
      </c>
      <c r="C33" s="25">
        <v>41743</v>
      </c>
      <c r="D33" s="25">
        <v>545</v>
      </c>
      <c r="E33" s="25">
        <v>41811</v>
      </c>
      <c r="F33" s="95">
        <v>1.83823529411775E-3</v>
      </c>
      <c r="G33" s="95">
        <v>1.6290156433413901E-3</v>
      </c>
      <c r="I33" s="28"/>
      <c r="J33" s="28"/>
      <c r="K33" s="28"/>
      <c r="L33" s="28"/>
      <c r="M33" s="94"/>
    </row>
    <row r="34" spans="1:13" x14ac:dyDescent="0.2">
      <c r="A34" s="38" t="s">
        <v>297</v>
      </c>
      <c r="B34" s="25">
        <v>1142</v>
      </c>
      <c r="C34" s="25">
        <v>107904</v>
      </c>
      <c r="D34" s="25">
        <v>1152</v>
      </c>
      <c r="E34" s="25">
        <v>110191</v>
      </c>
      <c r="F34" s="95">
        <v>8.7565674255691804E-3</v>
      </c>
      <c r="G34" s="95">
        <v>2.1194765717675E-2</v>
      </c>
      <c r="I34" s="28"/>
      <c r="J34" s="28"/>
      <c r="L34" s="28"/>
      <c r="M34" s="94"/>
    </row>
    <row r="35" spans="1:13" x14ac:dyDescent="0.2">
      <c r="A35" s="38" t="s">
        <v>379</v>
      </c>
      <c r="B35" s="25">
        <v>136</v>
      </c>
      <c r="C35" s="25">
        <v>10051</v>
      </c>
      <c r="D35" s="25">
        <v>133</v>
      </c>
      <c r="E35" s="25">
        <v>9831</v>
      </c>
      <c r="F35" s="95">
        <v>-2.2058823529411801E-2</v>
      </c>
      <c r="G35" s="95">
        <v>-2.1888369316485998E-2</v>
      </c>
      <c r="I35" s="28"/>
      <c r="J35" s="28"/>
      <c r="K35" s="28"/>
      <c r="L35" s="28"/>
      <c r="M35" s="94"/>
    </row>
    <row r="36" spans="1:13" x14ac:dyDescent="0.2">
      <c r="A36" s="207" t="s">
        <v>623</v>
      </c>
      <c r="B36" s="207"/>
      <c r="C36" s="207"/>
      <c r="D36" s="207"/>
      <c r="E36" s="207"/>
      <c r="F36" s="207"/>
      <c r="G36" s="207"/>
      <c r="I36" s="28"/>
      <c r="J36" s="28"/>
      <c r="L36" s="28"/>
      <c r="M36" s="94"/>
    </row>
  </sheetData>
  <mergeCells count="18">
    <mergeCell ref="A36:G36"/>
    <mergeCell ref="A17:G17"/>
    <mergeCell ref="A18:A19"/>
    <mergeCell ref="B18:C18"/>
    <mergeCell ref="D18:E18"/>
    <mergeCell ref="F18:G18"/>
    <mergeCell ref="A25:G25"/>
    <mergeCell ref="A28:G28"/>
    <mergeCell ref="A29:A30"/>
    <mergeCell ref="B29:C29"/>
    <mergeCell ref="D29:E29"/>
    <mergeCell ref="F29:G29"/>
    <mergeCell ref="A14:G14"/>
    <mergeCell ref="A1:G1"/>
    <mergeCell ref="A2:A3"/>
    <mergeCell ref="B2:C2"/>
    <mergeCell ref="D2:E2"/>
    <mergeCell ref="F2:G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AMJ27"/>
  <sheetViews>
    <sheetView workbookViewId="0">
      <selection sqref="A1:T1"/>
    </sheetView>
  </sheetViews>
  <sheetFormatPr baseColWidth="10" defaultRowHeight="15" x14ac:dyDescent="0.25"/>
  <cols>
    <col min="1" max="1" width="15.75" style="3" customWidth="1"/>
    <col min="2" max="2" width="7.75" style="3" customWidth="1"/>
    <col min="3" max="3" width="6.125" style="3" customWidth="1"/>
    <col min="4" max="4" width="9" style="3" customWidth="1"/>
    <col min="5" max="5" width="5.75" style="3" customWidth="1"/>
    <col min="6" max="6" width="7.75" style="3" customWidth="1"/>
    <col min="7" max="7" width="4.875" style="3" customWidth="1"/>
    <col min="8" max="8" width="8.625" style="3" customWidth="1"/>
    <col min="9" max="9" width="4.75" style="3" customWidth="1"/>
    <col min="10" max="10" width="9" style="3" customWidth="1"/>
    <col min="11" max="11" width="6.25" style="3" customWidth="1"/>
    <col min="12" max="12" width="7.75" style="3" customWidth="1"/>
    <col min="13" max="16" width="6.5" style="3" customWidth="1"/>
    <col min="17" max="23" width="7" style="3" customWidth="1"/>
    <col min="24" max="25" width="6.5" style="3" customWidth="1"/>
    <col min="26" max="1024" width="10.125" style="3" customWidth="1"/>
  </cols>
  <sheetData>
    <row r="1" spans="1:18" x14ac:dyDescent="0.25">
      <c r="A1" s="202" t="s">
        <v>251</v>
      </c>
      <c r="B1" s="202"/>
      <c r="C1" s="202"/>
      <c r="D1" s="202"/>
      <c r="E1" s="202"/>
      <c r="F1" s="202"/>
      <c r="G1" s="202"/>
      <c r="H1" s="202"/>
      <c r="I1" s="202"/>
      <c r="J1" s="202"/>
      <c r="K1" s="202"/>
      <c r="L1" s="202"/>
      <c r="M1" s="202"/>
      <c r="N1" s="202"/>
      <c r="O1" s="202"/>
      <c r="P1" s="202"/>
      <c r="Q1" s="115"/>
      <c r="R1" s="115"/>
    </row>
    <row r="2" spans="1:18" x14ac:dyDescent="0.25">
      <c r="A2" s="195"/>
      <c r="B2" s="200">
        <v>2019</v>
      </c>
      <c r="C2" s="200"/>
      <c r="D2" s="200"/>
      <c r="E2" s="200"/>
      <c r="F2" s="200"/>
      <c r="G2" s="200"/>
      <c r="H2" s="201">
        <v>2020</v>
      </c>
      <c r="I2" s="201"/>
      <c r="J2" s="201"/>
      <c r="K2" s="201"/>
      <c r="L2" s="201"/>
      <c r="M2" s="201"/>
      <c r="N2" s="196" t="s">
        <v>223</v>
      </c>
      <c r="O2" s="196"/>
      <c r="P2" s="196"/>
      <c r="Q2" s="115"/>
      <c r="R2" s="115"/>
    </row>
    <row r="3" spans="1:18" ht="56.25" x14ac:dyDescent="0.25">
      <c r="A3" s="195"/>
      <c r="B3" s="100" t="s">
        <v>224</v>
      </c>
      <c r="C3" s="100" t="s">
        <v>241</v>
      </c>
      <c r="D3" s="100" t="s">
        <v>225</v>
      </c>
      <c r="E3" s="100" t="s">
        <v>242</v>
      </c>
      <c r="F3" s="100" t="s">
        <v>226</v>
      </c>
      <c r="G3" s="100" t="s">
        <v>243</v>
      </c>
      <c r="H3" s="100" t="s">
        <v>224</v>
      </c>
      <c r="I3" s="100" t="s">
        <v>241</v>
      </c>
      <c r="J3" s="100" t="s">
        <v>225</v>
      </c>
      <c r="K3" s="100" t="s">
        <v>242</v>
      </c>
      <c r="L3" s="100" t="s">
        <v>226</v>
      </c>
      <c r="M3" s="100" t="s">
        <v>243</v>
      </c>
      <c r="N3" s="100" t="s">
        <v>224</v>
      </c>
      <c r="O3" s="100" t="s">
        <v>225</v>
      </c>
      <c r="P3" s="100" t="s">
        <v>226</v>
      </c>
      <c r="Q3" s="115"/>
      <c r="R3" s="116"/>
    </row>
    <row r="4" spans="1:18" x14ac:dyDescent="0.25">
      <c r="A4" s="101" t="s">
        <v>232</v>
      </c>
      <c r="B4" s="102">
        <v>16444775</v>
      </c>
      <c r="C4" s="103">
        <v>1</v>
      </c>
      <c r="D4" s="102">
        <v>13506729</v>
      </c>
      <c r="E4" s="103">
        <v>0.82133863187547396</v>
      </c>
      <c r="F4" s="102">
        <v>2938046</v>
      </c>
      <c r="G4" s="103">
        <v>0.17866136812452599</v>
      </c>
      <c r="H4" s="102">
        <v>3071905</v>
      </c>
      <c r="I4" s="103">
        <v>1</v>
      </c>
      <c r="J4" s="102">
        <v>2229576</v>
      </c>
      <c r="K4" s="103">
        <v>0.72579588235964299</v>
      </c>
      <c r="L4" s="102">
        <v>842329</v>
      </c>
      <c r="M4" s="103">
        <v>0.27420411764035701</v>
      </c>
      <c r="N4" s="104">
        <v>-81.319872117435494</v>
      </c>
      <c r="O4" s="104">
        <v>-83.492850119373799</v>
      </c>
      <c r="P4" s="104">
        <v>-71.330299117168394</v>
      </c>
      <c r="Q4" s="115"/>
      <c r="R4" s="116"/>
    </row>
    <row r="5" spans="1:18" x14ac:dyDescent="0.25">
      <c r="A5" s="105" t="s">
        <v>244</v>
      </c>
      <c r="B5" s="106">
        <v>2764993</v>
      </c>
      <c r="C5" s="107">
        <v>0.168138086413466</v>
      </c>
      <c r="D5" s="106">
        <v>1908151</v>
      </c>
      <c r="E5" s="107">
        <v>0.69011060787495704</v>
      </c>
      <c r="F5" s="106">
        <v>856842</v>
      </c>
      <c r="G5" s="107">
        <v>0.30988939212504302</v>
      </c>
      <c r="H5" s="106">
        <v>1350587</v>
      </c>
      <c r="I5" s="107">
        <v>0.43965780191770298</v>
      </c>
      <c r="J5" s="106">
        <v>955552</v>
      </c>
      <c r="K5" s="107">
        <v>0.70750866104886201</v>
      </c>
      <c r="L5" s="106">
        <v>395035</v>
      </c>
      <c r="M5" s="107">
        <v>0.29249133895113799</v>
      </c>
      <c r="N5" s="108">
        <v>-51.154053554565998</v>
      </c>
      <c r="O5" s="108">
        <v>-49.922621427759097</v>
      </c>
      <c r="P5" s="108">
        <v>-53.896400970073799</v>
      </c>
      <c r="Q5" s="115"/>
      <c r="R5" s="116"/>
    </row>
    <row r="6" spans="1:18" x14ac:dyDescent="0.25">
      <c r="A6" s="105" t="s">
        <v>245</v>
      </c>
      <c r="B6" s="106">
        <v>13679781</v>
      </c>
      <c r="C6" s="107">
        <v>0.83186185277694602</v>
      </c>
      <c r="D6" s="106">
        <v>11598578</v>
      </c>
      <c r="E6" s="107">
        <v>0.847862842248717</v>
      </c>
      <c r="F6" s="106">
        <v>2081203</v>
      </c>
      <c r="G6" s="107">
        <v>0.152137157751283</v>
      </c>
      <c r="H6" s="106">
        <v>1721320</v>
      </c>
      <c r="I6" s="107">
        <v>0.56034284914409804</v>
      </c>
      <c r="J6" s="106">
        <v>1274025</v>
      </c>
      <c r="K6" s="107">
        <v>0.74014419166685996</v>
      </c>
      <c r="L6" s="106">
        <v>447295</v>
      </c>
      <c r="M6" s="107">
        <v>0.25985580833313998</v>
      </c>
      <c r="N6" s="108">
        <v>-87.417050024411907</v>
      </c>
      <c r="O6" s="108">
        <v>-89.015679335863396</v>
      </c>
      <c r="P6" s="108">
        <v>-78.507863000389705</v>
      </c>
      <c r="Q6" s="115"/>
      <c r="R6" s="116"/>
    </row>
    <row r="7" spans="1:18" x14ac:dyDescent="0.25">
      <c r="A7" s="109" t="s">
        <v>246</v>
      </c>
      <c r="B7" s="106">
        <v>11866512</v>
      </c>
      <c r="C7" s="107">
        <v>1</v>
      </c>
      <c r="D7" s="106">
        <v>9431506</v>
      </c>
      <c r="E7" s="107">
        <v>0.79480019065416996</v>
      </c>
      <c r="F7" s="106">
        <v>2435006</v>
      </c>
      <c r="G7" s="107">
        <v>0.20519980934582999</v>
      </c>
      <c r="H7" s="106">
        <v>2029597</v>
      </c>
      <c r="I7" s="107">
        <v>1</v>
      </c>
      <c r="J7" s="106">
        <v>1329306</v>
      </c>
      <c r="K7" s="107">
        <v>0.65496056606311504</v>
      </c>
      <c r="L7" s="106">
        <v>700291</v>
      </c>
      <c r="M7" s="107">
        <v>0.34503943393688502</v>
      </c>
      <c r="N7" s="108">
        <v>-82.896431571467701</v>
      </c>
      <c r="O7" s="108">
        <v>-85.905686748224497</v>
      </c>
      <c r="P7" s="108">
        <v>-71.240686881264395</v>
      </c>
      <c r="Q7" s="117">
        <f>+H7/H4</f>
        <v>0.66069653846717269</v>
      </c>
      <c r="R7" s="116"/>
    </row>
    <row r="8" spans="1:18" x14ac:dyDescent="0.25">
      <c r="A8" s="110" t="s">
        <v>244</v>
      </c>
      <c r="B8" s="106">
        <v>1583511</v>
      </c>
      <c r="C8" s="107">
        <v>0.133443677468156</v>
      </c>
      <c r="D8" s="106">
        <v>1008938</v>
      </c>
      <c r="E8" s="107">
        <v>0.63715250478209495</v>
      </c>
      <c r="F8" s="106">
        <v>574573</v>
      </c>
      <c r="G8" s="107">
        <v>0.36284749521790499</v>
      </c>
      <c r="H8" s="106">
        <v>710213</v>
      </c>
      <c r="I8" s="107">
        <v>0.349928089172382</v>
      </c>
      <c r="J8" s="106">
        <v>426409</v>
      </c>
      <c r="K8" s="107">
        <v>0.60039593755676102</v>
      </c>
      <c r="L8" s="106">
        <v>283804</v>
      </c>
      <c r="M8" s="107">
        <v>0.39960406244323898</v>
      </c>
      <c r="N8" s="108">
        <v>-55.149474806300702</v>
      </c>
      <c r="O8" s="108">
        <v>-57.736848052110197</v>
      </c>
      <c r="P8" s="108">
        <v>-50.6061022707297</v>
      </c>
      <c r="Q8" s="115"/>
      <c r="R8" s="116"/>
    </row>
    <row r="9" spans="1:18" x14ac:dyDescent="0.25">
      <c r="A9" s="110" t="s">
        <v>245</v>
      </c>
      <c r="B9" s="106">
        <v>10283002</v>
      </c>
      <c r="C9" s="107">
        <v>0.86655640680260504</v>
      </c>
      <c r="D9" s="106">
        <v>8422568</v>
      </c>
      <c r="E9" s="107">
        <v>0.81907676376995697</v>
      </c>
      <c r="F9" s="106">
        <v>1860434</v>
      </c>
      <c r="G9" s="107">
        <v>0.180923236230043</v>
      </c>
      <c r="H9" s="106">
        <v>1319385</v>
      </c>
      <c r="I9" s="107">
        <v>0.65007240353626805</v>
      </c>
      <c r="J9" s="106">
        <v>902898</v>
      </c>
      <c r="K9" s="107">
        <v>0.68433247308405099</v>
      </c>
      <c r="L9" s="106">
        <v>416487</v>
      </c>
      <c r="M9" s="107">
        <v>0.31566752691594901</v>
      </c>
      <c r="N9" s="108">
        <v>-87.169262439120402</v>
      </c>
      <c r="O9" s="108">
        <v>-89.280015311244696</v>
      </c>
      <c r="P9" s="108">
        <v>-77.6134493349401</v>
      </c>
      <c r="Q9" s="115"/>
      <c r="R9" s="116"/>
    </row>
    <row r="10" spans="1:18" x14ac:dyDescent="0.25">
      <c r="A10" s="109" t="s">
        <v>247</v>
      </c>
      <c r="B10" s="106">
        <v>1450184</v>
      </c>
      <c r="C10" s="107">
        <v>1</v>
      </c>
      <c r="D10" s="106">
        <v>1309511</v>
      </c>
      <c r="E10" s="107">
        <v>0.90299644734737095</v>
      </c>
      <c r="F10" s="106">
        <v>140673</v>
      </c>
      <c r="G10" s="107">
        <v>9.7003552652628902E-2</v>
      </c>
      <c r="H10" s="106">
        <v>425543</v>
      </c>
      <c r="I10" s="107">
        <v>1</v>
      </c>
      <c r="J10" s="106">
        <v>371488</v>
      </c>
      <c r="K10" s="107">
        <v>0.87297405902576197</v>
      </c>
      <c r="L10" s="106">
        <v>54055</v>
      </c>
      <c r="M10" s="107">
        <v>0.127025940974238</v>
      </c>
      <c r="N10" s="108">
        <v>-70.655930557777495</v>
      </c>
      <c r="O10" s="108">
        <v>-71.631547959505497</v>
      </c>
      <c r="P10" s="108">
        <v>-61.574004961861903</v>
      </c>
      <c r="Q10" s="117">
        <f>+H10/H4</f>
        <v>0.13852739586673415</v>
      </c>
      <c r="R10" s="116"/>
    </row>
    <row r="11" spans="1:18" x14ac:dyDescent="0.25">
      <c r="A11" s="110" t="s">
        <v>244</v>
      </c>
      <c r="B11" s="106">
        <v>556282</v>
      </c>
      <c r="C11" s="107">
        <v>0.38359408185444099</v>
      </c>
      <c r="D11" s="106">
        <v>444644</v>
      </c>
      <c r="E11" s="107">
        <v>0.79931401699138205</v>
      </c>
      <c r="F11" s="106">
        <v>111638</v>
      </c>
      <c r="G11" s="107">
        <v>0.20068598300861801</v>
      </c>
      <c r="H11" s="106">
        <v>328467</v>
      </c>
      <c r="I11" s="107">
        <v>0.771877342595225</v>
      </c>
      <c r="J11" s="106">
        <v>280060</v>
      </c>
      <c r="K11" s="107">
        <v>0.85262750900394901</v>
      </c>
      <c r="L11" s="106">
        <v>48407</v>
      </c>
      <c r="M11" s="107">
        <v>0.14737249099605099</v>
      </c>
      <c r="N11" s="108">
        <v>-40.9531496615026</v>
      </c>
      <c r="O11" s="108">
        <v>-37.014780363616701</v>
      </c>
      <c r="P11" s="108">
        <v>-56.639316361812298</v>
      </c>
      <c r="Q11" s="115"/>
      <c r="R11" s="116"/>
    </row>
    <row r="12" spans="1:18" x14ac:dyDescent="0.25">
      <c r="A12" s="110" t="s">
        <v>245</v>
      </c>
      <c r="B12" s="106">
        <v>893904</v>
      </c>
      <c r="C12" s="107">
        <v>0.61640729728089705</v>
      </c>
      <c r="D12" s="106">
        <v>864868</v>
      </c>
      <c r="E12" s="107">
        <v>0.96751776477116103</v>
      </c>
      <c r="F12" s="106">
        <v>29036</v>
      </c>
      <c r="G12" s="107">
        <v>3.2482235228838897E-2</v>
      </c>
      <c r="H12" s="106">
        <v>97076</v>
      </c>
      <c r="I12" s="107">
        <v>0.228122657404775</v>
      </c>
      <c r="J12" s="106">
        <v>91429</v>
      </c>
      <c r="K12" s="107">
        <v>0.94182908236845397</v>
      </c>
      <c r="L12" s="106">
        <v>5647</v>
      </c>
      <c r="M12" s="107">
        <v>5.8170917631546401E-2</v>
      </c>
      <c r="N12" s="108">
        <v>-89.140220873829904</v>
      </c>
      <c r="O12" s="108">
        <v>-89.428560196469306</v>
      </c>
      <c r="P12" s="108">
        <v>-80.5517288882766</v>
      </c>
      <c r="Q12" s="115"/>
      <c r="R12" s="116"/>
    </row>
    <row r="13" spans="1:18" x14ac:dyDescent="0.25">
      <c r="A13" s="109" t="s">
        <v>248</v>
      </c>
      <c r="B13" s="106">
        <v>3128075</v>
      </c>
      <c r="C13" s="107">
        <v>1</v>
      </c>
      <c r="D13" s="106">
        <v>2765709</v>
      </c>
      <c r="E13" s="107">
        <v>0.88415686964027396</v>
      </c>
      <c r="F13" s="106">
        <v>362366</v>
      </c>
      <c r="G13" s="107">
        <v>0.115843130359726</v>
      </c>
      <c r="H13" s="106">
        <v>616766</v>
      </c>
      <c r="I13" s="107">
        <v>1</v>
      </c>
      <c r="J13" s="106">
        <v>528781</v>
      </c>
      <c r="K13" s="107">
        <v>0.85734460070756202</v>
      </c>
      <c r="L13" s="106">
        <v>87985</v>
      </c>
      <c r="M13" s="107">
        <v>0.14265539929243801</v>
      </c>
      <c r="N13" s="108">
        <v>-80.282889636597602</v>
      </c>
      <c r="O13" s="108">
        <v>-80.880815732963995</v>
      </c>
      <c r="P13" s="108">
        <v>-75.719300375863099</v>
      </c>
      <c r="Q13" s="117">
        <f>+H13/H4</f>
        <v>0.20077639119699339</v>
      </c>
      <c r="R13" s="116"/>
    </row>
    <row r="14" spans="1:18" x14ac:dyDescent="0.25">
      <c r="A14" s="110" t="s">
        <v>244</v>
      </c>
      <c r="B14" s="106">
        <v>625199</v>
      </c>
      <c r="C14" s="107">
        <v>0.19986701086131201</v>
      </c>
      <c r="D14" s="106">
        <v>454568</v>
      </c>
      <c r="E14" s="107">
        <v>0.72707729858812997</v>
      </c>
      <c r="F14" s="106">
        <v>170631</v>
      </c>
      <c r="G14" s="107">
        <v>0.27292270141186997</v>
      </c>
      <c r="H14" s="106">
        <v>311908</v>
      </c>
      <c r="I14" s="107">
        <v>0.50571529559022399</v>
      </c>
      <c r="J14" s="106">
        <v>249084</v>
      </c>
      <c r="K14" s="107">
        <v>0.798581633045642</v>
      </c>
      <c r="L14" s="106">
        <v>62824</v>
      </c>
      <c r="M14" s="107">
        <v>0.201418366954358</v>
      </c>
      <c r="N14" s="108">
        <v>-50.110604783436997</v>
      </c>
      <c r="O14" s="108">
        <v>-45.204237869801702</v>
      </c>
      <c r="P14" s="108">
        <v>-63.181367981199202</v>
      </c>
      <c r="Q14" s="115"/>
      <c r="R14" s="116"/>
    </row>
    <row r="15" spans="1:18" x14ac:dyDescent="0.25">
      <c r="A15" s="110" t="s">
        <v>245</v>
      </c>
      <c r="B15" s="106">
        <v>2502876</v>
      </c>
      <c r="C15" s="107">
        <v>0.80013298913868802</v>
      </c>
      <c r="D15" s="106">
        <v>2311142</v>
      </c>
      <c r="E15" s="107">
        <v>0.92339452693621304</v>
      </c>
      <c r="F15" s="106">
        <v>191734</v>
      </c>
      <c r="G15" s="107">
        <v>7.6605473063787399E-2</v>
      </c>
      <c r="H15" s="106">
        <v>304858</v>
      </c>
      <c r="I15" s="107">
        <v>0.49428470440977601</v>
      </c>
      <c r="J15" s="106">
        <v>279698</v>
      </c>
      <c r="K15" s="107">
        <v>0.91746977281226005</v>
      </c>
      <c r="L15" s="106">
        <v>25160</v>
      </c>
      <c r="M15" s="107">
        <v>8.2530227187739905E-2</v>
      </c>
      <c r="N15" s="108">
        <v>-87.819692226063097</v>
      </c>
      <c r="O15" s="108">
        <v>-87.897844442271406</v>
      </c>
      <c r="P15" s="108">
        <v>-86.877653415669599</v>
      </c>
      <c r="Q15" s="115"/>
      <c r="R15" s="116"/>
    </row>
    <row r="16" spans="1:18" x14ac:dyDescent="0.25">
      <c r="A16" s="193" t="s">
        <v>238</v>
      </c>
      <c r="B16" s="193"/>
      <c r="C16" s="193"/>
      <c r="D16" s="193"/>
      <c r="E16" s="193"/>
      <c r="F16" s="193"/>
      <c r="G16" s="193"/>
      <c r="H16" s="193"/>
      <c r="I16" s="193"/>
      <c r="J16" s="193"/>
      <c r="K16" s="193"/>
      <c r="L16" s="193"/>
      <c r="M16" s="193"/>
      <c r="N16" s="193"/>
      <c r="O16" s="193"/>
      <c r="P16" s="193"/>
      <c r="Q16" s="115"/>
      <c r="R16" s="116"/>
    </row>
    <row r="17" spans="1:18" x14ac:dyDescent="0.25">
      <c r="B17" s="14"/>
      <c r="C17" s="19"/>
      <c r="E17" s="14"/>
      <c r="F17" s="19"/>
      <c r="I17" s="14"/>
      <c r="J17" s="14"/>
      <c r="R17" s="4"/>
    </row>
    <row r="19" spans="1:18" x14ac:dyDescent="0.25">
      <c r="B19" s="9" t="s">
        <v>224</v>
      </c>
      <c r="C19" s="9" t="s">
        <v>244</v>
      </c>
      <c r="D19" s="9" t="s">
        <v>245</v>
      </c>
    </row>
    <row r="20" spans="1:18" x14ac:dyDescent="0.25">
      <c r="A20" s="20" t="s">
        <v>246</v>
      </c>
      <c r="B20" s="10">
        <v>-1.5765594540321901</v>
      </c>
      <c r="C20" s="10">
        <v>-3.9954212517347201</v>
      </c>
      <c r="D20" s="10">
        <v>0.247787585291533</v>
      </c>
    </row>
    <row r="21" spans="1:18" x14ac:dyDescent="0.25">
      <c r="A21" s="20" t="s">
        <v>247</v>
      </c>
      <c r="B21" s="10">
        <v>10.663941559657999</v>
      </c>
      <c r="C21" s="10">
        <v>10.2009038930633</v>
      </c>
      <c r="D21" s="10">
        <v>-1.7231708494179301</v>
      </c>
    </row>
    <row r="22" spans="1:18" x14ac:dyDescent="0.25">
      <c r="A22" s="20" t="s">
        <v>248</v>
      </c>
      <c r="B22" s="10">
        <v>1.03698248083789</v>
      </c>
      <c r="C22" s="10">
        <v>1.0434487711290099</v>
      </c>
      <c r="D22" s="10">
        <v>-0.40264220165120401</v>
      </c>
    </row>
    <row r="24" spans="1:18" x14ac:dyDescent="0.25">
      <c r="B24" s="14" t="s">
        <v>232</v>
      </c>
      <c r="C24" s="14" t="s">
        <v>246</v>
      </c>
      <c r="D24" s="9" t="s">
        <v>247</v>
      </c>
      <c r="E24" s="9" t="s">
        <v>248</v>
      </c>
    </row>
    <row r="25" spans="1:18" x14ac:dyDescent="0.25">
      <c r="A25" s="9" t="s">
        <v>224</v>
      </c>
      <c r="B25" s="15">
        <v>9.5542749515830891</v>
      </c>
      <c r="C25" s="15">
        <v>13.9839624591055</v>
      </c>
      <c r="D25" s="15">
        <v>-0.197680415901232</v>
      </c>
      <c r="E25" s="15">
        <v>1.0750302749668399</v>
      </c>
    </row>
    <row r="26" spans="1:18" x14ac:dyDescent="0.25">
      <c r="A26" s="20" t="s">
        <v>244</v>
      </c>
      <c r="B26" s="15">
        <v>-1.7398053173905801</v>
      </c>
      <c r="C26" s="15">
        <v>3.6756567225333798</v>
      </c>
      <c r="D26" s="15">
        <v>2.6423684586568199</v>
      </c>
      <c r="E26" s="15">
        <v>-8.3823919940212193</v>
      </c>
    </row>
    <row r="27" spans="1:18" x14ac:dyDescent="0.25">
      <c r="A27" s="20" t="s">
        <v>245</v>
      </c>
      <c r="B27" s="15">
        <v>10.7718650581857</v>
      </c>
      <c r="C27" s="15">
        <v>13.4744290685907</v>
      </c>
      <c r="D27" s="15">
        <v>-15.6180990464003</v>
      </c>
      <c r="E27" s="15">
        <v>18.6831250284988</v>
      </c>
    </row>
  </sheetData>
  <mergeCells count="6">
    <mergeCell ref="A16:P16"/>
    <mergeCell ref="A1:P1"/>
    <mergeCell ref="A2:A3"/>
    <mergeCell ref="B2:G2"/>
    <mergeCell ref="H2:M2"/>
    <mergeCell ref="N2:P2"/>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8"/>
  </sheetPr>
  <dimension ref="A1:AMJ35"/>
  <sheetViews>
    <sheetView workbookViewId="0">
      <selection sqref="A1:P1"/>
    </sheetView>
  </sheetViews>
  <sheetFormatPr baseColWidth="10" defaultRowHeight="14.25" x14ac:dyDescent="0.2"/>
  <cols>
    <col min="1" max="1" width="22.5" style="23" customWidth="1"/>
    <col min="2" max="8" width="8.125" style="23" customWidth="1"/>
    <col min="9" max="9" width="8.5" style="23" customWidth="1"/>
    <col min="10" max="1024" width="10.125" style="23" customWidth="1"/>
  </cols>
  <sheetData>
    <row r="1" spans="1:21" x14ac:dyDescent="0.2">
      <c r="A1" s="208" t="s">
        <v>628</v>
      </c>
      <c r="B1" s="208"/>
      <c r="C1" s="208"/>
      <c r="D1" s="208"/>
      <c r="E1" s="208"/>
      <c r="F1" s="208"/>
      <c r="G1" s="208"/>
      <c r="H1" s="208"/>
      <c r="I1" s="208"/>
      <c r="J1" s="208"/>
    </row>
    <row r="2" spans="1:21" ht="11.25" customHeight="1" x14ac:dyDescent="0.2">
      <c r="A2" s="209"/>
      <c r="B2" s="232" t="s">
        <v>629</v>
      </c>
      <c r="C2" s="232" t="s">
        <v>630</v>
      </c>
      <c r="D2" s="241" t="s">
        <v>631</v>
      </c>
      <c r="E2" s="241"/>
      <c r="F2" s="241"/>
      <c r="G2" s="241"/>
      <c r="H2" s="241"/>
      <c r="I2" s="241"/>
      <c r="J2" s="241"/>
    </row>
    <row r="3" spans="1:21" x14ac:dyDescent="0.2">
      <c r="A3" s="209"/>
      <c r="B3" s="232"/>
      <c r="C3" s="232"/>
      <c r="D3" s="65" t="s">
        <v>632</v>
      </c>
      <c r="E3" s="65" t="s">
        <v>633</v>
      </c>
      <c r="F3" s="65" t="s">
        <v>634</v>
      </c>
      <c r="G3" s="65" t="s">
        <v>635</v>
      </c>
      <c r="H3" s="65" t="s">
        <v>636</v>
      </c>
      <c r="I3" s="65" t="s">
        <v>637</v>
      </c>
      <c r="J3" s="65" t="s">
        <v>638</v>
      </c>
    </row>
    <row r="4" spans="1:21" x14ac:dyDescent="0.2">
      <c r="A4" s="40" t="s">
        <v>232</v>
      </c>
      <c r="B4" s="66">
        <v>441</v>
      </c>
      <c r="C4" s="66">
        <v>1739</v>
      </c>
      <c r="D4" s="66">
        <v>127774</v>
      </c>
      <c r="E4" s="66">
        <v>137917</v>
      </c>
      <c r="F4" s="66">
        <v>5844</v>
      </c>
      <c r="G4" s="66">
        <v>100756</v>
      </c>
      <c r="H4" s="66">
        <v>118405</v>
      </c>
      <c r="I4" s="66">
        <v>6621</v>
      </c>
      <c r="J4" s="66">
        <v>4320</v>
      </c>
    </row>
    <row r="5" spans="1:21" x14ac:dyDescent="0.2">
      <c r="A5" s="40" t="s">
        <v>246</v>
      </c>
      <c r="B5" s="66">
        <v>396</v>
      </c>
      <c r="C5" s="66">
        <v>1561</v>
      </c>
      <c r="D5" s="66">
        <v>116253</v>
      </c>
      <c r="E5" s="66">
        <v>121115</v>
      </c>
      <c r="F5" s="66">
        <v>5844</v>
      </c>
      <c r="G5" s="66">
        <v>90508</v>
      </c>
      <c r="H5" s="66">
        <v>103973</v>
      </c>
      <c r="I5" s="66">
        <v>6621</v>
      </c>
      <c r="J5" s="66">
        <v>4320</v>
      </c>
    </row>
    <row r="6" spans="1:21" x14ac:dyDescent="0.2">
      <c r="A6" s="96" t="s">
        <v>639</v>
      </c>
      <c r="B6" s="27">
        <v>18</v>
      </c>
      <c r="C6" s="27">
        <v>71</v>
      </c>
      <c r="D6" s="27" t="s">
        <v>293</v>
      </c>
      <c r="E6" s="27">
        <v>5601</v>
      </c>
      <c r="F6" s="27" t="s">
        <v>293</v>
      </c>
      <c r="G6" s="27" t="s">
        <v>293</v>
      </c>
      <c r="H6" s="27">
        <v>4738</v>
      </c>
      <c r="I6" s="27" t="s">
        <v>293</v>
      </c>
      <c r="J6" s="27" t="s">
        <v>293</v>
      </c>
    </row>
    <row r="7" spans="1:21" x14ac:dyDescent="0.2">
      <c r="A7" s="96" t="s">
        <v>640</v>
      </c>
      <c r="B7" s="27">
        <v>18</v>
      </c>
      <c r="C7" s="27">
        <v>72</v>
      </c>
      <c r="D7" s="27">
        <v>6305</v>
      </c>
      <c r="E7" s="27">
        <v>5985</v>
      </c>
      <c r="F7" s="27" t="s">
        <v>293</v>
      </c>
      <c r="G7" s="27">
        <v>5430</v>
      </c>
      <c r="H7" s="27">
        <v>5098</v>
      </c>
      <c r="I7" s="27" t="s">
        <v>293</v>
      </c>
      <c r="J7" s="27">
        <v>4320</v>
      </c>
      <c r="U7" s="28"/>
    </row>
    <row r="8" spans="1:21" x14ac:dyDescent="0.2">
      <c r="A8" s="96" t="s">
        <v>641</v>
      </c>
      <c r="B8" s="27">
        <v>18</v>
      </c>
      <c r="C8" s="27">
        <v>71</v>
      </c>
      <c r="D8" s="27">
        <v>6021</v>
      </c>
      <c r="E8" s="27">
        <v>5750</v>
      </c>
      <c r="F8" s="27" t="s">
        <v>293</v>
      </c>
      <c r="G8" s="27">
        <v>5325</v>
      </c>
      <c r="H8" s="27">
        <v>4987</v>
      </c>
      <c r="I8" s="27" t="s">
        <v>293</v>
      </c>
      <c r="J8" s="27" t="s">
        <v>293</v>
      </c>
    </row>
    <row r="9" spans="1:21" x14ac:dyDescent="0.2">
      <c r="A9" s="23" t="s">
        <v>642</v>
      </c>
      <c r="B9" s="27">
        <v>9</v>
      </c>
      <c r="C9" s="27">
        <v>27</v>
      </c>
      <c r="D9" s="27" t="s">
        <v>293</v>
      </c>
      <c r="E9" s="27">
        <v>638</v>
      </c>
      <c r="F9" s="27" t="s">
        <v>293</v>
      </c>
      <c r="G9" s="27" t="s">
        <v>293</v>
      </c>
      <c r="H9" s="27">
        <v>638</v>
      </c>
      <c r="I9" s="27" t="s">
        <v>293</v>
      </c>
      <c r="J9" s="27" t="s">
        <v>293</v>
      </c>
    </row>
    <row r="10" spans="1:21" x14ac:dyDescent="0.2">
      <c r="A10" s="96" t="s">
        <v>643</v>
      </c>
      <c r="B10" s="27">
        <v>18</v>
      </c>
      <c r="C10" s="27">
        <v>70</v>
      </c>
      <c r="D10" s="27" t="s">
        <v>293</v>
      </c>
      <c r="E10" s="27">
        <v>5660</v>
      </c>
      <c r="F10" s="27" t="s">
        <v>293</v>
      </c>
      <c r="G10" s="27" t="s">
        <v>293</v>
      </c>
      <c r="H10" s="27">
        <v>4990</v>
      </c>
      <c r="I10" s="27" t="s">
        <v>293</v>
      </c>
      <c r="J10" s="27" t="s">
        <v>293</v>
      </c>
    </row>
    <row r="11" spans="1:21" x14ac:dyDescent="0.2">
      <c r="A11" s="96" t="s">
        <v>644</v>
      </c>
      <c r="B11" s="27">
        <v>18</v>
      </c>
      <c r="C11" s="27">
        <v>72</v>
      </c>
      <c r="D11" s="27">
        <v>6426</v>
      </c>
      <c r="E11" s="27">
        <v>6134</v>
      </c>
      <c r="F11" s="27" t="s">
        <v>293</v>
      </c>
      <c r="G11" s="27">
        <v>5400</v>
      </c>
      <c r="H11" s="27">
        <v>5170</v>
      </c>
      <c r="I11" s="27" t="s">
        <v>293</v>
      </c>
      <c r="J11" s="27" t="s">
        <v>293</v>
      </c>
    </row>
    <row r="12" spans="1:21" x14ac:dyDescent="0.2">
      <c r="A12" s="96" t="s">
        <v>645</v>
      </c>
      <c r="B12" s="27">
        <v>18</v>
      </c>
      <c r="C12" s="27">
        <v>72</v>
      </c>
      <c r="D12" s="27">
        <v>6543</v>
      </c>
      <c r="E12" s="27">
        <v>6219</v>
      </c>
      <c r="F12" s="27" t="s">
        <v>293</v>
      </c>
      <c r="G12" s="27">
        <v>5617</v>
      </c>
      <c r="H12" s="27">
        <v>5250</v>
      </c>
      <c r="I12" s="27" t="s">
        <v>293</v>
      </c>
      <c r="J12" s="27" t="s">
        <v>293</v>
      </c>
    </row>
    <row r="13" spans="1:21" x14ac:dyDescent="0.2">
      <c r="A13" s="96" t="s">
        <v>646</v>
      </c>
      <c r="B13" s="27">
        <v>18</v>
      </c>
      <c r="C13" s="27">
        <v>72</v>
      </c>
      <c r="D13" s="27">
        <v>6053</v>
      </c>
      <c r="E13" s="27">
        <v>5706</v>
      </c>
      <c r="F13" s="27" t="s">
        <v>293</v>
      </c>
      <c r="G13" s="27">
        <v>5128</v>
      </c>
      <c r="H13" s="27">
        <v>4872</v>
      </c>
      <c r="I13" s="27" t="s">
        <v>293</v>
      </c>
      <c r="J13" s="27" t="s">
        <v>293</v>
      </c>
    </row>
    <row r="14" spans="1:21" x14ac:dyDescent="0.2">
      <c r="A14" s="96" t="s">
        <v>647</v>
      </c>
      <c r="B14" s="27">
        <v>9</v>
      </c>
      <c r="C14" s="27">
        <v>30</v>
      </c>
      <c r="D14" s="27" t="s">
        <v>293</v>
      </c>
      <c r="E14" s="27">
        <v>1599</v>
      </c>
      <c r="F14" s="27" t="s">
        <v>293</v>
      </c>
      <c r="G14" s="27" t="s">
        <v>293</v>
      </c>
      <c r="H14" s="27">
        <v>1332</v>
      </c>
      <c r="I14" s="27" t="s">
        <v>293</v>
      </c>
      <c r="J14" s="27" t="s">
        <v>293</v>
      </c>
    </row>
    <row r="15" spans="1:21" x14ac:dyDescent="0.2">
      <c r="A15" s="96" t="s">
        <v>648</v>
      </c>
      <c r="B15" s="27">
        <v>18</v>
      </c>
      <c r="C15" s="27">
        <v>72</v>
      </c>
      <c r="D15" s="27">
        <v>6089</v>
      </c>
      <c r="E15" s="27">
        <v>5683</v>
      </c>
      <c r="F15" s="27" t="s">
        <v>293</v>
      </c>
      <c r="G15" s="27">
        <v>5268</v>
      </c>
      <c r="H15" s="27">
        <v>4913</v>
      </c>
      <c r="I15" s="27" t="s">
        <v>293</v>
      </c>
      <c r="J15" s="27" t="s">
        <v>293</v>
      </c>
    </row>
    <row r="16" spans="1:21" x14ac:dyDescent="0.2">
      <c r="A16" s="23" t="s">
        <v>649</v>
      </c>
      <c r="B16" s="27">
        <v>18</v>
      </c>
      <c r="C16" s="27">
        <v>70</v>
      </c>
      <c r="D16" s="27">
        <v>5598</v>
      </c>
      <c r="E16" s="27">
        <v>5313</v>
      </c>
      <c r="F16" s="27" t="s">
        <v>293</v>
      </c>
      <c r="G16" s="27">
        <v>5000</v>
      </c>
      <c r="H16" s="27">
        <v>4727</v>
      </c>
      <c r="I16" s="27" t="s">
        <v>293</v>
      </c>
      <c r="J16" s="27" t="s">
        <v>293</v>
      </c>
    </row>
    <row r="17" spans="1:20" x14ac:dyDescent="0.2">
      <c r="A17" s="96" t="s">
        <v>650</v>
      </c>
      <c r="B17" s="27">
        <v>9</v>
      </c>
      <c r="C17" s="27">
        <v>35</v>
      </c>
      <c r="D17" s="27" t="s">
        <v>293</v>
      </c>
      <c r="E17" s="27">
        <v>2608</v>
      </c>
      <c r="F17" s="27" t="s">
        <v>293</v>
      </c>
      <c r="G17" s="27" t="s">
        <v>293</v>
      </c>
      <c r="H17" s="27">
        <v>2342</v>
      </c>
      <c r="I17" s="27" t="s">
        <v>293</v>
      </c>
      <c r="J17" s="27" t="s">
        <v>293</v>
      </c>
    </row>
    <row r="18" spans="1:20" x14ac:dyDescent="0.2">
      <c r="A18" s="96" t="s">
        <v>651</v>
      </c>
      <c r="B18" s="27">
        <v>18</v>
      </c>
      <c r="C18" s="27">
        <v>72</v>
      </c>
      <c r="D18" s="27">
        <v>6499</v>
      </c>
      <c r="E18" s="27">
        <v>6152</v>
      </c>
      <c r="F18" s="27">
        <v>5844</v>
      </c>
      <c r="G18" s="27">
        <v>5645</v>
      </c>
      <c r="H18" s="27">
        <v>5241</v>
      </c>
      <c r="I18" s="27" t="s">
        <v>293</v>
      </c>
      <c r="J18" s="27" t="s">
        <v>293</v>
      </c>
    </row>
    <row r="19" spans="1:20" x14ac:dyDescent="0.2">
      <c r="A19" s="96" t="s">
        <v>652</v>
      </c>
      <c r="B19" s="27">
        <v>18</v>
      </c>
      <c r="C19" s="27">
        <v>72</v>
      </c>
      <c r="D19" s="27">
        <v>5890</v>
      </c>
      <c r="E19" s="27">
        <v>5589</v>
      </c>
      <c r="F19" s="27" t="s">
        <v>293</v>
      </c>
      <c r="G19" s="27">
        <v>5066</v>
      </c>
      <c r="H19" s="27">
        <v>4726</v>
      </c>
      <c r="I19" s="27" t="s">
        <v>293</v>
      </c>
      <c r="J19" s="27" t="s">
        <v>293</v>
      </c>
    </row>
    <row r="20" spans="1:20" x14ac:dyDescent="0.2">
      <c r="A20" s="96" t="s">
        <v>653</v>
      </c>
      <c r="B20" s="27">
        <v>18</v>
      </c>
      <c r="C20" s="27">
        <v>73</v>
      </c>
      <c r="D20" s="27">
        <v>6196</v>
      </c>
      <c r="E20" s="27">
        <v>5953</v>
      </c>
      <c r="F20" s="27" t="s">
        <v>293</v>
      </c>
      <c r="G20" s="27" t="s">
        <v>293</v>
      </c>
      <c r="H20" s="27">
        <v>5303</v>
      </c>
      <c r="I20" s="27" t="s">
        <v>293</v>
      </c>
      <c r="J20" s="27" t="s">
        <v>293</v>
      </c>
    </row>
    <row r="21" spans="1:20" x14ac:dyDescent="0.2">
      <c r="A21" s="23" t="s">
        <v>654</v>
      </c>
      <c r="B21" s="27">
        <v>18</v>
      </c>
      <c r="C21" s="27">
        <v>72</v>
      </c>
      <c r="D21" s="27">
        <v>6297</v>
      </c>
      <c r="E21" s="27">
        <v>5869</v>
      </c>
      <c r="F21" s="27" t="s">
        <v>293</v>
      </c>
      <c r="G21" s="27">
        <v>5452</v>
      </c>
      <c r="H21" s="27">
        <v>5107</v>
      </c>
      <c r="I21" s="27" t="s">
        <v>293</v>
      </c>
      <c r="J21" s="27" t="s">
        <v>293</v>
      </c>
    </row>
    <row r="22" spans="1:20" x14ac:dyDescent="0.2">
      <c r="A22" s="96" t="s">
        <v>655</v>
      </c>
      <c r="B22" s="27">
        <v>18</v>
      </c>
      <c r="C22" s="27">
        <v>72</v>
      </c>
      <c r="D22" s="27">
        <v>6347</v>
      </c>
      <c r="E22" s="27">
        <v>6026</v>
      </c>
      <c r="F22" s="27" t="s">
        <v>293</v>
      </c>
      <c r="G22" s="27">
        <v>5625</v>
      </c>
      <c r="H22" s="27">
        <v>5301</v>
      </c>
      <c r="I22" s="27" t="s">
        <v>293</v>
      </c>
      <c r="J22" s="27" t="s">
        <v>293</v>
      </c>
    </row>
    <row r="23" spans="1:20" x14ac:dyDescent="0.2">
      <c r="A23" s="96" t="s">
        <v>656</v>
      </c>
      <c r="B23" s="27">
        <v>18</v>
      </c>
      <c r="C23" s="27">
        <v>72</v>
      </c>
      <c r="D23" s="27">
        <v>6257</v>
      </c>
      <c r="E23" s="27">
        <v>5983</v>
      </c>
      <c r="F23" s="27" t="s">
        <v>293</v>
      </c>
      <c r="G23" s="27">
        <v>5475</v>
      </c>
      <c r="H23" s="27">
        <v>4961</v>
      </c>
      <c r="I23" s="27">
        <v>6621</v>
      </c>
      <c r="J23" s="27" t="s">
        <v>293</v>
      </c>
      <c r="T23" s="28"/>
    </row>
    <row r="24" spans="1:20" x14ac:dyDescent="0.2">
      <c r="A24" s="96" t="s">
        <v>657</v>
      </c>
      <c r="B24" s="27">
        <v>18</v>
      </c>
      <c r="C24" s="27">
        <v>72</v>
      </c>
      <c r="D24" s="27">
        <v>6050</v>
      </c>
      <c r="E24" s="27">
        <v>5844</v>
      </c>
      <c r="F24" s="27" t="s">
        <v>293</v>
      </c>
      <c r="G24" s="27">
        <v>5177</v>
      </c>
      <c r="H24" s="27">
        <v>4937</v>
      </c>
      <c r="I24" s="27" t="s">
        <v>293</v>
      </c>
      <c r="J24" s="27" t="s">
        <v>293</v>
      </c>
    </row>
    <row r="25" spans="1:20" x14ac:dyDescent="0.2">
      <c r="A25" s="96" t="s">
        <v>658</v>
      </c>
      <c r="B25" s="27">
        <v>9</v>
      </c>
      <c r="C25" s="27">
        <v>36</v>
      </c>
      <c r="D25" s="27">
        <v>5550</v>
      </c>
      <c r="E25" s="27" t="s">
        <v>293</v>
      </c>
      <c r="F25" s="27" t="s">
        <v>293</v>
      </c>
      <c r="G25" s="27" t="s">
        <v>293</v>
      </c>
      <c r="H25" s="27" t="s">
        <v>293</v>
      </c>
      <c r="I25" s="27" t="s">
        <v>293</v>
      </c>
      <c r="J25" s="27" t="s">
        <v>293</v>
      </c>
    </row>
    <row r="26" spans="1:20" x14ac:dyDescent="0.2">
      <c r="A26" s="96" t="s">
        <v>659</v>
      </c>
      <c r="B26" s="27">
        <v>18</v>
      </c>
      <c r="C26" s="27">
        <v>71</v>
      </c>
      <c r="D26" s="27">
        <v>5538</v>
      </c>
      <c r="E26" s="27">
        <v>5335</v>
      </c>
      <c r="F26" s="27" t="s">
        <v>293</v>
      </c>
      <c r="G26" s="27">
        <v>5024</v>
      </c>
      <c r="H26" s="27">
        <v>4742</v>
      </c>
      <c r="I26" s="27" t="s">
        <v>293</v>
      </c>
      <c r="J26" s="27" t="s">
        <v>293</v>
      </c>
    </row>
    <row r="27" spans="1:20" x14ac:dyDescent="0.2">
      <c r="A27" s="96" t="s">
        <v>660</v>
      </c>
      <c r="B27" s="27">
        <v>18</v>
      </c>
      <c r="C27" s="27">
        <v>72</v>
      </c>
      <c r="D27" s="27">
        <v>6274</v>
      </c>
      <c r="E27" s="27">
        <v>6009</v>
      </c>
      <c r="F27" s="27" t="s">
        <v>293</v>
      </c>
      <c r="G27" s="27">
        <v>5407</v>
      </c>
      <c r="H27" s="27">
        <v>5061</v>
      </c>
      <c r="I27" s="27" t="s">
        <v>293</v>
      </c>
      <c r="J27" s="27" t="s">
        <v>293</v>
      </c>
    </row>
    <row r="28" spans="1:20" x14ac:dyDescent="0.2">
      <c r="A28" s="96" t="s">
        <v>661</v>
      </c>
      <c r="B28" s="27">
        <v>18</v>
      </c>
      <c r="C28" s="27">
        <v>72</v>
      </c>
      <c r="D28" s="27">
        <v>6293</v>
      </c>
      <c r="E28" s="27">
        <v>5913</v>
      </c>
      <c r="F28" s="27" t="s">
        <v>293</v>
      </c>
      <c r="G28" s="27">
        <v>5395</v>
      </c>
      <c r="H28" s="27">
        <v>5007</v>
      </c>
      <c r="I28" s="27" t="s">
        <v>293</v>
      </c>
      <c r="J28" s="27" t="s">
        <v>293</v>
      </c>
    </row>
    <row r="29" spans="1:20" x14ac:dyDescent="0.2">
      <c r="A29" s="96" t="s">
        <v>662</v>
      </c>
      <c r="B29" s="27">
        <v>18</v>
      </c>
      <c r="C29" s="27">
        <v>71</v>
      </c>
      <c r="D29" s="27">
        <v>6027</v>
      </c>
      <c r="E29" s="27">
        <v>5546</v>
      </c>
      <c r="F29" s="27" t="s">
        <v>293</v>
      </c>
      <c r="G29" s="27">
        <v>5074</v>
      </c>
      <c r="H29" s="27">
        <v>4530</v>
      </c>
      <c r="I29" s="27" t="s">
        <v>293</v>
      </c>
      <c r="J29" s="27" t="s">
        <v>293</v>
      </c>
    </row>
    <row r="30" spans="1:20" x14ac:dyDescent="0.2">
      <c r="A30" s="40" t="s">
        <v>247</v>
      </c>
      <c r="B30" s="66">
        <v>18</v>
      </c>
      <c r="C30" s="66">
        <f>+C31</f>
        <v>71</v>
      </c>
      <c r="D30" s="66">
        <f>+D31</f>
        <v>5438</v>
      </c>
      <c r="E30" s="66">
        <f>+E31</f>
        <v>5103</v>
      </c>
      <c r="F30" s="66">
        <v>0</v>
      </c>
      <c r="G30" s="66">
        <f>+G31</f>
        <v>4770</v>
      </c>
      <c r="H30" s="66">
        <f>+H31</f>
        <v>4465</v>
      </c>
      <c r="I30" s="66">
        <v>0</v>
      </c>
      <c r="J30" s="66">
        <v>0</v>
      </c>
    </row>
    <row r="31" spans="1:20" x14ac:dyDescent="0.2">
      <c r="A31" s="96" t="s">
        <v>663</v>
      </c>
      <c r="B31" s="27">
        <v>18</v>
      </c>
      <c r="C31" s="27">
        <v>71</v>
      </c>
      <c r="D31" s="27">
        <v>5438</v>
      </c>
      <c r="E31" s="27">
        <v>5103</v>
      </c>
      <c r="F31" s="27" t="s">
        <v>293</v>
      </c>
      <c r="G31" s="27">
        <v>4770</v>
      </c>
      <c r="H31" s="27">
        <v>4465</v>
      </c>
      <c r="I31" s="27" t="s">
        <v>293</v>
      </c>
      <c r="J31" s="27" t="s">
        <v>293</v>
      </c>
    </row>
    <row r="32" spans="1:20" x14ac:dyDescent="0.2">
      <c r="A32" s="40" t="s">
        <v>297</v>
      </c>
      <c r="B32" s="66">
        <v>27</v>
      </c>
      <c r="C32" s="66">
        <v>107</v>
      </c>
      <c r="D32" s="66">
        <v>6083</v>
      </c>
      <c r="E32" s="66">
        <v>11699</v>
      </c>
      <c r="F32" s="66">
        <v>0</v>
      </c>
      <c r="G32" s="66">
        <v>5478</v>
      </c>
      <c r="H32" s="66">
        <v>9967</v>
      </c>
      <c r="I32" s="66">
        <v>0</v>
      </c>
      <c r="J32" s="66">
        <v>0</v>
      </c>
    </row>
    <row r="33" spans="1:10" x14ac:dyDescent="0.2">
      <c r="A33" s="96" t="s">
        <v>664</v>
      </c>
      <c r="B33" s="27">
        <v>18</v>
      </c>
      <c r="C33" s="27">
        <v>72</v>
      </c>
      <c r="D33" s="27">
        <v>6083</v>
      </c>
      <c r="E33" s="27">
        <v>5842</v>
      </c>
      <c r="F33" s="27" t="s">
        <v>293</v>
      </c>
      <c r="G33" s="27">
        <v>5478</v>
      </c>
      <c r="H33" s="27">
        <v>4980</v>
      </c>
      <c r="I33" s="27" t="s">
        <v>293</v>
      </c>
      <c r="J33" s="27" t="s">
        <v>293</v>
      </c>
    </row>
    <row r="34" spans="1:10" x14ac:dyDescent="0.2">
      <c r="A34" s="96" t="s">
        <v>665</v>
      </c>
      <c r="B34" s="27">
        <v>9</v>
      </c>
      <c r="C34" s="27" t="s">
        <v>666</v>
      </c>
      <c r="D34" s="27" t="s">
        <v>293</v>
      </c>
      <c r="E34" s="27">
        <v>5857</v>
      </c>
      <c r="F34" s="27" t="s">
        <v>293</v>
      </c>
      <c r="G34" s="27" t="s">
        <v>293</v>
      </c>
      <c r="H34" s="27">
        <v>4987</v>
      </c>
      <c r="I34" s="27" t="s">
        <v>293</v>
      </c>
      <c r="J34" s="27" t="s">
        <v>293</v>
      </c>
    </row>
    <row r="35" spans="1:10" x14ac:dyDescent="0.2">
      <c r="A35" s="207" t="s">
        <v>667</v>
      </c>
      <c r="B35" s="207"/>
      <c r="C35" s="207"/>
      <c r="D35" s="207"/>
      <c r="E35" s="207"/>
      <c r="F35" s="207"/>
      <c r="G35" s="207"/>
      <c r="H35" s="207"/>
      <c r="I35" s="207"/>
      <c r="J35" s="207"/>
    </row>
  </sheetData>
  <mergeCells count="6">
    <mergeCell ref="A35:J35"/>
    <mergeCell ref="A1:J1"/>
    <mergeCell ref="A2:A3"/>
    <mergeCell ref="B2:B3"/>
    <mergeCell ref="C2:C3"/>
    <mergeCell ref="D2:J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8"/>
  </sheetPr>
  <dimension ref="A1:AMJ9"/>
  <sheetViews>
    <sheetView workbookViewId="0">
      <selection sqref="A1:P1"/>
    </sheetView>
  </sheetViews>
  <sheetFormatPr baseColWidth="10" defaultRowHeight="14.25" x14ac:dyDescent="0.2"/>
  <cols>
    <col min="1" max="1" width="20" style="23" customWidth="1"/>
    <col min="2" max="7" width="10" style="23" customWidth="1"/>
    <col min="8" max="1024" width="10.125" style="23" customWidth="1"/>
  </cols>
  <sheetData>
    <row r="1" spans="1:11" x14ac:dyDescent="0.2">
      <c r="A1" s="208" t="s">
        <v>668</v>
      </c>
      <c r="B1" s="208"/>
      <c r="C1" s="208"/>
      <c r="D1" s="208"/>
      <c r="E1" s="208"/>
      <c r="F1" s="208"/>
      <c r="G1" s="208"/>
    </row>
    <row r="2" spans="1:11" x14ac:dyDescent="0.2">
      <c r="A2" s="209"/>
      <c r="B2" s="242" t="s">
        <v>358</v>
      </c>
      <c r="C2" s="242"/>
      <c r="D2" s="242"/>
      <c r="E2" s="242" t="s">
        <v>359</v>
      </c>
      <c r="F2" s="242"/>
      <c r="G2" s="242"/>
    </row>
    <row r="3" spans="1:11" x14ac:dyDescent="0.2">
      <c r="A3" s="209"/>
      <c r="B3" s="39">
        <v>2019</v>
      </c>
      <c r="C3" s="39">
        <v>2020</v>
      </c>
      <c r="D3" s="39" t="s">
        <v>304</v>
      </c>
      <c r="E3" s="39">
        <v>2019</v>
      </c>
      <c r="F3" s="39">
        <v>2020</v>
      </c>
      <c r="G3" s="39" t="s">
        <v>304</v>
      </c>
    </row>
    <row r="4" spans="1:11" x14ac:dyDescent="0.2">
      <c r="A4" s="40" t="s">
        <v>224</v>
      </c>
      <c r="B4" s="41">
        <v>18215</v>
      </c>
      <c r="C4" s="41">
        <v>18590</v>
      </c>
      <c r="D4" s="24">
        <v>2.0587427944002101</v>
      </c>
      <c r="E4" s="41">
        <v>22192</v>
      </c>
      <c r="F4" s="41">
        <v>22658</v>
      </c>
      <c r="G4" s="24">
        <v>2.09985580389329</v>
      </c>
    </row>
    <row r="5" spans="1:11" x14ac:dyDescent="0.2">
      <c r="A5" s="38" t="s">
        <v>360</v>
      </c>
      <c r="B5" s="25">
        <v>2317</v>
      </c>
      <c r="C5" s="25">
        <v>2325</v>
      </c>
      <c r="D5" s="26">
        <v>0.34527406128614901</v>
      </c>
      <c r="E5" s="25">
        <v>3329</v>
      </c>
      <c r="F5" s="25">
        <v>3392</v>
      </c>
      <c r="G5" s="26">
        <v>1.89246019825773</v>
      </c>
      <c r="I5" s="44"/>
      <c r="J5" s="44"/>
      <c r="K5" s="44"/>
    </row>
    <row r="6" spans="1:11" x14ac:dyDescent="0.2">
      <c r="A6" s="38" t="s">
        <v>361</v>
      </c>
      <c r="B6" s="25">
        <v>8320</v>
      </c>
      <c r="C6" s="25">
        <v>8354</v>
      </c>
      <c r="D6" s="26">
        <v>0.40865384615384998</v>
      </c>
      <c r="E6" s="25">
        <v>9627</v>
      </c>
      <c r="F6" s="25">
        <v>9677</v>
      </c>
      <c r="G6" s="26">
        <v>0.51937259790173496</v>
      </c>
      <c r="I6" s="44"/>
      <c r="J6" s="44"/>
      <c r="K6" s="44"/>
    </row>
    <row r="7" spans="1:11" x14ac:dyDescent="0.2">
      <c r="A7" s="38" t="s">
        <v>362</v>
      </c>
      <c r="B7" s="25">
        <v>2643</v>
      </c>
      <c r="C7" s="25">
        <v>2766</v>
      </c>
      <c r="D7" s="26">
        <v>4.65380249716232</v>
      </c>
      <c r="E7" s="25">
        <v>2953</v>
      </c>
      <c r="F7" s="25">
        <v>3081</v>
      </c>
      <c r="G7" s="26">
        <v>4.3345750084659702</v>
      </c>
      <c r="I7" s="44"/>
      <c r="J7" s="44"/>
      <c r="K7" s="44"/>
    </row>
    <row r="8" spans="1:11" x14ac:dyDescent="0.2">
      <c r="A8" s="38" t="s">
        <v>363</v>
      </c>
      <c r="B8" s="25">
        <v>4935</v>
      </c>
      <c r="C8" s="25">
        <v>5145</v>
      </c>
      <c r="D8" s="26">
        <v>4.2553191489361799</v>
      </c>
      <c r="E8" s="25">
        <v>6283</v>
      </c>
      <c r="F8" s="25">
        <v>6508</v>
      </c>
      <c r="G8" s="26">
        <v>3.58109183511062</v>
      </c>
      <c r="I8" s="44"/>
      <c r="J8" s="44"/>
      <c r="K8" s="44"/>
    </row>
    <row r="9" spans="1:11" x14ac:dyDescent="0.2">
      <c r="A9" s="207" t="s">
        <v>364</v>
      </c>
      <c r="B9" s="207"/>
      <c r="C9" s="207"/>
      <c r="D9" s="207"/>
      <c r="E9" s="207"/>
      <c r="F9" s="207"/>
      <c r="G9" s="207"/>
    </row>
  </sheetData>
  <mergeCells count="5">
    <mergeCell ref="A1:G1"/>
    <mergeCell ref="A2:A3"/>
    <mergeCell ref="B2:D2"/>
    <mergeCell ref="E2:G2"/>
    <mergeCell ref="A9:G9"/>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8"/>
  </sheetPr>
  <dimension ref="A1:AMJ28"/>
  <sheetViews>
    <sheetView workbookViewId="0">
      <selection sqref="A1:P1"/>
    </sheetView>
  </sheetViews>
  <sheetFormatPr baseColWidth="10" defaultRowHeight="14.25" x14ac:dyDescent="0.2"/>
  <cols>
    <col min="1" max="1" width="21.5" style="23" customWidth="1"/>
    <col min="2" max="16" width="7.375" style="23" customWidth="1"/>
    <col min="17" max="1024" width="10.125" style="23" customWidth="1"/>
  </cols>
  <sheetData>
    <row r="1" spans="1:16" x14ac:dyDescent="0.2">
      <c r="A1" s="208" t="s">
        <v>669</v>
      </c>
      <c r="B1" s="208"/>
      <c r="C1" s="208"/>
      <c r="D1" s="208"/>
      <c r="E1" s="208"/>
      <c r="F1" s="208"/>
      <c r="G1" s="208"/>
      <c r="H1" s="208"/>
      <c r="I1" s="208"/>
      <c r="J1" s="208"/>
      <c r="K1" s="208"/>
      <c r="L1" s="208"/>
      <c r="M1" s="208"/>
      <c r="N1" s="208"/>
      <c r="O1" s="208"/>
      <c r="P1" s="208"/>
    </row>
    <row r="2" spans="1:16" ht="11.25" customHeight="1" x14ac:dyDescent="0.2">
      <c r="A2" s="209"/>
      <c r="B2" s="232" t="s">
        <v>224</v>
      </c>
      <c r="C2" s="232"/>
      <c r="D2" s="232"/>
      <c r="E2" s="232" t="s">
        <v>360</v>
      </c>
      <c r="F2" s="232"/>
      <c r="G2" s="232"/>
      <c r="H2" s="232" t="s">
        <v>361</v>
      </c>
      <c r="I2" s="232"/>
      <c r="J2" s="232"/>
      <c r="K2" s="232" t="s">
        <v>362</v>
      </c>
      <c r="L2" s="232"/>
      <c r="M2" s="232"/>
      <c r="N2" s="232" t="s">
        <v>363</v>
      </c>
      <c r="O2" s="232"/>
      <c r="P2" s="232"/>
    </row>
    <row r="3" spans="1:16" x14ac:dyDescent="0.2">
      <c r="A3" s="209"/>
      <c r="B3" s="39">
        <v>2019</v>
      </c>
      <c r="C3" s="39">
        <v>2020</v>
      </c>
      <c r="D3" s="39" t="s">
        <v>670</v>
      </c>
      <c r="E3" s="39">
        <v>2019</v>
      </c>
      <c r="F3" s="39">
        <v>2020</v>
      </c>
      <c r="G3" s="39" t="s">
        <v>670</v>
      </c>
      <c r="H3" s="39">
        <v>2019</v>
      </c>
      <c r="I3" s="39">
        <v>2020</v>
      </c>
      <c r="J3" s="39" t="s">
        <v>670</v>
      </c>
      <c r="K3" s="39">
        <v>2019</v>
      </c>
      <c r="L3" s="39">
        <v>2020</v>
      </c>
      <c r="M3" s="39" t="s">
        <v>670</v>
      </c>
      <c r="N3" s="39">
        <v>2019</v>
      </c>
      <c r="O3" s="39">
        <v>2020</v>
      </c>
      <c r="P3" s="39" t="s">
        <v>670</v>
      </c>
    </row>
    <row r="4" spans="1:16" x14ac:dyDescent="0.2">
      <c r="A4" s="45" t="s">
        <v>358</v>
      </c>
      <c r="B4" s="66">
        <v>18215</v>
      </c>
      <c r="C4" s="66">
        <v>18590</v>
      </c>
      <c r="D4" s="97">
        <v>2.0587427944002101</v>
      </c>
      <c r="E4" s="66">
        <v>2317</v>
      </c>
      <c r="F4" s="66">
        <v>2325</v>
      </c>
      <c r="G4" s="97">
        <v>0.34527406128614901</v>
      </c>
      <c r="H4" s="66">
        <v>8320</v>
      </c>
      <c r="I4" s="66">
        <v>8354</v>
      </c>
      <c r="J4" s="97">
        <v>0.40865384615384998</v>
      </c>
      <c r="K4" s="66">
        <v>2643</v>
      </c>
      <c r="L4" s="66">
        <v>2766</v>
      </c>
      <c r="M4" s="97">
        <v>4.65380249716232</v>
      </c>
      <c r="N4" s="66">
        <v>4935</v>
      </c>
      <c r="O4" s="66">
        <v>5145</v>
      </c>
      <c r="P4" s="97">
        <v>4.2553191489361799</v>
      </c>
    </row>
    <row r="5" spans="1:16" x14ac:dyDescent="0.2">
      <c r="A5" s="64" t="s">
        <v>365</v>
      </c>
      <c r="B5" s="27">
        <v>7227</v>
      </c>
      <c r="C5" s="27">
        <v>7267</v>
      </c>
      <c r="D5" s="98">
        <v>0.55348000553479004</v>
      </c>
      <c r="E5" s="27">
        <v>844</v>
      </c>
      <c r="F5" s="27">
        <v>818</v>
      </c>
      <c r="G5" s="98">
        <v>-3.0805687203791501</v>
      </c>
      <c r="H5" s="27">
        <v>2519</v>
      </c>
      <c r="I5" s="27">
        <v>2384</v>
      </c>
      <c r="J5" s="98">
        <v>-5.3592695514092803</v>
      </c>
      <c r="K5" s="27">
        <v>1001</v>
      </c>
      <c r="L5" s="27">
        <v>1018</v>
      </c>
      <c r="M5" s="98">
        <v>1.6983016983017001</v>
      </c>
      <c r="N5" s="27">
        <v>2863</v>
      </c>
      <c r="O5" s="27">
        <v>3047</v>
      </c>
      <c r="P5" s="98">
        <v>6.4268250087321102</v>
      </c>
    </row>
    <row r="6" spans="1:16" x14ac:dyDescent="0.2">
      <c r="A6" s="6" t="s">
        <v>366</v>
      </c>
      <c r="B6" s="27">
        <v>6183</v>
      </c>
      <c r="C6" s="27">
        <v>6342</v>
      </c>
      <c r="D6" s="98">
        <v>2.5715672003881598</v>
      </c>
      <c r="E6" s="27">
        <v>697</v>
      </c>
      <c r="F6" s="27">
        <v>692</v>
      </c>
      <c r="G6" s="98">
        <v>-0.71736011477762096</v>
      </c>
      <c r="H6" s="27">
        <v>2950</v>
      </c>
      <c r="I6" s="27">
        <v>3004</v>
      </c>
      <c r="J6" s="98">
        <v>1.8305084745762601</v>
      </c>
      <c r="K6" s="27">
        <v>1341</v>
      </c>
      <c r="L6" s="27">
        <v>1457</v>
      </c>
      <c r="M6" s="98">
        <v>8.6502609992542805</v>
      </c>
      <c r="N6" s="27">
        <v>1195</v>
      </c>
      <c r="O6" s="27">
        <v>1189</v>
      </c>
      <c r="P6" s="98">
        <v>-0.502092050209202</v>
      </c>
    </row>
    <row r="7" spans="1:16" x14ac:dyDescent="0.2">
      <c r="A7" s="64" t="s">
        <v>367</v>
      </c>
      <c r="B7" s="27">
        <v>2594</v>
      </c>
      <c r="C7" s="27">
        <v>2687</v>
      </c>
      <c r="D7" s="98">
        <v>3.5851966075559001</v>
      </c>
      <c r="E7" s="27">
        <v>310</v>
      </c>
      <c r="F7" s="27">
        <v>330</v>
      </c>
      <c r="G7" s="98">
        <v>6.4516129032257998</v>
      </c>
      <c r="H7" s="27">
        <v>1742</v>
      </c>
      <c r="I7" s="27">
        <v>1779</v>
      </c>
      <c r="J7" s="98">
        <v>2.1239954075775098</v>
      </c>
      <c r="K7" s="27">
        <v>143</v>
      </c>
      <c r="L7" s="27">
        <v>143</v>
      </c>
      <c r="M7" s="98">
        <v>0</v>
      </c>
      <c r="N7" s="27">
        <v>399</v>
      </c>
      <c r="O7" s="27">
        <v>435</v>
      </c>
      <c r="P7" s="98">
        <v>9.0225563909774404</v>
      </c>
    </row>
    <row r="8" spans="1:16" x14ac:dyDescent="0.2">
      <c r="A8" s="64" t="s">
        <v>368</v>
      </c>
      <c r="B8" s="27">
        <v>963</v>
      </c>
      <c r="C8" s="27">
        <v>1028</v>
      </c>
      <c r="D8" s="98">
        <v>6.7497403946002104</v>
      </c>
      <c r="E8" s="27">
        <v>155</v>
      </c>
      <c r="F8" s="27">
        <v>163</v>
      </c>
      <c r="G8" s="98">
        <v>5.1612903225806397</v>
      </c>
      <c r="H8" s="27">
        <v>543</v>
      </c>
      <c r="I8" s="27">
        <v>602</v>
      </c>
      <c r="J8" s="98">
        <v>10.865561694290999</v>
      </c>
      <c r="K8" s="27">
        <v>61</v>
      </c>
      <c r="L8" s="27">
        <v>54</v>
      </c>
      <c r="M8" s="98">
        <v>-11.4754098360656</v>
      </c>
      <c r="N8" s="27">
        <v>204</v>
      </c>
      <c r="O8" s="27">
        <v>209</v>
      </c>
      <c r="P8" s="98">
        <v>2.45098039215685</v>
      </c>
    </row>
    <row r="9" spans="1:16" x14ac:dyDescent="0.2">
      <c r="A9" s="64" t="s">
        <v>369</v>
      </c>
      <c r="B9" s="27">
        <v>634</v>
      </c>
      <c r="C9" s="27">
        <v>638</v>
      </c>
      <c r="D9" s="98">
        <v>0.63091482649841901</v>
      </c>
      <c r="E9" s="27">
        <v>110</v>
      </c>
      <c r="F9" s="27">
        <v>108</v>
      </c>
      <c r="G9" s="98">
        <v>-1.8181818181818199</v>
      </c>
      <c r="H9" s="27">
        <v>340</v>
      </c>
      <c r="I9" s="27">
        <v>358</v>
      </c>
      <c r="J9" s="98">
        <v>5.2941176470588296</v>
      </c>
      <c r="K9" s="27">
        <v>43</v>
      </c>
      <c r="L9" s="27">
        <v>40</v>
      </c>
      <c r="M9" s="98">
        <v>-6.9767441860465098</v>
      </c>
      <c r="N9" s="27">
        <v>141</v>
      </c>
      <c r="O9" s="27">
        <v>132</v>
      </c>
      <c r="P9" s="98">
        <v>-6.3829787234042499</v>
      </c>
    </row>
    <row r="10" spans="1:16" x14ac:dyDescent="0.2">
      <c r="A10" s="64" t="s">
        <v>370</v>
      </c>
      <c r="B10" s="27">
        <v>365</v>
      </c>
      <c r="C10" s="27">
        <v>374</v>
      </c>
      <c r="D10" s="98">
        <v>2.4657534246575401</v>
      </c>
      <c r="E10" s="27">
        <v>84</v>
      </c>
      <c r="F10" s="27">
        <v>90</v>
      </c>
      <c r="G10" s="98">
        <v>7.1428571428571397</v>
      </c>
      <c r="H10" s="27">
        <v>188</v>
      </c>
      <c r="I10" s="27">
        <v>190</v>
      </c>
      <c r="J10" s="98">
        <v>1.0638297872340501</v>
      </c>
      <c r="K10" s="27">
        <v>27</v>
      </c>
      <c r="L10" s="27">
        <v>25</v>
      </c>
      <c r="M10" s="98">
        <v>-7.4074074074074101</v>
      </c>
      <c r="N10" s="27">
        <v>66</v>
      </c>
      <c r="O10" s="27">
        <v>69</v>
      </c>
      <c r="P10" s="98">
        <v>4.5454545454545396</v>
      </c>
    </row>
    <row r="11" spans="1:16" x14ac:dyDescent="0.2">
      <c r="A11" s="64" t="s">
        <v>371</v>
      </c>
      <c r="B11" s="27">
        <v>80</v>
      </c>
      <c r="C11" s="27">
        <v>78</v>
      </c>
      <c r="D11" s="98">
        <v>-2.5</v>
      </c>
      <c r="E11" s="27">
        <v>30</v>
      </c>
      <c r="F11" s="27">
        <v>34</v>
      </c>
      <c r="G11" s="98">
        <v>13.3333333333333</v>
      </c>
      <c r="H11" s="27">
        <v>21</v>
      </c>
      <c r="I11" s="27">
        <v>19</v>
      </c>
      <c r="J11" s="98">
        <v>-9.5238095238095202</v>
      </c>
      <c r="K11" s="27">
        <v>8</v>
      </c>
      <c r="L11" s="27">
        <v>11</v>
      </c>
      <c r="M11" s="98">
        <v>37.5</v>
      </c>
      <c r="N11" s="27">
        <v>21</v>
      </c>
      <c r="O11" s="27">
        <v>14</v>
      </c>
      <c r="P11" s="98">
        <v>-33.3333333333333</v>
      </c>
    </row>
    <row r="12" spans="1:16" x14ac:dyDescent="0.2">
      <c r="A12" s="64" t="s">
        <v>372</v>
      </c>
      <c r="B12" s="27">
        <v>94</v>
      </c>
      <c r="C12" s="27">
        <v>95</v>
      </c>
      <c r="D12" s="98">
        <v>1.0638297872340501</v>
      </c>
      <c r="E12" s="27">
        <v>53</v>
      </c>
      <c r="F12" s="27">
        <v>47</v>
      </c>
      <c r="G12" s="98">
        <v>-11.320754716981099</v>
      </c>
      <c r="H12" s="27">
        <v>10</v>
      </c>
      <c r="I12" s="27">
        <v>13</v>
      </c>
      <c r="J12" s="98">
        <v>30</v>
      </c>
      <c r="K12" s="27">
        <v>11</v>
      </c>
      <c r="L12" s="27">
        <v>10</v>
      </c>
      <c r="M12" s="98">
        <v>-9.0909090909090899</v>
      </c>
      <c r="N12" s="27">
        <v>20</v>
      </c>
      <c r="O12" s="27">
        <v>25</v>
      </c>
      <c r="P12" s="98">
        <v>25</v>
      </c>
    </row>
    <row r="13" spans="1:16" x14ac:dyDescent="0.2">
      <c r="A13" s="64" t="s">
        <v>373</v>
      </c>
      <c r="B13" s="27">
        <v>52</v>
      </c>
      <c r="C13" s="27">
        <v>64</v>
      </c>
      <c r="D13" s="98">
        <v>23.076923076923102</v>
      </c>
      <c r="E13" s="27">
        <v>21</v>
      </c>
      <c r="F13" s="27">
        <v>34</v>
      </c>
      <c r="G13" s="98">
        <v>61.904761904761898</v>
      </c>
      <c r="H13" s="27">
        <v>7</v>
      </c>
      <c r="I13" s="27">
        <v>5</v>
      </c>
      <c r="J13" s="98">
        <v>-28.571428571428601</v>
      </c>
      <c r="K13" s="27">
        <v>6</v>
      </c>
      <c r="L13" s="27">
        <v>7</v>
      </c>
      <c r="M13" s="98">
        <v>16.6666666666667</v>
      </c>
      <c r="N13" s="27">
        <v>18</v>
      </c>
      <c r="O13" s="27">
        <v>18</v>
      </c>
      <c r="P13" s="98">
        <v>0</v>
      </c>
    </row>
    <row r="14" spans="1:16" x14ac:dyDescent="0.2">
      <c r="A14" s="64" t="s">
        <v>374</v>
      </c>
      <c r="B14" s="27">
        <v>14</v>
      </c>
      <c r="C14" s="27">
        <v>10</v>
      </c>
      <c r="D14" s="98">
        <v>-28.571428571428601</v>
      </c>
      <c r="E14" s="27">
        <v>9</v>
      </c>
      <c r="F14" s="27">
        <v>5</v>
      </c>
      <c r="G14" s="98">
        <v>-44.4444444444444</v>
      </c>
      <c r="H14" s="27">
        <v>0</v>
      </c>
      <c r="I14" s="27">
        <v>0</v>
      </c>
      <c r="J14" s="98" t="s">
        <v>293</v>
      </c>
      <c r="K14" s="27">
        <v>1</v>
      </c>
      <c r="L14" s="27">
        <v>1</v>
      </c>
      <c r="M14" s="98">
        <v>0</v>
      </c>
      <c r="N14" s="27">
        <v>4</v>
      </c>
      <c r="O14" s="27">
        <v>4</v>
      </c>
      <c r="P14" s="98">
        <v>0</v>
      </c>
    </row>
    <row r="15" spans="1:16" x14ac:dyDescent="0.2">
      <c r="A15" s="64" t="s">
        <v>375</v>
      </c>
      <c r="B15" s="27">
        <v>8</v>
      </c>
      <c r="C15" s="27">
        <v>6</v>
      </c>
      <c r="D15" s="98">
        <v>-25</v>
      </c>
      <c r="E15" s="27">
        <v>3</v>
      </c>
      <c r="F15" s="27">
        <v>3</v>
      </c>
      <c r="G15" s="98">
        <v>0</v>
      </c>
      <c r="H15" s="27">
        <v>0</v>
      </c>
      <c r="I15" s="27">
        <v>0</v>
      </c>
      <c r="J15" s="98" t="s">
        <v>293</v>
      </c>
      <c r="K15" s="27">
        <v>1</v>
      </c>
      <c r="L15" s="27">
        <v>0</v>
      </c>
      <c r="M15" s="98">
        <v>-100</v>
      </c>
      <c r="N15" s="27">
        <v>4</v>
      </c>
      <c r="O15" s="27">
        <v>3</v>
      </c>
      <c r="P15" s="98">
        <v>-25</v>
      </c>
    </row>
    <row r="16" spans="1:16" x14ac:dyDescent="0.2">
      <c r="A16" s="64" t="s">
        <v>376</v>
      </c>
      <c r="B16" s="27">
        <v>1</v>
      </c>
      <c r="C16" s="27">
        <v>1</v>
      </c>
      <c r="D16" s="98">
        <v>0</v>
      </c>
      <c r="E16" s="27">
        <v>1</v>
      </c>
      <c r="F16" s="27">
        <v>1</v>
      </c>
      <c r="G16" s="98">
        <v>0</v>
      </c>
      <c r="H16" s="27">
        <v>0</v>
      </c>
      <c r="I16" s="27">
        <v>0</v>
      </c>
      <c r="J16" s="98" t="s">
        <v>293</v>
      </c>
      <c r="K16" s="27">
        <v>0</v>
      </c>
      <c r="L16" s="27">
        <v>0</v>
      </c>
      <c r="M16" s="98" t="s">
        <v>293</v>
      </c>
      <c r="N16" s="27">
        <v>0</v>
      </c>
      <c r="O16" s="27">
        <v>0</v>
      </c>
      <c r="P16" s="98" t="s">
        <v>293</v>
      </c>
    </row>
    <row r="17" spans="1:16" x14ac:dyDescent="0.2">
      <c r="A17" s="45" t="s">
        <v>359</v>
      </c>
      <c r="B17" s="66">
        <v>22192</v>
      </c>
      <c r="C17" s="66">
        <v>22658</v>
      </c>
      <c r="D17" s="97">
        <v>2.09985580389329</v>
      </c>
      <c r="E17" s="66">
        <v>3329</v>
      </c>
      <c r="F17" s="66">
        <v>3392</v>
      </c>
      <c r="G17" s="97">
        <v>1.89246019825773</v>
      </c>
      <c r="H17" s="66">
        <v>9627</v>
      </c>
      <c r="I17" s="66">
        <v>9677</v>
      </c>
      <c r="J17" s="97">
        <v>0.51937259790173496</v>
      </c>
      <c r="K17" s="66">
        <v>2953</v>
      </c>
      <c r="L17" s="66">
        <v>3081</v>
      </c>
      <c r="M17" s="97">
        <v>4.3345750084659702</v>
      </c>
      <c r="N17" s="66">
        <v>6283</v>
      </c>
      <c r="O17" s="66">
        <v>6508</v>
      </c>
      <c r="P17" s="97">
        <v>3.58109183511062</v>
      </c>
    </row>
    <row r="18" spans="1:16" x14ac:dyDescent="0.2">
      <c r="A18" s="6" t="s">
        <v>365</v>
      </c>
      <c r="B18" s="27">
        <v>9535</v>
      </c>
      <c r="C18" s="27">
        <v>9616</v>
      </c>
      <c r="D18" s="98">
        <v>0.84950183534346901</v>
      </c>
      <c r="E18" s="27">
        <v>1297</v>
      </c>
      <c r="F18" s="27">
        <v>1281</v>
      </c>
      <c r="G18" s="98">
        <v>-1.2336160370084801</v>
      </c>
      <c r="H18" s="27">
        <v>3409</v>
      </c>
      <c r="I18" s="27">
        <v>3271</v>
      </c>
      <c r="J18" s="98">
        <v>-4.0481079495453196</v>
      </c>
      <c r="K18" s="27">
        <v>1128</v>
      </c>
      <c r="L18" s="27">
        <v>1150</v>
      </c>
      <c r="M18" s="98">
        <v>1.9503546099290701</v>
      </c>
      <c r="N18" s="27">
        <v>3701</v>
      </c>
      <c r="O18" s="27">
        <v>3914</v>
      </c>
      <c r="P18" s="98">
        <v>5.7552012969467796</v>
      </c>
    </row>
    <row r="19" spans="1:16" x14ac:dyDescent="0.2">
      <c r="A19" s="6" t="s">
        <v>366</v>
      </c>
      <c r="B19" s="27">
        <v>6896</v>
      </c>
      <c r="C19" s="27">
        <v>7067</v>
      </c>
      <c r="D19" s="98">
        <v>2.4796983758700799</v>
      </c>
      <c r="E19" s="27">
        <v>896</v>
      </c>
      <c r="F19" s="27">
        <v>921</v>
      </c>
      <c r="G19" s="98">
        <v>2.7901785714285801</v>
      </c>
      <c r="H19" s="27">
        <v>3141</v>
      </c>
      <c r="I19" s="27">
        <v>3159</v>
      </c>
      <c r="J19" s="98">
        <v>0.57306590257879497</v>
      </c>
      <c r="K19" s="27">
        <v>1414</v>
      </c>
      <c r="L19" s="27">
        <v>1531</v>
      </c>
      <c r="M19" s="98">
        <v>8.2743988684582703</v>
      </c>
      <c r="N19" s="27">
        <v>1445</v>
      </c>
      <c r="O19" s="27">
        <v>1456</v>
      </c>
      <c r="P19" s="98">
        <v>0.761245674740474</v>
      </c>
    </row>
    <row r="20" spans="1:16" x14ac:dyDescent="0.2">
      <c r="A20" s="6" t="s">
        <v>367</v>
      </c>
      <c r="B20" s="27">
        <v>2934</v>
      </c>
      <c r="C20" s="27">
        <v>3033</v>
      </c>
      <c r="D20" s="98">
        <v>3.3742331288343599</v>
      </c>
      <c r="E20" s="27">
        <v>418</v>
      </c>
      <c r="F20" s="27">
        <v>420</v>
      </c>
      <c r="G20" s="98">
        <v>0.478468899521522</v>
      </c>
      <c r="H20" s="27">
        <v>1822</v>
      </c>
      <c r="I20" s="27">
        <v>1904</v>
      </c>
      <c r="J20" s="98">
        <v>4.5005488474204203</v>
      </c>
      <c r="K20" s="27">
        <v>179</v>
      </c>
      <c r="L20" s="27">
        <v>176</v>
      </c>
      <c r="M20" s="98">
        <v>-1.67597765363129</v>
      </c>
      <c r="N20" s="27">
        <v>515</v>
      </c>
      <c r="O20" s="27">
        <v>533</v>
      </c>
      <c r="P20" s="98">
        <v>3.4951456310679601</v>
      </c>
    </row>
    <row r="21" spans="1:16" x14ac:dyDescent="0.2">
      <c r="A21" s="6" t="s">
        <v>368</v>
      </c>
      <c r="B21" s="27">
        <v>1171</v>
      </c>
      <c r="C21" s="27">
        <v>1259</v>
      </c>
      <c r="D21" s="98">
        <v>7.5149444918872801</v>
      </c>
      <c r="E21" s="27">
        <v>221</v>
      </c>
      <c r="F21" s="27">
        <v>247</v>
      </c>
      <c r="G21" s="98">
        <v>11.764705882352899</v>
      </c>
      <c r="H21" s="27">
        <v>603</v>
      </c>
      <c r="I21" s="27">
        <v>668</v>
      </c>
      <c r="J21" s="98">
        <v>10.779436152570501</v>
      </c>
      <c r="K21" s="27">
        <v>78</v>
      </c>
      <c r="L21" s="27">
        <v>77</v>
      </c>
      <c r="M21" s="98">
        <v>-1.2820512820512799</v>
      </c>
      <c r="N21" s="27">
        <v>269</v>
      </c>
      <c r="O21" s="27">
        <v>267</v>
      </c>
      <c r="P21" s="98">
        <v>-0.74349442379182396</v>
      </c>
    </row>
    <row r="22" spans="1:16" x14ac:dyDescent="0.2">
      <c r="A22" s="6" t="s">
        <v>369</v>
      </c>
      <c r="B22" s="27">
        <v>843</v>
      </c>
      <c r="C22" s="27">
        <v>842</v>
      </c>
      <c r="D22" s="98">
        <v>-0.118623962040332</v>
      </c>
      <c r="E22" s="27">
        <v>189</v>
      </c>
      <c r="F22" s="27">
        <v>190</v>
      </c>
      <c r="G22" s="98">
        <v>0.52910052910053496</v>
      </c>
      <c r="H22" s="27">
        <v>398</v>
      </c>
      <c r="I22" s="27">
        <v>426</v>
      </c>
      <c r="J22" s="98">
        <v>7.0351758793969896</v>
      </c>
      <c r="K22" s="27">
        <v>71</v>
      </c>
      <c r="L22" s="27">
        <v>57</v>
      </c>
      <c r="M22" s="98">
        <v>-19.7183098591549</v>
      </c>
      <c r="N22" s="27">
        <v>185</v>
      </c>
      <c r="O22" s="27">
        <v>169</v>
      </c>
      <c r="P22" s="98">
        <v>-8.6486486486486491</v>
      </c>
    </row>
    <row r="23" spans="1:16" x14ac:dyDescent="0.2">
      <c r="A23" s="6" t="s">
        <v>370</v>
      </c>
      <c r="B23" s="27">
        <v>521</v>
      </c>
      <c r="C23" s="27">
        <v>525</v>
      </c>
      <c r="D23" s="98">
        <v>0.767754318618041</v>
      </c>
      <c r="E23" s="27">
        <v>163</v>
      </c>
      <c r="F23" s="27">
        <v>164</v>
      </c>
      <c r="G23" s="98">
        <v>0.61349693251533399</v>
      </c>
      <c r="H23" s="27">
        <v>217</v>
      </c>
      <c r="I23" s="27">
        <v>214</v>
      </c>
      <c r="J23" s="98">
        <v>-1.3824884792626799</v>
      </c>
      <c r="K23" s="27">
        <v>42</v>
      </c>
      <c r="L23" s="27">
        <v>46</v>
      </c>
      <c r="M23" s="98">
        <v>9.5238095238095308</v>
      </c>
      <c r="N23" s="27">
        <v>99</v>
      </c>
      <c r="O23" s="27">
        <v>101</v>
      </c>
      <c r="P23" s="98">
        <v>2.0202020202020101</v>
      </c>
    </row>
    <row r="24" spans="1:16" x14ac:dyDescent="0.2">
      <c r="A24" s="6" t="s">
        <v>371</v>
      </c>
      <c r="B24" s="27">
        <v>142</v>
      </c>
      <c r="C24" s="27">
        <v>158</v>
      </c>
      <c r="D24" s="98">
        <v>11.2676056338028</v>
      </c>
      <c r="E24" s="27">
        <v>77</v>
      </c>
      <c r="F24" s="27">
        <v>95</v>
      </c>
      <c r="G24" s="98">
        <v>23.3766233766234</v>
      </c>
      <c r="H24" s="27">
        <v>20</v>
      </c>
      <c r="I24" s="27">
        <v>19</v>
      </c>
      <c r="J24" s="98">
        <v>-5</v>
      </c>
      <c r="K24" s="27">
        <v>15</v>
      </c>
      <c r="L24" s="27">
        <v>18</v>
      </c>
      <c r="M24" s="98">
        <v>20</v>
      </c>
      <c r="N24" s="27">
        <v>30</v>
      </c>
      <c r="O24" s="27">
        <v>26</v>
      </c>
      <c r="P24" s="98">
        <v>-13.3333333333333</v>
      </c>
    </row>
    <row r="25" spans="1:16" x14ac:dyDescent="0.2">
      <c r="A25" s="6" t="s">
        <v>372</v>
      </c>
      <c r="B25" s="27">
        <v>98</v>
      </c>
      <c r="C25" s="27">
        <v>101</v>
      </c>
      <c r="D25" s="98">
        <v>3.0612244897959102</v>
      </c>
      <c r="E25" s="27">
        <v>48</v>
      </c>
      <c r="F25" s="27">
        <v>48</v>
      </c>
      <c r="G25" s="98">
        <v>0</v>
      </c>
      <c r="H25" s="27">
        <v>14</v>
      </c>
      <c r="I25" s="27">
        <v>15</v>
      </c>
      <c r="J25" s="98">
        <v>7.1428571428571397</v>
      </c>
      <c r="K25" s="27">
        <v>15</v>
      </c>
      <c r="L25" s="27">
        <v>13</v>
      </c>
      <c r="M25" s="98">
        <v>-13.3333333333333</v>
      </c>
      <c r="N25" s="27">
        <v>21</v>
      </c>
      <c r="O25" s="27">
        <v>25</v>
      </c>
      <c r="P25" s="98">
        <v>19.047619047619001</v>
      </c>
    </row>
    <row r="26" spans="1:16" x14ac:dyDescent="0.2">
      <c r="A26" s="6" t="s">
        <v>373</v>
      </c>
      <c r="B26" s="27">
        <v>49</v>
      </c>
      <c r="C26" s="27">
        <v>54</v>
      </c>
      <c r="D26" s="98">
        <v>10.2040816326531</v>
      </c>
      <c r="E26" s="27">
        <v>20</v>
      </c>
      <c r="F26" s="27">
        <v>26</v>
      </c>
      <c r="G26" s="98">
        <v>30</v>
      </c>
      <c r="H26" s="27">
        <v>3</v>
      </c>
      <c r="I26" s="27">
        <v>1</v>
      </c>
      <c r="J26" s="98">
        <v>-66.6666666666667</v>
      </c>
      <c r="K26" s="27">
        <v>8</v>
      </c>
      <c r="L26" s="27">
        <v>10</v>
      </c>
      <c r="M26" s="98">
        <v>25</v>
      </c>
      <c r="N26" s="27">
        <v>18</v>
      </c>
      <c r="O26" s="27">
        <v>17</v>
      </c>
      <c r="P26" s="98">
        <v>-5.5555555555555598</v>
      </c>
    </row>
    <row r="27" spans="1:16" x14ac:dyDescent="0.2">
      <c r="A27" s="6" t="s">
        <v>374</v>
      </c>
      <c r="B27" s="27">
        <v>3</v>
      </c>
      <c r="C27" s="27">
        <v>3</v>
      </c>
      <c r="D27" s="98">
        <v>0</v>
      </c>
      <c r="E27" s="27">
        <v>0</v>
      </c>
      <c r="F27" s="27">
        <v>0</v>
      </c>
      <c r="G27" s="98" t="s">
        <v>293</v>
      </c>
      <c r="H27" s="27">
        <v>0</v>
      </c>
      <c r="I27" s="27">
        <v>0</v>
      </c>
      <c r="J27" s="98" t="s">
        <v>293</v>
      </c>
      <c r="K27" s="27">
        <v>3</v>
      </c>
      <c r="L27" s="27">
        <v>3</v>
      </c>
      <c r="M27" s="98">
        <v>0</v>
      </c>
      <c r="N27" s="27">
        <v>0</v>
      </c>
      <c r="O27" s="27">
        <v>0</v>
      </c>
      <c r="P27" s="98" t="s">
        <v>293</v>
      </c>
    </row>
    <row r="28" spans="1:16" x14ac:dyDescent="0.2">
      <c r="A28" s="207" t="s">
        <v>364</v>
      </c>
      <c r="B28" s="207"/>
      <c r="C28" s="207"/>
      <c r="D28" s="207"/>
      <c r="E28" s="207"/>
      <c r="F28" s="207"/>
      <c r="G28" s="207"/>
      <c r="H28" s="207"/>
      <c r="I28" s="207"/>
      <c r="J28" s="207"/>
      <c r="K28" s="207"/>
      <c r="L28" s="207"/>
      <c r="M28" s="207"/>
      <c r="N28" s="207"/>
      <c r="O28" s="207"/>
      <c r="P28" s="207"/>
    </row>
  </sheetData>
  <mergeCells count="8">
    <mergeCell ref="A28:P28"/>
    <mergeCell ref="A1:P1"/>
    <mergeCell ref="A2:A3"/>
    <mergeCell ref="B2:D2"/>
    <mergeCell ref="E2:G2"/>
    <mergeCell ref="H2:J2"/>
    <mergeCell ref="K2:M2"/>
    <mergeCell ref="N2:P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8"/>
  </sheetPr>
  <dimension ref="A1:AMJ25"/>
  <sheetViews>
    <sheetView workbookViewId="0">
      <selection sqref="A1:P1"/>
    </sheetView>
  </sheetViews>
  <sheetFormatPr baseColWidth="10" defaultRowHeight="14.25" x14ac:dyDescent="0.2"/>
  <cols>
    <col min="1" max="1" width="24" style="23" customWidth="1"/>
    <col min="2" max="13" width="6.625" style="23" customWidth="1"/>
    <col min="14" max="1024" width="10.125" style="23" customWidth="1"/>
  </cols>
  <sheetData>
    <row r="1" spans="1:13" x14ac:dyDescent="0.2">
      <c r="A1" s="208" t="s">
        <v>671</v>
      </c>
      <c r="B1" s="208"/>
      <c r="C1" s="208"/>
      <c r="D1" s="208"/>
      <c r="E1" s="208"/>
      <c r="F1" s="208"/>
      <c r="G1" s="208"/>
      <c r="H1" s="208"/>
      <c r="I1" s="208"/>
      <c r="J1" s="208"/>
      <c r="K1" s="208"/>
      <c r="L1" s="208"/>
      <c r="M1" s="208"/>
    </row>
    <row r="2" spans="1:13" x14ac:dyDescent="0.2">
      <c r="A2" s="209"/>
      <c r="B2" s="210" t="s">
        <v>224</v>
      </c>
      <c r="C2" s="210"/>
      <c r="D2" s="210"/>
      <c r="E2" s="210" t="s">
        <v>232</v>
      </c>
      <c r="F2" s="210"/>
      <c r="G2" s="210"/>
      <c r="H2" s="210" t="s">
        <v>246</v>
      </c>
      <c r="I2" s="210"/>
      <c r="J2" s="210"/>
      <c r="K2" s="210" t="s">
        <v>247</v>
      </c>
      <c r="L2" s="210"/>
      <c r="M2" s="210"/>
    </row>
    <row r="3" spans="1:13" x14ac:dyDescent="0.2">
      <c r="A3" s="209"/>
      <c r="B3" s="39">
        <v>2019</v>
      </c>
      <c r="C3" s="39">
        <v>2020</v>
      </c>
      <c r="D3" s="39" t="s">
        <v>670</v>
      </c>
      <c r="E3" s="39">
        <v>2019</v>
      </c>
      <c r="F3" s="39">
        <v>2020</v>
      </c>
      <c r="G3" s="39" t="s">
        <v>670</v>
      </c>
      <c r="H3" s="39">
        <v>2019</v>
      </c>
      <c r="I3" s="39">
        <v>2020</v>
      </c>
      <c r="J3" s="39" t="s">
        <v>670</v>
      </c>
      <c r="K3" s="39">
        <v>2019</v>
      </c>
      <c r="L3" s="39">
        <v>2020</v>
      </c>
      <c r="M3" s="39" t="s">
        <v>670</v>
      </c>
    </row>
    <row r="4" spans="1:13" x14ac:dyDescent="0.2">
      <c r="A4" s="40" t="s">
        <v>385</v>
      </c>
      <c r="B4" s="41">
        <v>41820</v>
      </c>
      <c r="C4" s="41">
        <v>38968</v>
      </c>
      <c r="D4" s="97">
        <v>-6.81970349115256</v>
      </c>
      <c r="E4" s="41">
        <v>39762.75</v>
      </c>
      <c r="F4" s="41">
        <v>36952.25</v>
      </c>
      <c r="G4" s="97">
        <v>-7.0681731017095197</v>
      </c>
      <c r="H4" s="41">
        <v>29411</v>
      </c>
      <c r="I4" s="41">
        <v>27486.25</v>
      </c>
      <c r="J4" s="97">
        <v>-6.5443201523239596</v>
      </c>
      <c r="K4" s="41">
        <v>3406.75</v>
      </c>
      <c r="L4" s="41">
        <v>3192.25</v>
      </c>
      <c r="M4" s="97">
        <v>-6.2963234754531499</v>
      </c>
    </row>
    <row r="5" spans="1:13" x14ac:dyDescent="0.2">
      <c r="A5" s="38" t="s">
        <v>380</v>
      </c>
      <c r="B5" s="25">
        <v>32286.75</v>
      </c>
      <c r="C5" s="25">
        <v>29732.5</v>
      </c>
      <c r="D5" s="98">
        <v>-7.9111400187383403</v>
      </c>
      <c r="E5" s="25">
        <v>30584.75</v>
      </c>
      <c r="F5" s="25">
        <v>28050</v>
      </c>
      <c r="G5" s="98">
        <v>-8.2876270036537907</v>
      </c>
      <c r="H5" s="25">
        <v>22493.5</v>
      </c>
      <c r="I5" s="25">
        <v>20778.75</v>
      </c>
      <c r="J5" s="98">
        <v>-7.6233134016493702</v>
      </c>
      <c r="K5" s="25">
        <v>2510.5</v>
      </c>
      <c r="L5" s="25">
        <v>2306</v>
      </c>
      <c r="M5" s="98">
        <v>-8.1457876916948795</v>
      </c>
    </row>
    <row r="6" spans="1:13" x14ac:dyDescent="0.2">
      <c r="A6" s="48" t="s">
        <v>381</v>
      </c>
      <c r="B6" s="25">
        <v>11088.5</v>
      </c>
      <c r="C6" s="25">
        <v>9747.5</v>
      </c>
      <c r="D6" s="98">
        <v>-12.0936104973621</v>
      </c>
      <c r="E6" s="25">
        <v>10852.75</v>
      </c>
      <c r="F6" s="25">
        <v>9523.75</v>
      </c>
      <c r="G6" s="98">
        <v>-12.2457441662251</v>
      </c>
      <c r="H6" s="25">
        <v>7627.25</v>
      </c>
      <c r="I6" s="25">
        <v>6761.5</v>
      </c>
      <c r="J6" s="98">
        <v>-11.3507489593235</v>
      </c>
      <c r="K6" s="25">
        <v>895.75</v>
      </c>
      <c r="L6" s="25">
        <v>789.75</v>
      </c>
      <c r="M6" s="98">
        <v>-11.833658945018099</v>
      </c>
    </row>
    <row r="7" spans="1:13" x14ac:dyDescent="0.2">
      <c r="A7" s="99" t="s">
        <v>360</v>
      </c>
      <c r="B7" s="25">
        <v>1696.75</v>
      </c>
      <c r="C7" s="25">
        <v>1617.25</v>
      </c>
      <c r="D7" s="98">
        <v>-4.6854280241638397</v>
      </c>
      <c r="E7" s="25">
        <v>1653.5</v>
      </c>
      <c r="F7" s="25">
        <v>1571.75</v>
      </c>
      <c r="G7" s="98">
        <v>-4.9440580586634404</v>
      </c>
      <c r="H7" s="25">
        <v>1079.25</v>
      </c>
      <c r="I7" s="25">
        <v>1022.25</v>
      </c>
      <c r="J7" s="98">
        <v>-5.2814454482279398</v>
      </c>
      <c r="K7" s="25">
        <v>155</v>
      </c>
      <c r="L7" s="25">
        <v>148.25</v>
      </c>
      <c r="M7" s="98">
        <v>-4.3548387096774199</v>
      </c>
    </row>
    <row r="8" spans="1:13" x14ac:dyDescent="0.2">
      <c r="A8" s="99" t="s">
        <v>361</v>
      </c>
      <c r="B8" s="25">
        <v>6119</v>
      </c>
      <c r="C8" s="25">
        <v>5425.5</v>
      </c>
      <c r="D8" s="98">
        <v>-11.3335512338617</v>
      </c>
      <c r="E8" s="25">
        <v>6074</v>
      </c>
      <c r="F8" s="25">
        <v>5384</v>
      </c>
      <c r="G8" s="98">
        <v>-11.359894632861399</v>
      </c>
      <c r="H8" s="25">
        <v>4436.5</v>
      </c>
      <c r="I8" s="25">
        <v>3959.75</v>
      </c>
      <c r="J8" s="98">
        <v>-10.7460836244788</v>
      </c>
      <c r="K8" s="25">
        <v>487.75</v>
      </c>
      <c r="L8" s="25">
        <v>436.5</v>
      </c>
      <c r="M8" s="98">
        <v>-10.5074320861097</v>
      </c>
    </row>
    <row r="9" spans="1:13" x14ac:dyDescent="0.2">
      <c r="A9" s="99" t="s">
        <v>362</v>
      </c>
      <c r="B9" s="25">
        <v>1683.25</v>
      </c>
      <c r="C9" s="25">
        <v>1308</v>
      </c>
      <c r="D9" s="98">
        <v>-22.293182830833199</v>
      </c>
      <c r="E9" s="25">
        <v>1611.75</v>
      </c>
      <c r="F9" s="25">
        <v>1237.75</v>
      </c>
      <c r="G9" s="98">
        <v>-23.204591282767201</v>
      </c>
      <c r="H9" s="25">
        <v>1027.25</v>
      </c>
      <c r="I9" s="25">
        <v>806.5</v>
      </c>
      <c r="J9" s="98">
        <v>-21.4894134825992</v>
      </c>
      <c r="K9" s="25">
        <v>105.75</v>
      </c>
      <c r="L9" s="25">
        <v>85</v>
      </c>
      <c r="M9" s="98">
        <v>-19.621749408983401</v>
      </c>
    </row>
    <row r="10" spans="1:13" x14ac:dyDescent="0.2">
      <c r="A10" s="99" t="s">
        <v>363</v>
      </c>
      <c r="B10" s="25">
        <v>1589.5</v>
      </c>
      <c r="C10" s="25">
        <v>1396.75</v>
      </c>
      <c r="D10" s="98">
        <v>-12.126454860018899</v>
      </c>
      <c r="E10" s="25">
        <v>1513.5</v>
      </c>
      <c r="F10" s="25">
        <v>1330.25</v>
      </c>
      <c r="G10" s="98">
        <v>-12.1076973901553</v>
      </c>
      <c r="H10" s="25">
        <v>1084.25</v>
      </c>
      <c r="I10" s="25">
        <v>973</v>
      </c>
      <c r="J10" s="98">
        <v>-10.2605487664284</v>
      </c>
      <c r="K10" s="25">
        <v>147.25</v>
      </c>
      <c r="L10" s="25">
        <v>120</v>
      </c>
      <c r="M10" s="98">
        <v>-18.505942275042401</v>
      </c>
    </row>
    <row r="11" spans="1:13" x14ac:dyDescent="0.2">
      <c r="A11" s="48" t="s">
        <v>382</v>
      </c>
      <c r="B11" s="25">
        <v>21198.25</v>
      </c>
      <c r="C11" s="25">
        <v>19985</v>
      </c>
      <c r="D11" s="98">
        <v>-5.7233498048187901</v>
      </c>
      <c r="E11" s="25">
        <v>19732</v>
      </c>
      <c r="F11" s="25">
        <v>18526.25</v>
      </c>
      <c r="G11" s="98">
        <v>-6.1106324751672396</v>
      </c>
      <c r="H11" s="25">
        <v>14866.25</v>
      </c>
      <c r="I11" s="25">
        <v>14017.25</v>
      </c>
      <c r="J11" s="98">
        <v>-5.7109223913226304</v>
      </c>
      <c r="K11" s="25">
        <v>1614.75</v>
      </c>
      <c r="L11" s="25">
        <v>1516.25</v>
      </c>
      <c r="M11" s="98">
        <v>-6.1000154822728003</v>
      </c>
    </row>
    <row r="12" spans="1:13" x14ac:dyDescent="0.2">
      <c r="A12" s="38" t="s">
        <v>383</v>
      </c>
      <c r="B12" s="25">
        <v>9533.25</v>
      </c>
      <c r="C12" s="25">
        <v>9235.5</v>
      </c>
      <c r="D12" s="98">
        <v>-3.1232790496420502</v>
      </c>
      <c r="E12" s="25">
        <v>9178</v>
      </c>
      <c r="F12" s="25">
        <v>8902.25</v>
      </c>
      <c r="G12" s="98">
        <v>-3.0044672041839098</v>
      </c>
      <c r="H12" s="25">
        <v>6917.5</v>
      </c>
      <c r="I12" s="25">
        <v>6707.5</v>
      </c>
      <c r="J12" s="98">
        <v>-3.0357788218286901</v>
      </c>
      <c r="K12" s="25">
        <v>896.25</v>
      </c>
      <c r="L12" s="25">
        <v>886.25</v>
      </c>
      <c r="M12" s="98">
        <v>-1.1157601115760101</v>
      </c>
    </row>
    <row r="13" spans="1:13" x14ac:dyDescent="0.2">
      <c r="A13" s="69"/>
      <c r="B13" s="62"/>
      <c r="C13" s="62"/>
      <c r="D13" s="62"/>
      <c r="E13" s="62"/>
      <c r="F13" s="62"/>
      <c r="G13" s="62"/>
      <c r="H13" s="62"/>
      <c r="I13" s="62"/>
      <c r="J13" s="62"/>
      <c r="K13" s="62"/>
      <c r="L13" s="62"/>
      <c r="M13" s="70"/>
    </row>
    <row r="14" spans="1:13" x14ac:dyDescent="0.2">
      <c r="A14" s="69"/>
      <c r="B14" s="210" t="s">
        <v>297</v>
      </c>
      <c r="C14" s="210"/>
      <c r="D14" s="210"/>
      <c r="E14" s="210" t="s">
        <v>379</v>
      </c>
      <c r="F14" s="210"/>
      <c r="G14" s="210"/>
      <c r="H14" s="210" t="s">
        <v>672</v>
      </c>
      <c r="I14" s="210"/>
      <c r="J14" s="210"/>
      <c r="K14" s="210" t="s">
        <v>428</v>
      </c>
      <c r="L14" s="210"/>
      <c r="M14" s="210"/>
    </row>
    <row r="15" spans="1:13" x14ac:dyDescent="0.2">
      <c r="A15" s="69"/>
      <c r="B15" s="39">
        <v>2019</v>
      </c>
      <c r="C15" s="39">
        <v>2020</v>
      </c>
      <c r="D15" s="39" t="s">
        <v>670</v>
      </c>
      <c r="E15" s="39">
        <v>2019</v>
      </c>
      <c r="F15" s="39">
        <v>2020</v>
      </c>
      <c r="G15" s="39" t="s">
        <v>670</v>
      </c>
      <c r="H15" s="39">
        <v>2019</v>
      </c>
      <c r="I15" s="39">
        <v>2020</v>
      </c>
      <c r="J15" s="39" t="s">
        <v>670</v>
      </c>
      <c r="K15" s="39">
        <v>2019</v>
      </c>
      <c r="L15" s="39">
        <v>2020</v>
      </c>
      <c r="M15" s="39" t="s">
        <v>670</v>
      </c>
    </row>
    <row r="16" spans="1:13" x14ac:dyDescent="0.2">
      <c r="A16" s="40" t="s">
        <v>385</v>
      </c>
      <c r="B16" s="41">
        <v>6392.75</v>
      </c>
      <c r="C16" s="41">
        <v>5782.5</v>
      </c>
      <c r="D16" s="97">
        <v>-9.5459700441906907</v>
      </c>
      <c r="E16" s="41">
        <v>550.25</v>
      </c>
      <c r="F16" s="41">
        <v>490</v>
      </c>
      <c r="G16" s="97">
        <v>-10.949568378009999</v>
      </c>
      <c r="H16" s="41">
        <v>2</v>
      </c>
      <c r="I16" s="41">
        <v>1.25</v>
      </c>
      <c r="J16" s="97">
        <v>-37.5</v>
      </c>
      <c r="K16" s="41">
        <v>2057.25</v>
      </c>
      <c r="L16" s="41">
        <v>2015.75</v>
      </c>
      <c r="M16" s="97">
        <v>-2.0172560456920601</v>
      </c>
    </row>
    <row r="17" spans="1:13" x14ac:dyDescent="0.2">
      <c r="A17" s="38" t="s">
        <v>380</v>
      </c>
      <c r="B17" s="25">
        <v>5115.75</v>
      </c>
      <c r="C17" s="25">
        <v>4556.75</v>
      </c>
      <c r="D17" s="98">
        <v>-10.9270390460832</v>
      </c>
      <c r="E17" s="25">
        <v>463</v>
      </c>
      <c r="F17" s="25">
        <v>407.25</v>
      </c>
      <c r="G17" s="98">
        <v>-12.0410367170626</v>
      </c>
      <c r="H17" s="25">
        <v>2</v>
      </c>
      <c r="I17" s="25">
        <v>1.25</v>
      </c>
      <c r="J17" s="98">
        <v>-37.5</v>
      </c>
      <c r="K17" s="25">
        <v>1702</v>
      </c>
      <c r="L17" s="25">
        <v>1682.5</v>
      </c>
      <c r="M17" s="98">
        <v>-1.1457109283196201</v>
      </c>
    </row>
    <row r="18" spans="1:13" x14ac:dyDescent="0.2">
      <c r="A18" s="48" t="s">
        <v>381</v>
      </c>
      <c r="B18" s="25">
        <v>2085.75</v>
      </c>
      <c r="C18" s="25">
        <v>1757.5</v>
      </c>
      <c r="D18" s="98">
        <v>-15.737744216708601</v>
      </c>
      <c r="E18" s="25">
        <v>243</v>
      </c>
      <c r="F18" s="25">
        <v>214.75</v>
      </c>
      <c r="G18" s="98">
        <v>-11.6255144032922</v>
      </c>
      <c r="H18" s="25">
        <v>1</v>
      </c>
      <c r="I18" s="25">
        <v>0.25</v>
      </c>
      <c r="J18" s="98">
        <v>-75</v>
      </c>
      <c r="K18" s="25">
        <v>235.75</v>
      </c>
      <c r="L18" s="25">
        <v>223.75</v>
      </c>
      <c r="M18" s="98">
        <v>-5.09013785790032</v>
      </c>
    </row>
    <row r="19" spans="1:13" x14ac:dyDescent="0.2">
      <c r="A19" s="99" t="s">
        <v>360</v>
      </c>
      <c r="B19" s="25">
        <v>350.5</v>
      </c>
      <c r="C19" s="25">
        <v>333.75</v>
      </c>
      <c r="D19" s="98">
        <v>-4.77888730385164</v>
      </c>
      <c r="E19" s="25">
        <v>68.75</v>
      </c>
      <c r="F19" s="25">
        <v>67.5</v>
      </c>
      <c r="G19" s="98">
        <v>-1.8181818181818199</v>
      </c>
      <c r="H19" s="25">
        <v>0</v>
      </c>
      <c r="I19" s="25">
        <v>0</v>
      </c>
      <c r="J19" s="98" t="s">
        <v>293</v>
      </c>
      <c r="K19" s="25">
        <v>43.25</v>
      </c>
      <c r="L19" s="25">
        <v>45.5</v>
      </c>
      <c r="M19" s="98">
        <v>5.2023121387283302</v>
      </c>
    </row>
    <row r="20" spans="1:13" x14ac:dyDescent="0.2">
      <c r="A20" s="99" t="s">
        <v>361</v>
      </c>
      <c r="B20" s="25">
        <v>1034.75</v>
      </c>
      <c r="C20" s="25">
        <v>892.5</v>
      </c>
      <c r="D20" s="98">
        <v>-13.7472819521624</v>
      </c>
      <c r="E20" s="25">
        <v>114</v>
      </c>
      <c r="F20" s="25">
        <v>95</v>
      </c>
      <c r="G20" s="98">
        <v>-16.6666666666667</v>
      </c>
      <c r="H20" s="25">
        <v>1</v>
      </c>
      <c r="I20" s="25">
        <v>0.25</v>
      </c>
      <c r="J20" s="98">
        <v>-75</v>
      </c>
      <c r="K20" s="25">
        <v>45</v>
      </c>
      <c r="L20" s="25">
        <v>41.5</v>
      </c>
      <c r="M20" s="98">
        <v>-7.7777777777777697</v>
      </c>
    </row>
    <row r="21" spans="1:13" x14ac:dyDescent="0.2">
      <c r="A21" s="99" t="s">
        <v>362</v>
      </c>
      <c r="B21" s="25">
        <v>450.75</v>
      </c>
      <c r="C21" s="25">
        <v>322.75</v>
      </c>
      <c r="D21" s="98">
        <v>-28.397115917914601</v>
      </c>
      <c r="E21" s="25">
        <v>28</v>
      </c>
      <c r="F21" s="25">
        <v>23.5</v>
      </c>
      <c r="G21" s="98">
        <v>-16.071428571428601</v>
      </c>
      <c r="H21" s="25">
        <v>0</v>
      </c>
      <c r="I21" s="25">
        <v>0</v>
      </c>
      <c r="J21" s="98" t="s">
        <v>293</v>
      </c>
      <c r="K21" s="25">
        <v>71.5</v>
      </c>
      <c r="L21" s="25">
        <v>70.25</v>
      </c>
      <c r="M21" s="98">
        <v>-1.7482517482517499</v>
      </c>
    </row>
    <row r="22" spans="1:13" x14ac:dyDescent="0.2">
      <c r="A22" s="99" t="s">
        <v>363</v>
      </c>
      <c r="B22" s="25">
        <v>249.75</v>
      </c>
      <c r="C22" s="25">
        <v>208.5</v>
      </c>
      <c r="D22" s="98">
        <v>-16.5165165165165</v>
      </c>
      <c r="E22" s="25">
        <v>32.25</v>
      </c>
      <c r="F22" s="25">
        <v>28.75</v>
      </c>
      <c r="G22" s="98">
        <v>-10.8527131782946</v>
      </c>
      <c r="H22" s="25">
        <v>0</v>
      </c>
      <c r="I22" s="25">
        <v>0</v>
      </c>
      <c r="J22" s="98" t="s">
        <v>293</v>
      </c>
      <c r="K22" s="25">
        <v>76</v>
      </c>
      <c r="L22" s="25">
        <v>66.5</v>
      </c>
      <c r="M22" s="98">
        <v>-12.5</v>
      </c>
    </row>
    <row r="23" spans="1:13" x14ac:dyDescent="0.2">
      <c r="A23" s="48" t="s">
        <v>382</v>
      </c>
      <c r="B23" s="25">
        <v>3030</v>
      </c>
      <c r="C23" s="25">
        <v>2799.25</v>
      </c>
      <c r="D23" s="98">
        <v>-7.6155115511551204</v>
      </c>
      <c r="E23" s="25">
        <v>220</v>
      </c>
      <c r="F23" s="25">
        <v>192.5</v>
      </c>
      <c r="G23" s="98">
        <v>-12.5</v>
      </c>
      <c r="H23" s="25">
        <v>1</v>
      </c>
      <c r="I23" s="25">
        <v>1</v>
      </c>
      <c r="J23" s="98">
        <v>0</v>
      </c>
      <c r="K23" s="25">
        <v>1466.25</v>
      </c>
      <c r="L23" s="25">
        <v>1458.75</v>
      </c>
      <c r="M23" s="98">
        <v>-0.51150895140664698</v>
      </c>
    </row>
    <row r="24" spans="1:13" x14ac:dyDescent="0.2">
      <c r="A24" s="38" t="s">
        <v>383</v>
      </c>
      <c r="B24" s="25">
        <v>1277</v>
      </c>
      <c r="C24" s="25">
        <v>1225.75</v>
      </c>
      <c r="D24" s="98">
        <v>-4.0133124510571596</v>
      </c>
      <c r="E24" s="25">
        <v>87.25</v>
      </c>
      <c r="F24" s="25">
        <v>82.75</v>
      </c>
      <c r="G24" s="98">
        <v>-5.1575931232091703</v>
      </c>
      <c r="H24" s="25">
        <v>0</v>
      </c>
      <c r="I24" s="25">
        <v>0</v>
      </c>
      <c r="J24" s="98" t="s">
        <v>293</v>
      </c>
      <c r="K24" s="25">
        <v>355.25</v>
      </c>
      <c r="L24" s="25">
        <v>333.25</v>
      </c>
      <c r="M24" s="98">
        <v>-6.1928219563687597</v>
      </c>
    </row>
    <row r="25" spans="1:13" x14ac:dyDescent="0.2">
      <c r="A25" s="207" t="s">
        <v>673</v>
      </c>
      <c r="B25" s="207"/>
      <c r="C25" s="207"/>
      <c r="D25" s="207"/>
      <c r="E25" s="207"/>
      <c r="F25" s="207"/>
      <c r="G25" s="207"/>
      <c r="H25" s="207"/>
      <c r="I25" s="207"/>
      <c r="J25" s="207"/>
      <c r="K25" s="207"/>
      <c r="L25" s="207"/>
      <c r="M25" s="207"/>
    </row>
  </sheetData>
  <mergeCells count="11">
    <mergeCell ref="B14:D14"/>
    <mergeCell ref="E14:G14"/>
    <mergeCell ref="H14:J14"/>
    <mergeCell ref="K14:M14"/>
    <mergeCell ref="A25:M25"/>
    <mergeCell ref="A1:M1"/>
    <mergeCell ref="A2:A3"/>
    <mergeCell ref="B2:D2"/>
    <mergeCell ref="E2:G2"/>
    <mergeCell ref="H2:J2"/>
    <mergeCell ref="K2:M2"/>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8"/>
  </sheetPr>
  <dimension ref="A1:AMJ51"/>
  <sheetViews>
    <sheetView topLeftCell="A31" workbookViewId="0">
      <selection sqref="A1:P1"/>
    </sheetView>
  </sheetViews>
  <sheetFormatPr baseColWidth="10" defaultRowHeight="14.25" x14ac:dyDescent="0.2"/>
  <cols>
    <col min="1" max="1" width="11.875" style="23" customWidth="1"/>
    <col min="2" max="2" width="8.5" style="23" customWidth="1"/>
    <col min="3" max="7" width="7.25" style="23" customWidth="1"/>
    <col min="8" max="8" width="8.125" style="23" customWidth="1"/>
    <col min="9" max="13" width="7.25" style="23" customWidth="1"/>
    <col min="14" max="1024" width="10.125" style="23" customWidth="1"/>
  </cols>
  <sheetData>
    <row r="1" spans="1:15" x14ac:dyDescent="0.2">
      <c r="A1" s="194" t="s">
        <v>674</v>
      </c>
      <c r="B1" s="194"/>
      <c r="C1" s="194"/>
      <c r="D1" s="194"/>
      <c r="E1" s="194"/>
      <c r="F1" s="194"/>
      <c r="G1" s="194"/>
      <c r="H1" s="194"/>
      <c r="I1" s="194"/>
      <c r="J1" s="194"/>
      <c r="K1" s="194"/>
      <c r="L1" s="194"/>
      <c r="M1" s="194"/>
    </row>
    <row r="2" spans="1:15" x14ac:dyDescent="0.2">
      <c r="A2" s="195"/>
      <c r="B2" s="196" t="s">
        <v>675</v>
      </c>
      <c r="C2" s="196"/>
      <c r="D2" s="196"/>
      <c r="E2" s="196"/>
      <c r="F2" s="196"/>
      <c r="G2" s="196"/>
      <c r="H2" s="196"/>
      <c r="I2" s="196"/>
      <c r="J2" s="196"/>
      <c r="K2" s="196"/>
      <c r="L2" s="196"/>
      <c r="M2" s="196"/>
    </row>
    <row r="3" spans="1:15" x14ac:dyDescent="0.2">
      <c r="A3" s="195"/>
      <c r="B3" s="196">
        <v>2019</v>
      </c>
      <c r="C3" s="196"/>
      <c r="D3" s="196"/>
      <c r="E3" s="196"/>
      <c r="F3" s="196"/>
      <c r="G3" s="196"/>
      <c r="H3" s="196">
        <v>2020</v>
      </c>
      <c r="I3" s="196"/>
      <c r="J3" s="196"/>
      <c r="K3" s="196"/>
      <c r="L3" s="196"/>
      <c r="M3" s="196"/>
    </row>
    <row r="4" spans="1:15" ht="22.5" x14ac:dyDescent="0.2">
      <c r="A4" s="195"/>
      <c r="B4" s="147" t="s">
        <v>676</v>
      </c>
      <c r="C4" s="147" t="s">
        <v>677</v>
      </c>
      <c r="D4" s="147" t="s">
        <v>678</v>
      </c>
      <c r="E4" s="147" t="s">
        <v>677</v>
      </c>
      <c r="F4" s="147" t="s">
        <v>224</v>
      </c>
      <c r="G4" s="147" t="s">
        <v>677</v>
      </c>
      <c r="H4" s="147" t="s">
        <v>676</v>
      </c>
      <c r="I4" s="147" t="s">
        <v>679</v>
      </c>
      <c r="J4" s="147" t="s">
        <v>678</v>
      </c>
      <c r="K4" s="147" t="s">
        <v>679</v>
      </c>
      <c r="L4" s="147" t="s">
        <v>224</v>
      </c>
      <c r="M4" s="147" t="s">
        <v>679</v>
      </c>
    </row>
    <row r="5" spans="1:15" x14ac:dyDescent="0.2">
      <c r="A5" s="141" t="s">
        <v>680</v>
      </c>
      <c r="B5" s="187">
        <v>22224</v>
      </c>
      <c r="C5" s="188">
        <v>0.953938402834553</v>
      </c>
      <c r="D5" s="187">
        <v>9485</v>
      </c>
      <c r="E5" s="188">
        <v>6.3297816225338394E-2</v>
      </c>
      <c r="F5" s="187">
        <v>31709</v>
      </c>
      <c r="G5" s="188">
        <v>0.68586670053663001</v>
      </c>
      <c r="H5" s="187">
        <v>22663</v>
      </c>
      <c r="I5" s="188">
        <v>1.9753419726421999</v>
      </c>
      <c r="J5" s="187">
        <v>9629</v>
      </c>
      <c r="K5" s="188">
        <v>1.5181866104375199</v>
      </c>
      <c r="L5" s="187">
        <v>32292</v>
      </c>
      <c r="M5" s="188">
        <v>1.8385947207417499</v>
      </c>
      <c r="O5" s="44"/>
    </row>
    <row r="6" spans="1:15" x14ac:dyDescent="0.2">
      <c r="A6" s="141" t="s">
        <v>681</v>
      </c>
      <c r="B6" s="187">
        <v>24516</v>
      </c>
      <c r="C6" s="188">
        <v>1.5071215634316</v>
      </c>
      <c r="D6" s="187">
        <v>9719</v>
      </c>
      <c r="E6" s="188">
        <v>0.37178560363524399</v>
      </c>
      <c r="F6" s="187">
        <v>34235</v>
      </c>
      <c r="G6" s="188">
        <v>1.1822077730161</v>
      </c>
      <c r="H6" s="187">
        <v>25452</v>
      </c>
      <c r="I6" s="188">
        <v>3.8179148311306998</v>
      </c>
      <c r="J6" s="187">
        <v>9921</v>
      </c>
      <c r="K6" s="188">
        <v>2.0784031278938202</v>
      </c>
      <c r="L6" s="187">
        <v>35373</v>
      </c>
      <c r="M6" s="188">
        <v>3.32408354023661</v>
      </c>
      <c r="O6" s="28"/>
    </row>
    <row r="7" spans="1:15" x14ac:dyDescent="0.2">
      <c r="A7" s="141" t="s">
        <v>682</v>
      </c>
      <c r="B7" s="187">
        <v>30695</v>
      </c>
      <c r="C7" s="188">
        <v>-5.3470658978075098</v>
      </c>
      <c r="D7" s="187">
        <v>10465</v>
      </c>
      <c r="E7" s="188">
        <v>-1.67246077233862</v>
      </c>
      <c r="F7" s="187">
        <v>41160</v>
      </c>
      <c r="G7" s="188">
        <v>-4.43907875185735</v>
      </c>
      <c r="H7" s="187">
        <v>25291</v>
      </c>
      <c r="I7" s="188">
        <v>-17.6054732041049</v>
      </c>
      <c r="J7" s="187">
        <v>10041</v>
      </c>
      <c r="K7" s="188">
        <v>-4.0516005733397096</v>
      </c>
      <c r="L7" s="187">
        <v>35332</v>
      </c>
      <c r="M7" s="188">
        <v>-14.1593780369291</v>
      </c>
      <c r="O7" s="28"/>
    </row>
    <row r="8" spans="1:15" x14ac:dyDescent="0.2">
      <c r="A8" s="141" t="s">
        <v>683</v>
      </c>
      <c r="B8" s="187">
        <v>44028</v>
      </c>
      <c r="C8" s="188">
        <v>3.3278573104904998</v>
      </c>
      <c r="D8" s="187">
        <v>11546</v>
      </c>
      <c r="E8" s="188">
        <v>0.130084121064966</v>
      </c>
      <c r="F8" s="187">
        <v>55574</v>
      </c>
      <c r="G8" s="188">
        <v>2.6467926340481198</v>
      </c>
      <c r="H8" s="187">
        <v>31927</v>
      </c>
      <c r="I8" s="188">
        <v>-27.484782411192899</v>
      </c>
      <c r="J8" s="187">
        <v>10274</v>
      </c>
      <c r="K8" s="188">
        <v>-11.0168023557942</v>
      </c>
      <c r="L8" s="187">
        <v>42201</v>
      </c>
      <c r="M8" s="188">
        <v>-24.063410947565401</v>
      </c>
      <c r="O8" s="28"/>
    </row>
    <row r="9" spans="1:15" x14ac:dyDescent="0.2">
      <c r="A9" s="141" t="s">
        <v>684</v>
      </c>
      <c r="B9" s="187">
        <v>54845</v>
      </c>
      <c r="C9" s="188">
        <v>0.72358634368514496</v>
      </c>
      <c r="D9" s="187">
        <v>12162</v>
      </c>
      <c r="E9" s="188">
        <v>-0.41758781626135599</v>
      </c>
      <c r="F9" s="187">
        <v>67007</v>
      </c>
      <c r="G9" s="188">
        <v>0.51452058082324104</v>
      </c>
      <c r="H9" s="187">
        <v>36908</v>
      </c>
      <c r="I9" s="188">
        <v>-32.704895614914797</v>
      </c>
      <c r="J9" s="187">
        <v>10924</v>
      </c>
      <c r="K9" s="188">
        <v>-10.1792468344022</v>
      </c>
      <c r="L9" s="187">
        <v>47832</v>
      </c>
      <c r="M9" s="188">
        <v>-28.616413210560101</v>
      </c>
      <c r="O9" s="28"/>
    </row>
    <row r="10" spans="1:15" x14ac:dyDescent="0.2">
      <c r="A10" s="141" t="s">
        <v>685</v>
      </c>
      <c r="B10" s="187">
        <v>60375</v>
      </c>
      <c r="C10" s="188">
        <v>-6.2900369125851202E-2</v>
      </c>
      <c r="D10" s="187">
        <v>12396</v>
      </c>
      <c r="E10" s="188">
        <v>-0.48169556840077499</v>
      </c>
      <c r="F10" s="187">
        <v>72771</v>
      </c>
      <c r="G10" s="188">
        <v>-0.13448791667238799</v>
      </c>
      <c r="H10" s="187">
        <v>38802</v>
      </c>
      <c r="I10" s="188">
        <v>-35.731677018633498</v>
      </c>
      <c r="J10" s="187">
        <v>11318</v>
      </c>
      <c r="K10" s="188">
        <v>-8.6963536624717701</v>
      </c>
      <c r="L10" s="187">
        <v>50120</v>
      </c>
      <c r="M10" s="188">
        <v>-31.126410245839701</v>
      </c>
      <c r="O10" s="28"/>
    </row>
    <row r="11" spans="1:15" x14ac:dyDescent="0.2">
      <c r="A11" s="141" t="s">
        <v>686</v>
      </c>
      <c r="B11" s="187">
        <v>62441</v>
      </c>
      <c r="C11" s="188">
        <v>-0.31927970498555303</v>
      </c>
      <c r="D11" s="187">
        <v>12480</v>
      </c>
      <c r="E11" s="188">
        <v>6.4143681847328396E-2</v>
      </c>
      <c r="F11" s="187">
        <v>74921</v>
      </c>
      <c r="G11" s="188">
        <v>-0.25561487359045998</v>
      </c>
      <c r="H11" s="187">
        <v>44802</v>
      </c>
      <c r="I11" s="188">
        <v>-28.249067119360699</v>
      </c>
      <c r="J11" s="187">
        <v>11912</v>
      </c>
      <c r="K11" s="188">
        <v>-4.5512820512820502</v>
      </c>
      <c r="L11" s="187">
        <v>56714</v>
      </c>
      <c r="M11" s="188">
        <v>-24.301597682892702</v>
      </c>
      <c r="O11" s="28"/>
    </row>
    <row r="12" spans="1:15" x14ac:dyDescent="0.2">
      <c r="A12" s="141" t="s">
        <v>687</v>
      </c>
      <c r="B12" s="187">
        <v>62044</v>
      </c>
      <c r="C12" s="188">
        <v>2.6351921390878501</v>
      </c>
      <c r="D12" s="187">
        <v>12497</v>
      </c>
      <c r="E12" s="188">
        <v>0.83918340998951901</v>
      </c>
      <c r="F12" s="187">
        <v>74541</v>
      </c>
      <c r="G12" s="188">
        <v>2.3296359343253998</v>
      </c>
      <c r="H12" s="187">
        <v>43529</v>
      </c>
      <c r="I12" s="188">
        <v>-29.841725227258099</v>
      </c>
      <c r="J12" s="187">
        <v>11877</v>
      </c>
      <c r="K12" s="188">
        <v>-4.9611906857645804</v>
      </c>
      <c r="L12" s="187">
        <v>55406</v>
      </c>
      <c r="M12" s="188">
        <v>-25.670436404126601</v>
      </c>
      <c r="O12" s="28"/>
    </row>
    <row r="13" spans="1:15" x14ac:dyDescent="0.2">
      <c r="A13" s="141" t="s">
        <v>688</v>
      </c>
      <c r="B13" s="187">
        <v>53188</v>
      </c>
      <c r="C13" s="188">
        <v>-4.4120554247614301</v>
      </c>
      <c r="D13" s="187">
        <v>12264</v>
      </c>
      <c r="E13" s="188">
        <v>-0.60782883539994803</v>
      </c>
      <c r="F13" s="187">
        <v>65452</v>
      </c>
      <c r="G13" s="188">
        <v>-3.7215733576534999</v>
      </c>
      <c r="H13" s="187">
        <v>37167</v>
      </c>
      <c r="I13" s="188">
        <v>-30.121455967511501</v>
      </c>
      <c r="J13" s="187">
        <v>11382</v>
      </c>
      <c r="K13" s="188">
        <v>-7.1917808219178001</v>
      </c>
      <c r="L13" s="187">
        <v>48549</v>
      </c>
      <c r="M13" s="188">
        <v>-25.8250320845811</v>
      </c>
      <c r="O13" s="28"/>
    </row>
    <row r="14" spans="1:15" x14ac:dyDescent="0.2">
      <c r="A14" s="141" t="s">
        <v>689</v>
      </c>
      <c r="B14" s="187">
        <v>31357</v>
      </c>
      <c r="C14" s="188">
        <v>-5.1053141266190503</v>
      </c>
      <c r="D14" s="187">
        <v>10614</v>
      </c>
      <c r="E14" s="188">
        <v>-1.3018411753766099</v>
      </c>
      <c r="F14" s="187">
        <v>41971</v>
      </c>
      <c r="G14" s="188">
        <v>-4.1714233526645002</v>
      </c>
      <c r="H14" s="187">
        <v>24162</v>
      </c>
      <c r="I14" s="188">
        <v>-22.945434831138201</v>
      </c>
      <c r="J14" s="187">
        <v>10765</v>
      </c>
      <c r="K14" s="188">
        <v>1.42264933107217</v>
      </c>
      <c r="L14" s="187">
        <v>34927</v>
      </c>
      <c r="M14" s="188">
        <v>-16.783016844964401</v>
      </c>
      <c r="O14" s="28"/>
    </row>
    <row r="15" spans="1:15" x14ac:dyDescent="0.2">
      <c r="A15" s="141" t="s">
        <v>690</v>
      </c>
      <c r="B15" s="187">
        <v>26606</v>
      </c>
      <c r="C15" s="188">
        <v>5.4872730156212901</v>
      </c>
      <c r="D15" s="187">
        <v>10162</v>
      </c>
      <c r="E15" s="188">
        <v>2.6464646464646502</v>
      </c>
      <c r="F15" s="187">
        <v>36768</v>
      </c>
      <c r="G15" s="188">
        <v>4.6865212687204698</v>
      </c>
      <c r="H15" s="187">
        <v>20601</v>
      </c>
      <c r="I15" s="188">
        <v>-22.570096970608098</v>
      </c>
      <c r="J15" s="187">
        <v>10282</v>
      </c>
      <c r="K15" s="188">
        <v>1.18086990749853</v>
      </c>
      <c r="L15" s="187">
        <v>30883</v>
      </c>
      <c r="M15" s="188">
        <v>-16.005765883376899</v>
      </c>
      <c r="O15" s="28"/>
    </row>
    <row r="16" spans="1:15" x14ac:dyDescent="0.2">
      <c r="A16" s="141" t="s">
        <v>691</v>
      </c>
      <c r="B16" s="187">
        <v>24613</v>
      </c>
      <c r="C16" s="188">
        <v>1.74865646961555</v>
      </c>
      <c r="D16" s="187">
        <v>9860</v>
      </c>
      <c r="E16" s="188">
        <v>1.5971148892323499</v>
      </c>
      <c r="F16" s="187">
        <v>34473</v>
      </c>
      <c r="G16" s="188">
        <v>1.7052662634606801</v>
      </c>
      <c r="H16" s="187">
        <v>19138</v>
      </c>
      <c r="I16" s="188">
        <v>-22.244342420672002</v>
      </c>
      <c r="J16" s="187">
        <v>10096</v>
      </c>
      <c r="K16" s="188">
        <v>2.3935091277890401</v>
      </c>
      <c r="L16" s="187">
        <v>29234</v>
      </c>
      <c r="M16" s="188">
        <v>-15.197400864444599</v>
      </c>
      <c r="O16" s="28"/>
    </row>
    <row r="17" spans="1:17" x14ac:dyDescent="0.2">
      <c r="A17" s="178" t="s">
        <v>692</v>
      </c>
      <c r="B17" s="189">
        <v>41411</v>
      </c>
      <c r="C17" s="190">
        <v>-6.5961468849296004E-2</v>
      </c>
      <c r="D17" s="189">
        <v>11137.5</v>
      </c>
      <c r="E17" s="190">
        <v>6.1391950167699598E-2</v>
      </c>
      <c r="F17" s="189">
        <v>52548.5</v>
      </c>
      <c r="G17" s="190">
        <v>-3.8996366679977502E-2</v>
      </c>
      <c r="H17" s="189">
        <v>30870.166666666701</v>
      </c>
      <c r="I17" s="190">
        <v>-25.454186890761701</v>
      </c>
      <c r="J17" s="189">
        <v>10701.75</v>
      </c>
      <c r="K17" s="190">
        <v>-3.91245791245791</v>
      </c>
      <c r="L17" s="189">
        <v>41571.916666666701</v>
      </c>
      <c r="M17" s="190">
        <v>-20.8884808002766</v>
      </c>
      <c r="O17" s="44"/>
      <c r="Q17" s="44"/>
    </row>
    <row r="18" spans="1:17" x14ac:dyDescent="0.2">
      <c r="A18" s="195"/>
      <c r="B18" s="196" t="s">
        <v>693</v>
      </c>
      <c r="C18" s="196"/>
      <c r="D18" s="196"/>
      <c r="E18" s="196"/>
      <c r="F18" s="196"/>
      <c r="G18" s="196"/>
      <c r="H18" s="196"/>
      <c r="I18" s="196"/>
      <c r="J18" s="196"/>
      <c r="K18" s="196"/>
      <c r="L18" s="196"/>
      <c r="M18" s="196"/>
    </row>
    <row r="19" spans="1:17" x14ac:dyDescent="0.2">
      <c r="A19" s="195"/>
      <c r="B19" s="196">
        <v>2019</v>
      </c>
      <c r="C19" s="196"/>
      <c r="D19" s="196"/>
      <c r="E19" s="196"/>
      <c r="F19" s="196"/>
      <c r="G19" s="196"/>
      <c r="H19" s="196">
        <v>2020</v>
      </c>
      <c r="I19" s="196"/>
      <c r="J19" s="196"/>
      <c r="K19" s="196"/>
      <c r="L19" s="196"/>
      <c r="M19" s="196"/>
    </row>
    <row r="20" spans="1:17" ht="22.5" x14ac:dyDescent="0.2">
      <c r="A20" s="195"/>
      <c r="B20" s="147" t="s">
        <v>676</v>
      </c>
      <c r="C20" s="147" t="s">
        <v>677</v>
      </c>
      <c r="D20" s="147" t="s">
        <v>678</v>
      </c>
      <c r="E20" s="147" t="s">
        <v>677</v>
      </c>
      <c r="F20" s="147" t="s">
        <v>224</v>
      </c>
      <c r="G20" s="147" t="s">
        <v>677</v>
      </c>
      <c r="H20" s="147" t="s">
        <v>676</v>
      </c>
      <c r="I20" s="147" t="s">
        <v>679</v>
      </c>
      <c r="J20" s="147" t="s">
        <v>678</v>
      </c>
      <c r="K20" s="147" t="s">
        <v>679</v>
      </c>
      <c r="L20" s="147" t="s">
        <v>224</v>
      </c>
      <c r="M20" s="147" t="s">
        <v>679</v>
      </c>
    </row>
    <row r="21" spans="1:17" x14ac:dyDescent="0.2">
      <c r="A21" s="141" t="s">
        <v>680</v>
      </c>
      <c r="B21" s="187">
        <v>15422</v>
      </c>
      <c r="C21" s="188">
        <v>0.67893980937458998</v>
      </c>
      <c r="D21" s="187">
        <v>1249</v>
      </c>
      <c r="E21" s="188">
        <v>2.3770491803278602</v>
      </c>
      <c r="F21" s="187">
        <v>16671</v>
      </c>
      <c r="G21" s="188">
        <v>0.80420848953923796</v>
      </c>
      <c r="H21" s="187">
        <v>15150</v>
      </c>
      <c r="I21" s="188">
        <v>-1.76371417455583</v>
      </c>
      <c r="J21" s="187">
        <v>1275</v>
      </c>
      <c r="K21" s="188">
        <v>2.0816653322658101</v>
      </c>
      <c r="L21" s="187">
        <v>16425</v>
      </c>
      <c r="M21" s="188">
        <v>-1.47561633975166</v>
      </c>
      <c r="O21" s="44"/>
    </row>
    <row r="22" spans="1:17" x14ac:dyDescent="0.2">
      <c r="A22" s="141" t="s">
        <v>681</v>
      </c>
      <c r="B22" s="187">
        <v>22988</v>
      </c>
      <c r="C22" s="188">
        <v>-0.130332783039355</v>
      </c>
      <c r="D22" s="187">
        <v>1274</v>
      </c>
      <c r="E22" s="188">
        <v>3.15789473684212</v>
      </c>
      <c r="F22" s="187">
        <v>24262</v>
      </c>
      <c r="G22" s="188">
        <v>3.7108811281072497E-2</v>
      </c>
      <c r="H22" s="187">
        <v>23175</v>
      </c>
      <c r="I22" s="188">
        <v>0.81346789629372895</v>
      </c>
      <c r="J22" s="187">
        <v>1301</v>
      </c>
      <c r="K22" s="188">
        <v>2.1193092621664098</v>
      </c>
      <c r="L22" s="187">
        <v>24476</v>
      </c>
      <c r="M22" s="188">
        <v>0.88203775451323196</v>
      </c>
      <c r="O22" s="28"/>
    </row>
    <row r="23" spans="1:17" x14ac:dyDescent="0.2">
      <c r="A23" s="141" t="s">
        <v>682</v>
      </c>
      <c r="B23" s="187">
        <v>34695</v>
      </c>
      <c r="C23" s="188">
        <v>-7.4775327342062496</v>
      </c>
      <c r="D23" s="187">
        <v>1320</v>
      </c>
      <c r="E23" s="188">
        <v>2.5641025641025501</v>
      </c>
      <c r="F23" s="187">
        <v>36015</v>
      </c>
      <c r="G23" s="188">
        <v>-7.1443304285051301</v>
      </c>
      <c r="H23" s="187">
        <v>26923</v>
      </c>
      <c r="I23" s="188">
        <v>-22.400922323101302</v>
      </c>
      <c r="J23" s="187">
        <v>1318</v>
      </c>
      <c r="K23" s="188">
        <v>-0.151515151515147</v>
      </c>
      <c r="L23" s="187">
        <v>28241</v>
      </c>
      <c r="M23" s="188">
        <v>-21.585450506733299</v>
      </c>
      <c r="O23" s="28"/>
    </row>
    <row r="24" spans="1:17" x14ac:dyDescent="0.2">
      <c r="A24" s="141" t="s">
        <v>683</v>
      </c>
      <c r="B24" s="187">
        <v>59643</v>
      </c>
      <c r="C24" s="188">
        <v>3.514526710403</v>
      </c>
      <c r="D24" s="187">
        <v>1419</v>
      </c>
      <c r="E24" s="188">
        <v>2.3071377072819002</v>
      </c>
      <c r="F24" s="187">
        <v>61062</v>
      </c>
      <c r="G24" s="188">
        <v>3.4861452419286501</v>
      </c>
      <c r="H24" s="187">
        <v>45273</v>
      </c>
      <c r="I24" s="188">
        <v>-24.093355465016899</v>
      </c>
      <c r="J24" s="187">
        <v>1341</v>
      </c>
      <c r="K24" s="188">
        <v>-5.4968287526427</v>
      </c>
      <c r="L24" s="187">
        <v>46614</v>
      </c>
      <c r="M24" s="188">
        <v>-23.6611968163506</v>
      </c>
      <c r="O24" s="28"/>
    </row>
    <row r="25" spans="1:17" x14ac:dyDescent="0.2">
      <c r="A25" s="141" t="s">
        <v>684</v>
      </c>
      <c r="B25" s="187">
        <v>73340</v>
      </c>
      <c r="C25" s="188">
        <v>0.63393616729328095</v>
      </c>
      <c r="D25" s="187">
        <v>1509</v>
      </c>
      <c r="E25" s="188">
        <v>0.53297801465690398</v>
      </c>
      <c r="F25" s="187">
        <v>74849</v>
      </c>
      <c r="G25" s="188">
        <v>0.63189878863658699</v>
      </c>
      <c r="H25" s="187">
        <v>52320</v>
      </c>
      <c r="I25" s="188">
        <v>-28.6610308153804</v>
      </c>
      <c r="J25" s="187">
        <v>1373</v>
      </c>
      <c r="K25" s="188">
        <v>-9.0125911199469897</v>
      </c>
      <c r="L25" s="187">
        <v>53693</v>
      </c>
      <c r="M25" s="188">
        <v>-28.264906678779901</v>
      </c>
      <c r="O25" s="28"/>
    </row>
    <row r="26" spans="1:17" x14ac:dyDescent="0.2">
      <c r="A26" s="141" t="s">
        <v>685</v>
      </c>
      <c r="B26" s="187">
        <v>80199</v>
      </c>
      <c r="C26" s="188">
        <v>1.6193408598471799</v>
      </c>
      <c r="D26" s="187">
        <v>1545</v>
      </c>
      <c r="E26" s="188">
        <v>0.324675324675328</v>
      </c>
      <c r="F26" s="187">
        <v>81744</v>
      </c>
      <c r="G26" s="188">
        <v>1.5945613402766501</v>
      </c>
      <c r="H26" s="187">
        <v>53700</v>
      </c>
      <c r="I26" s="188">
        <v>-33.041559121684799</v>
      </c>
      <c r="J26" s="187">
        <v>1404</v>
      </c>
      <c r="K26" s="188">
        <v>-9.1262135922330092</v>
      </c>
      <c r="L26" s="187">
        <v>55104</v>
      </c>
      <c r="M26" s="188">
        <v>-32.589547856723399</v>
      </c>
      <c r="O26" s="28"/>
    </row>
    <row r="27" spans="1:17" x14ac:dyDescent="0.2">
      <c r="A27" s="141" t="s">
        <v>686</v>
      </c>
      <c r="B27" s="187">
        <v>82978</v>
      </c>
      <c r="C27" s="188">
        <v>2.6256879599282601</v>
      </c>
      <c r="D27" s="187">
        <v>1574</v>
      </c>
      <c r="E27" s="188">
        <v>0.96215522771006001</v>
      </c>
      <c r="F27" s="187">
        <v>84552</v>
      </c>
      <c r="G27" s="188">
        <v>2.59421942873783</v>
      </c>
      <c r="H27" s="187">
        <v>57817</v>
      </c>
      <c r="I27" s="188">
        <v>-30.322495119188201</v>
      </c>
      <c r="J27" s="187">
        <v>1519</v>
      </c>
      <c r="K27" s="188">
        <v>-3.4942820838627702</v>
      </c>
      <c r="L27" s="187">
        <v>59336</v>
      </c>
      <c r="M27" s="188">
        <v>-29.823067461443799</v>
      </c>
      <c r="O27" s="28"/>
    </row>
    <row r="28" spans="1:17" x14ac:dyDescent="0.2">
      <c r="A28" s="141" t="s">
        <v>687</v>
      </c>
      <c r="B28" s="187">
        <v>83330</v>
      </c>
      <c r="C28" s="188">
        <v>4.8492626704917301</v>
      </c>
      <c r="D28" s="187">
        <v>1577</v>
      </c>
      <c r="E28" s="188">
        <v>0.76677316293929398</v>
      </c>
      <c r="F28" s="187">
        <v>84907</v>
      </c>
      <c r="G28" s="188">
        <v>4.7704248466825501</v>
      </c>
      <c r="H28" s="187">
        <v>55955</v>
      </c>
      <c r="I28" s="188">
        <v>-32.851314052562103</v>
      </c>
      <c r="J28" s="187">
        <v>1539</v>
      </c>
      <c r="K28" s="188">
        <v>-2.4096385542168601</v>
      </c>
      <c r="L28" s="187">
        <v>57494</v>
      </c>
      <c r="M28" s="188">
        <v>-32.2859128222644</v>
      </c>
      <c r="O28" s="28"/>
    </row>
    <row r="29" spans="1:17" x14ac:dyDescent="0.2">
      <c r="A29" s="141" t="s">
        <v>688</v>
      </c>
      <c r="B29" s="187">
        <v>75151</v>
      </c>
      <c r="C29" s="188">
        <v>-1.0246414413465199</v>
      </c>
      <c r="D29" s="187">
        <v>1541</v>
      </c>
      <c r="E29" s="188">
        <v>-1.15458627325209</v>
      </c>
      <c r="F29" s="187">
        <v>76692</v>
      </c>
      <c r="G29" s="188">
        <v>-1.02725583316127</v>
      </c>
      <c r="H29" s="187">
        <v>51090</v>
      </c>
      <c r="I29" s="188">
        <v>-32.016872696304802</v>
      </c>
      <c r="J29" s="187">
        <v>1461</v>
      </c>
      <c r="K29" s="188">
        <v>-5.1914341336794303</v>
      </c>
      <c r="L29" s="187">
        <v>52551</v>
      </c>
      <c r="M29" s="188">
        <v>-31.477859489907701</v>
      </c>
      <c r="O29" s="28"/>
    </row>
    <row r="30" spans="1:17" x14ac:dyDescent="0.2">
      <c r="A30" s="141" t="s">
        <v>689</v>
      </c>
      <c r="B30" s="187">
        <v>34972</v>
      </c>
      <c r="C30" s="188">
        <v>-10.229227096542299</v>
      </c>
      <c r="D30" s="187">
        <v>1342</v>
      </c>
      <c r="E30" s="188">
        <v>-1.6849816849816901</v>
      </c>
      <c r="F30" s="187">
        <v>36314</v>
      </c>
      <c r="G30" s="188">
        <v>-9.93998313575716</v>
      </c>
      <c r="H30" s="187">
        <v>14370</v>
      </c>
      <c r="I30" s="188">
        <v>-58.9099851309619</v>
      </c>
      <c r="J30" s="187">
        <v>1386</v>
      </c>
      <c r="K30" s="188">
        <v>3.2786885245901698</v>
      </c>
      <c r="L30" s="187">
        <v>15756</v>
      </c>
      <c r="M30" s="188">
        <v>-56.611775072974602</v>
      </c>
      <c r="O30" s="28"/>
    </row>
    <row r="31" spans="1:17" x14ac:dyDescent="0.2">
      <c r="A31" s="141" t="s">
        <v>690</v>
      </c>
      <c r="B31" s="187">
        <v>18086</v>
      </c>
      <c r="C31" s="188">
        <v>14.577130186886301</v>
      </c>
      <c r="D31" s="187">
        <v>1298</v>
      </c>
      <c r="E31" s="188">
        <v>0.854700854700852</v>
      </c>
      <c r="F31" s="187">
        <v>19384</v>
      </c>
      <c r="G31" s="188">
        <v>13.5426429240862</v>
      </c>
      <c r="H31" s="187">
        <v>11457</v>
      </c>
      <c r="I31" s="188">
        <v>-36.6526595156475</v>
      </c>
      <c r="J31" s="187">
        <v>1319</v>
      </c>
      <c r="K31" s="188">
        <v>1.6178736517719501</v>
      </c>
      <c r="L31" s="187">
        <v>12776</v>
      </c>
      <c r="M31" s="188">
        <v>-34.089971110194</v>
      </c>
      <c r="O31" s="28"/>
    </row>
    <row r="32" spans="1:17" x14ac:dyDescent="0.2">
      <c r="A32" s="141" t="s">
        <v>691</v>
      </c>
      <c r="B32" s="187">
        <v>14262</v>
      </c>
      <c r="C32" s="188">
        <v>1.7188502959845999</v>
      </c>
      <c r="D32" s="187">
        <v>1277</v>
      </c>
      <c r="E32" s="188">
        <v>0.39308176100629799</v>
      </c>
      <c r="F32" s="187">
        <v>15539</v>
      </c>
      <c r="G32" s="188">
        <v>1.60857908847185</v>
      </c>
      <c r="H32" s="187">
        <v>11143</v>
      </c>
      <c r="I32" s="188">
        <v>-21.869303043051499</v>
      </c>
      <c r="J32" s="187">
        <v>1304</v>
      </c>
      <c r="K32" s="188">
        <v>2.11433046202036</v>
      </c>
      <c r="L32" s="187">
        <v>12447</v>
      </c>
      <c r="M32" s="188">
        <v>-19.898320355235199</v>
      </c>
      <c r="O32" s="28"/>
    </row>
    <row r="33" spans="1:17" x14ac:dyDescent="0.2">
      <c r="A33" s="178" t="s">
        <v>692</v>
      </c>
      <c r="B33" s="189">
        <v>49588.833333333299</v>
      </c>
      <c r="C33" s="190">
        <v>0.81165558426157203</v>
      </c>
      <c r="D33" s="189">
        <v>1410.4166666666699</v>
      </c>
      <c r="E33" s="190">
        <v>0.88216010013710799</v>
      </c>
      <c r="F33" s="189">
        <v>50999.25</v>
      </c>
      <c r="G33" s="190">
        <v>0.81360410640274305</v>
      </c>
      <c r="H33" s="189">
        <v>34864.416666666701</v>
      </c>
      <c r="I33" s="190">
        <v>-29.693008842716601</v>
      </c>
      <c r="J33" s="189">
        <v>1378.3333333333301</v>
      </c>
      <c r="K33" s="190">
        <v>-2.27474150664698</v>
      </c>
      <c r="L33" s="189">
        <v>36242.75</v>
      </c>
      <c r="M33" s="190">
        <v>-28.934739236361299</v>
      </c>
      <c r="O33" s="44"/>
      <c r="Q33" s="44"/>
    </row>
    <row r="34" spans="1:17" x14ac:dyDescent="0.2">
      <c r="A34" s="195"/>
      <c r="B34" s="196" t="s">
        <v>694</v>
      </c>
      <c r="C34" s="196"/>
      <c r="D34" s="196"/>
      <c r="E34" s="196"/>
      <c r="F34" s="196"/>
      <c r="G34" s="196"/>
      <c r="H34" s="196"/>
      <c r="I34" s="196"/>
      <c r="J34" s="196"/>
      <c r="K34" s="196"/>
      <c r="L34" s="196"/>
      <c r="M34" s="196"/>
    </row>
    <row r="35" spans="1:17" x14ac:dyDescent="0.2">
      <c r="A35" s="195"/>
      <c r="B35" s="196">
        <v>2019</v>
      </c>
      <c r="C35" s="196"/>
      <c r="D35" s="196"/>
      <c r="E35" s="196"/>
      <c r="F35" s="196"/>
      <c r="G35" s="196"/>
      <c r="H35" s="196">
        <v>2020</v>
      </c>
      <c r="I35" s="196"/>
      <c r="J35" s="196"/>
      <c r="K35" s="196"/>
      <c r="L35" s="196"/>
      <c r="M35" s="196"/>
    </row>
    <row r="36" spans="1:17" ht="22.5" x14ac:dyDescent="0.2">
      <c r="A36" s="195"/>
      <c r="B36" s="147" t="s">
        <v>676</v>
      </c>
      <c r="C36" s="147" t="s">
        <v>677</v>
      </c>
      <c r="D36" s="147" t="s">
        <v>678</v>
      </c>
      <c r="E36" s="147" t="s">
        <v>677</v>
      </c>
      <c r="F36" s="147" t="s">
        <v>224</v>
      </c>
      <c r="G36" s="147" t="s">
        <v>677</v>
      </c>
      <c r="H36" s="147" t="s">
        <v>676</v>
      </c>
      <c r="I36" s="147" t="s">
        <v>679</v>
      </c>
      <c r="J36" s="147" t="s">
        <v>678</v>
      </c>
      <c r="K36" s="147" t="s">
        <v>679</v>
      </c>
      <c r="L36" s="147" t="s">
        <v>224</v>
      </c>
      <c r="M36" s="147" t="s">
        <v>679</v>
      </c>
    </row>
    <row r="37" spans="1:17" x14ac:dyDescent="0.2">
      <c r="A37" s="141" t="s">
        <v>680</v>
      </c>
      <c r="B37" s="187">
        <v>37646</v>
      </c>
      <c r="C37" s="188">
        <v>0.84110146790956597</v>
      </c>
      <c r="D37" s="187">
        <v>10734</v>
      </c>
      <c r="E37" s="188">
        <v>0.327133376951116</v>
      </c>
      <c r="F37" s="187">
        <v>48380</v>
      </c>
      <c r="G37" s="188">
        <v>0.726614061751785</v>
      </c>
      <c r="H37" s="187">
        <v>37813</v>
      </c>
      <c r="I37" s="188">
        <v>0.44360622642511899</v>
      </c>
      <c r="J37" s="187">
        <v>10904</v>
      </c>
      <c r="K37" s="188">
        <v>1.58375256195267</v>
      </c>
      <c r="L37" s="187">
        <v>48717</v>
      </c>
      <c r="M37" s="188">
        <v>0.69656883009507897</v>
      </c>
      <c r="O37" s="44"/>
    </row>
    <row r="38" spans="1:17" x14ac:dyDescent="0.2">
      <c r="A38" s="141" t="s">
        <v>681</v>
      </c>
      <c r="B38" s="187">
        <v>47504</v>
      </c>
      <c r="C38" s="188">
        <v>0.70807716769132301</v>
      </c>
      <c r="D38" s="187">
        <v>10993</v>
      </c>
      <c r="E38" s="188">
        <v>0.68693899981682205</v>
      </c>
      <c r="F38" s="187">
        <v>58497</v>
      </c>
      <c r="G38" s="188">
        <v>0.70410411789010297</v>
      </c>
      <c r="H38" s="187">
        <v>48627</v>
      </c>
      <c r="I38" s="188">
        <v>2.3640114516672299</v>
      </c>
      <c r="J38" s="187">
        <v>11222</v>
      </c>
      <c r="K38" s="188">
        <v>2.0831438187937801</v>
      </c>
      <c r="L38" s="187">
        <v>59849</v>
      </c>
      <c r="M38" s="188">
        <v>2.3112296357078201</v>
      </c>
      <c r="O38" s="28"/>
    </row>
    <row r="39" spans="1:17" x14ac:dyDescent="0.2">
      <c r="A39" s="141" t="s">
        <v>682</v>
      </c>
      <c r="B39" s="187">
        <v>65390</v>
      </c>
      <c r="C39" s="188">
        <v>-6.4895320901498597</v>
      </c>
      <c r="D39" s="187">
        <v>11785</v>
      </c>
      <c r="E39" s="188">
        <v>-1.2154233025985</v>
      </c>
      <c r="F39" s="187">
        <v>77175</v>
      </c>
      <c r="G39" s="188">
        <v>-5.7208825038481201</v>
      </c>
      <c r="H39" s="187">
        <v>52214</v>
      </c>
      <c r="I39" s="188">
        <v>-20.149870010705001</v>
      </c>
      <c r="J39" s="187">
        <v>11359</v>
      </c>
      <c r="K39" s="188">
        <v>-3.61476453118371</v>
      </c>
      <c r="L39" s="187">
        <v>63573</v>
      </c>
      <c r="M39" s="188">
        <v>-17.624878522837701</v>
      </c>
      <c r="O39" s="28"/>
    </row>
    <row r="40" spans="1:17" x14ac:dyDescent="0.2">
      <c r="A40" s="141" t="s">
        <v>683</v>
      </c>
      <c r="B40" s="187">
        <v>103671</v>
      </c>
      <c r="C40" s="188">
        <v>3.4351678173763802</v>
      </c>
      <c r="D40" s="187">
        <v>12965</v>
      </c>
      <c r="E40" s="188">
        <v>0.36383341074470699</v>
      </c>
      <c r="F40" s="187">
        <v>116636</v>
      </c>
      <c r="G40" s="188">
        <v>3.0845102787548901</v>
      </c>
      <c r="H40" s="187">
        <v>77200</v>
      </c>
      <c r="I40" s="188">
        <v>-25.5336593647211</v>
      </c>
      <c r="J40" s="187">
        <v>11615</v>
      </c>
      <c r="K40" s="188">
        <v>-10.4126494408022</v>
      </c>
      <c r="L40" s="187">
        <v>88815</v>
      </c>
      <c r="M40" s="188">
        <v>-23.8528413182894</v>
      </c>
      <c r="O40" s="28"/>
    </row>
    <row r="41" spans="1:17" x14ac:dyDescent="0.2">
      <c r="A41" s="141" t="s">
        <v>684</v>
      </c>
      <c r="B41" s="187">
        <v>128185</v>
      </c>
      <c r="C41" s="188">
        <v>0.67227418734145905</v>
      </c>
      <c r="D41" s="187">
        <v>13671</v>
      </c>
      <c r="E41" s="188">
        <v>-0.31354819892080998</v>
      </c>
      <c r="F41" s="187">
        <v>141856</v>
      </c>
      <c r="G41" s="188">
        <v>0.57641995703436899</v>
      </c>
      <c r="H41" s="187">
        <v>89228</v>
      </c>
      <c r="I41" s="188">
        <v>-30.391231423333501</v>
      </c>
      <c r="J41" s="187">
        <v>12297</v>
      </c>
      <c r="K41" s="188">
        <v>-10.0504718016239</v>
      </c>
      <c r="L41" s="187">
        <v>101525</v>
      </c>
      <c r="M41" s="188">
        <v>-28.430944055944099</v>
      </c>
      <c r="O41" s="28"/>
    </row>
    <row r="42" spans="1:17" x14ac:dyDescent="0.2">
      <c r="A42" s="141" t="s">
        <v>685</v>
      </c>
      <c r="B42" s="187">
        <v>140574</v>
      </c>
      <c r="C42" s="188">
        <v>0.88994789498615401</v>
      </c>
      <c r="D42" s="187">
        <v>13941</v>
      </c>
      <c r="E42" s="188">
        <v>-0.39296941983424399</v>
      </c>
      <c r="F42" s="187">
        <v>154515</v>
      </c>
      <c r="G42" s="188">
        <v>0.77284288788885802</v>
      </c>
      <c r="H42" s="187">
        <v>92502</v>
      </c>
      <c r="I42" s="188">
        <v>-34.196935421912997</v>
      </c>
      <c r="J42" s="187">
        <v>12722</v>
      </c>
      <c r="K42" s="188">
        <v>-8.7439925399899501</v>
      </c>
      <c r="L42" s="187">
        <v>105224</v>
      </c>
      <c r="M42" s="188">
        <v>-31.900462738245501</v>
      </c>
      <c r="O42" s="28"/>
    </row>
    <row r="43" spans="1:17" x14ac:dyDescent="0.2">
      <c r="A43" s="141" t="s">
        <v>686</v>
      </c>
      <c r="B43" s="187">
        <v>145419</v>
      </c>
      <c r="C43" s="188">
        <v>1.3401070413112699</v>
      </c>
      <c r="D43" s="187">
        <v>14054</v>
      </c>
      <c r="E43" s="188">
        <v>0.163922742498745</v>
      </c>
      <c r="F43" s="187">
        <v>159473</v>
      </c>
      <c r="G43" s="188">
        <v>1.2353437823357201</v>
      </c>
      <c r="H43" s="187">
        <v>102619</v>
      </c>
      <c r="I43" s="188">
        <v>-29.432192492040201</v>
      </c>
      <c r="J43" s="187">
        <v>13431</v>
      </c>
      <c r="K43" s="188">
        <v>-4.4329016650064101</v>
      </c>
      <c r="L43" s="187">
        <v>116050</v>
      </c>
      <c r="M43" s="188">
        <v>-27.229060718742399</v>
      </c>
      <c r="O43" s="28"/>
    </row>
    <row r="44" spans="1:17" x14ac:dyDescent="0.2">
      <c r="A44" s="141" t="s">
        <v>687</v>
      </c>
      <c r="B44" s="187">
        <v>145374</v>
      </c>
      <c r="C44" s="188">
        <v>3.8927440736955798</v>
      </c>
      <c r="D44" s="187">
        <v>14074</v>
      </c>
      <c r="E44" s="188">
        <v>0.83106462243873702</v>
      </c>
      <c r="F44" s="187">
        <v>159448</v>
      </c>
      <c r="G44" s="188">
        <v>3.6150372031062101</v>
      </c>
      <c r="H44" s="187">
        <v>99484</v>
      </c>
      <c r="I44" s="188">
        <v>-31.566855146037099</v>
      </c>
      <c r="J44" s="187">
        <v>13416</v>
      </c>
      <c r="K44" s="188">
        <v>-4.67528776467244</v>
      </c>
      <c r="L44" s="187">
        <v>112900</v>
      </c>
      <c r="M44" s="188">
        <v>-29.193216597260601</v>
      </c>
      <c r="O44" s="28"/>
    </row>
    <row r="45" spans="1:17" x14ac:dyDescent="0.2">
      <c r="A45" s="141" t="s">
        <v>688</v>
      </c>
      <c r="B45" s="187">
        <v>128339</v>
      </c>
      <c r="C45" s="188">
        <v>-2.4572097406742999</v>
      </c>
      <c r="D45" s="187">
        <v>13805</v>
      </c>
      <c r="E45" s="188">
        <v>-0.66916103036408503</v>
      </c>
      <c r="F45" s="187">
        <v>142144</v>
      </c>
      <c r="G45" s="188">
        <v>-2.28638207190486</v>
      </c>
      <c r="H45" s="187">
        <v>88257</v>
      </c>
      <c r="I45" s="188">
        <v>-31.231348226182199</v>
      </c>
      <c r="J45" s="187">
        <v>12843</v>
      </c>
      <c r="K45" s="188">
        <v>-6.9684896776530199</v>
      </c>
      <c r="L45" s="187">
        <v>101100</v>
      </c>
      <c r="M45" s="188">
        <v>-28.874943719045501</v>
      </c>
      <c r="O45" s="28"/>
    </row>
    <row r="46" spans="1:17" x14ac:dyDescent="0.2">
      <c r="A46" s="141" t="s">
        <v>689</v>
      </c>
      <c r="B46" s="187">
        <v>66329</v>
      </c>
      <c r="C46" s="188">
        <v>-7.87766836571714</v>
      </c>
      <c r="D46" s="187">
        <v>11956</v>
      </c>
      <c r="E46" s="188">
        <v>-1.3449954616717501</v>
      </c>
      <c r="F46" s="187">
        <v>78285</v>
      </c>
      <c r="G46" s="188">
        <v>-6.9365192582025701</v>
      </c>
      <c r="H46" s="187">
        <v>38532</v>
      </c>
      <c r="I46" s="188">
        <v>-41.907762818676602</v>
      </c>
      <c r="J46" s="187">
        <v>12151</v>
      </c>
      <c r="K46" s="188">
        <v>1.63098026095685</v>
      </c>
      <c r="L46" s="187">
        <v>50683</v>
      </c>
      <c r="M46" s="188">
        <v>-35.258350897362199</v>
      </c>
      <c r="O46" s="28"/>
    </row>
    <row r="47" spans="1:17" x14ac:dyDescent="0.2">
      <c r="A47" s="141" t="s">
        <v>690</v>
      </c>
      <c r="B47" s="187">
        <v>44692</v>
      </c>
      <c r="C47" s="188">
        <v>8.9862706367205494</v>
      </c>
      <c r="D47" s="187">
        <v>11460</v>
      </c>
      <c r="E47" s="188">
        <v>2.4403325288280899</v>
      </c>
      <c r="F47" s="187">
        <v>56152</v>
      </c>
      <c r="G47" s="188">
        <v>7.5832471165267998</v>
      </c>
      <c r="H47" s="187">
        <v>32058</v>
      </c>
      <c r="I47" s="188">
        <v>-28.269041439183798</v>
      </c>
      <c r="J47" s="187">
        <v>11601</v>
      </c>
      <c r="K47" s="188">
        <v>1.23036649214661</v>
      </c>
      <c r="L47" s="187">
        <v>43659</v>
      </c>
      <c r="M47" s="188">
        <v>-22.248539678016801</v>
      </c>
      <c r="O47" s="28"/>
    </row>
    <row r="48" spans="1:17" x14ac:dyDescent="0.2">
      <c r="A48" s="141" t="s">
        <v>691</v>
      </c>
      <c r="B48" s="187">
        <v>38875</v>
      </c>
      <c r="C48" s="188">
        <v>1.7377195048546199</v>
      </c>
      <c r="D48" s="187">
        <v>11137</v>
      </c>
      <c r="E48" s="188">
        <v>1.4575931493122001</v>
      </c>
      <c r="F48" s="187">
        <v>50012</v>
      </c>
      <c r="G48" s="188">
        <v>1.67520533463446</v>
      </c>
      <c r="H48" s="187">
        <v>30281</v>
      </c>
      <c r="I48" s="188">
        <v>-22.106752411575599</v>
      </c>
      <c r="J48" s="187">
        <v>11400</v>
      </c>
      <c r="K48" s="188">
        <v>2.36149771033491</v>
      </c>
      <c r="L48" s="187">
        <v>41681</v>
      </c>
      <c r="M48" s="188">
        <v>-16.6580020795009</v>
      </c>
      <c r="O48" s="28"/>
    </row>
    <row r="49" spans="1:16" x14ac:dyDescent="0.2">
      <c r="A49" s="178" t="s">
        <v>692</v>
      </c>
      <c r="B49" s="189">
        <v>90999.833333333299</v>
      </c>
      <c r="C49" s="190">
        <v>0.41037759704285498</v>
      </c>
      <c r="D49" s="189">
        <v>12547.916666666701</v>
      </c>
      <c r="E49" s="190">
        <v>0.15298147593867401</v>
      </c>
      <c r="F49" s="189">
        <v>103547.75</v>
      </c>
      <c r="G49" s="190">
        <v>0.37911590784243099</v>
      </c>
      <c r="H49" s="189">
        <v>65734.583333333299</v>
      </c>
      <c r="I49" s="190">
        <v>-27.7640618389411</v>
      </c>
      <c r="J49" s="189">
        <v>12080.083333333299</v>
      </c>
      <c r="K49" s="190">
        <v>-3.7283745641706698</v>
      </c>
      <c r="L49" s="189">
        <v>77814.666666666701</v>
      </c>
      <c r="M49" s="190">
        <v>-24.851417180318599</v>
      </c>
      <c r="O49" s="28"/>
      <c r="P49" s="23">
        <f>+H49/L49</f>
        <v>0.84475827179109253</v>
      </c>
    </row>
    <row r="50" spans="1:16" x14ac:dyDescent="0.2">
      <c r="A50" s="220" t="s">
        <v>673</v>
      </c>
      <c r="B50" s="220"/>
      <c r="C50" s="220"/>
      <c r="D50" s="220"/>
      <c r="E50" s="220"/>
      <c r="F50" s="220"/>
      <c r="G50" s="220"/>
      <c r="H50" s="220"/>
      <c r="I50" s="220"/>
      <c r="J50" s="220"/>
      <c r="K50" s="220"/>
      <c r="L50" s="220"/>
      <c r="M50" s="220"/>
    </row>
    <row r="51" spans="1:16" x14ac:dyDescent="0.2">
      <c r="A51" s="133"/>
      <c r="B51" s="133"/>
      <c r="C51" s="133"/>
      <c r="D51" s="133"/>
      <c r="E51" s="133"/>
      <c r="F51" s="133"/>
      <c r="G51" s="133"/>
      <c r="H51" s="133"/>
      <c r="I51" s="133"/>
      <c r="J51" s="133"/>
      <c r="K51" s="133"/>
      <c r="L51" s="133"/>
      <c r="M51" s="133"/>
    </row>
  </sheetData>
  <mergeCells count="14">
    <mergeCell ref="A34:A36"/>
    <mergeCell ref="B34:M34"/>
    <mergeCell ref="B35:G35"/>
    <mergeCell ref="H35:M35"/>
    <mergeCell ref="A50:M50"/>
    <mergeCell ref="A18:A20"/>
    <mergeCell ref="B18:M18"/>
    <mergeCell ref="B19:G19"/>
    <mergeCell ref="H19:M19"/>
    <mergeCell ref="A1:M1"/>
    <mergeCell ref="A2:A4"/>
    <mergeCell ref="B2:M2"/>
    <mergeCell ref="B3:G3"/>
    <mergeCell ref="H3:M3"/>
  </mergeCells>
  <pageMargins left="0.74999999999999989" right="0.74999999999999989" top="1.393700787401575" bottom="1.393700787401575" header="1" footer="1"/>
  <pageSetup paperSize="0" fitToWidth="0" fitToHeight="0" orientation="portrait" horizontalDpi="0" verticalDpi="0" copies="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8"/>
  </sheetPr>
  <dimension ref="A1:AMJ23"/>
  <sheetViews>
    <sheetView workbookViewId="0">
      <selection sqref="A1:P1"/>
    </sheetView>
  </sheetViews>
  <sheetFormatPr baseColWidth="10" defaultRowHeight="15" x14ac:dyDescent="0.25"/>
  <cols>
    <col min="1" max="1" width="63.625" style="3" customWidth="1"/>
    <col min="2" max="3" width="11.25" style="3" customWidth="1"/>
    <col min="4" max="1024" width="10.125" style="3" customWidth="1"/>
  </cols>
  <sheetData>
    <row r="1" spans="1:3" x14ac:dyDescent="0.25">
      <c r="A1" s="194" t="s">
        <v>695</v>
      </c>
      <c r="B1" s="194"/>
      <c r="C1" s="194"/>
    </row>
    <row r="2" spans="1:3" x14ac:dyDescent="0.25">
      <c r="A2" s="184"/>
      <c r="B2" s="146">
        <v>2020</v>
      </c>
      <c r="C2" s="146" t="s">
        <v>696</v>
      </c>
    </row>
    <row r="3" spans="1:3" x14ac:dyDescent="0.25">
      <c r="A3" s="141" t="s">
        <v>697</v>
      </c>
      <c r="B3" s="106">
        <v>24382</v>
      </c>
      <c r="C3" s="185">
        <v>-70.815029386064694</v>
      </c>
    </row>
    <row r="4" spans="1:3" x14ac:dyDescent="0.25">
      <c r="A4" s="141" t="s">
        <v>698</v>
      </c>
      <c r="B4" s="106">
        <v>7073</v>
      </c>
      <c r="C4" s="185">
        <v>-64.707349932638095</v>
      </c>
    </row>
    <row r="5" spans="1:3" x14ac:dyDescent="0.25">
      <c r="A5" s="141" t="s">
        <v>699</v>
      </c>
      <c r="B5" s="106">
        <v>6971</v>
      </c>
      <c r="C5" s="185">
        <v>-59.716844842531103</v>
      </c>
    </row>
    <row r="6" spans="1:3" x14ac:dyDescent="0.25">
      <c r="A6" s="186" t="s">
        <v>700</v>
      </c>
      <c r="B6" s="106">
        <v>5929</v>
      </c>
      <c r="C6" s="185">
        <v>-77.995917609946204</v>
      </c>
    </row>
    <row r="7" spans="1:3" x14ac:dyDescent="0.25">
      <c r="A7" s="186" t="s">
        <v>701</v>
      </c>
      <c r="B7" s="106">
        <v>1417</v>
      </c>
      <c r="C7" s="185">
        <v>-73.548627963412301</v>
      </c>
    </row>
    <row r="8" spans="1:3" x14ac:dyDescent="0.25">
      <c r="A8" s="186" t="s">
        <v>702</v>
      </c>
      <c r="B8" s="106">
        <v>998</v>
      </c>
      <c r="C8" s="185">
        <v>-48.074921956295498</v>
      </c>
    </row>
    <row r="9" spans="1:3" x14ac:dyDescent="0.25">
      <c r="A9" s="186" t="s">
        <v>703</v>
      </c>
      <c r="B9" s="106">
        <v>904</v>
      </c>
      <c r="C9" s="185">
        <v>-51.965993623804501</v>
      </c>
    </row>
    <row r="10" spans="1:3" x14ac:dyDescent="0.25">
      <c r="A10" s="141" t="s">
        <v>704</v>
      </c>
      <c r="B10" s="106">
        <v>680</v>
      </c>
      <c r="C10" s="185">
        <v>-74.291115311909294</v>
      </c>
    </row>
    <row r="11" spans="1:3" x14ac:dyDescent="0.25">
      <c r="A11" s="141" t="s">
        <v>705</v>
      </c>
      <c r="B11" s="106">
        <v>514</v>
      </c>
      <c r="C11" s="185">
        <v>-16.4227642276423</v>
      </c>
    </row>
    <row r="12" spans="1:3" x14ac:dyDescent="0.25">
      <c r="A12" s="141" t="s">
        <v>706</v>
      </c>
      <c r="B12" s="106">
        <v>508</v>
      </c>
      <c r="C12" s="185">
        <v>-87.122940430925198</v>
      </c>
    </row>
    <row r="13" spans="1:3" x14ac:dyDescent="0.25">
      <c r="A13" s="141" t="s">
        <v>707</v>
      </c>
      <c r="B13" s="106">
        <v>504</v>
      </c>
      <c r="C13" s="185">
        <v>-62.776957163958599</v>
      </c>
    </row>
    <row r="14" spans="1:3" x14ac:dyDescent="0.25">
      <c r="A14" s="141" t="s">
        <v>708</v>
      </c>
      <c r="B14" s="106">
        <v>472</v>
      </c>
      <c r="C14" s="185">
        <v>-91.909496057593401</v>
      </c>
    </row>
    <row r="15" spans="1:3" x14ac:dyDescent="0.25">
      <c r="A15" s="186" t="s">
        <v>709</v>
      </c>
      <c r="B15" s="106">
        <v>406</v>
      </c>
      <c r="C15" s="185">
        <v>-46.719160104986898</v>
      </c>
    </row>
    <row r="16" spans="1:3" x14ac:dyDescent="0.25">
      <c r="A16" s="141" t="s">
        <v>710</v>
      </c>
      <c r="B16" s="106">
        <v>403</v>
      </c>
      <c r="C16" s="185">
        <v>-61.137897782063597</v>
      </c>
    </row>
    <row r="17" spans="1:3" x14ac:dyDescent="0.25">
      <c r="A17" s="141" t="s">
        <v>711</v>
      </c>
      <c r="B17" s="106">
        <v>319</v>
      </c>
      <c r="C17" s="185">
        <v>-69.119070667957402</v>
      </c>
    </row>
    <row r="18" spans="1:3" x14ac:dyDescent="0.25">
      <c r="A18" s="186" t="s">
        <v>712</v>
      </c>
      <c r="B18" s="106">
        <v>296</v>
      </c>
      <c r="C18" s="185">
        <v>-55.688622754491</v>
      </c>
    </row>
    <row r="19" spans="1:3" x14ac:dyDescent="0.25">
      <c r="A19" s="141" t="s">
        <v>713</v>
      </c>
      <c r="B19" s="106">
        <v>281</v>
      </c>
      <c r="C19" s="185">
        <v>-66.863207547169793</v>
      </c>
    </row>
    <row r="20" spans="1:3" x14ac:dyDescent="0.25">
      <c r="A20" s="141" t="s">
        <v>714</v>
      </c>
      <c r="B20" s="106">
        <v>273</v>
      </c>
      <c r="C20" s="185">
        <v>-30.3571428571429</v>
      </c>
    </row>
    <row r="21" spans="1:3" x14ac:dyDescent="0.25">
      <c r="A21" s="186" t="s">
        <v>715</v>
      </c>
      <c r="B21" s="106">
        <v>230</v>
      </c>
      <c r="C21" s="185">
        <v>-77.384464110127794</v>
      </c>
    </row>
    <row r="22" spans="1:3" x14ac:dyDescent="0.25">
      <c r="A22" s="186" t="s">
        <v>716</v>
      </c>
      <c r="B22" s="106">
        <v>216</v>
      </c>
      <c r="C22" s="185">
        <v>-48.936170212766001</v>
      </c>
    </row>
    <row r="23" spans="1:3" x14ac:dyDescent="0.25">
      <c r="A23" s="193" t="s">
        <v>717</v>
      </c>
      <c r="B23" s="193"/>
      <c r="C23" s="193"/>
    </row>
  </sheetData>
  <mergeCells count="2">
    <mergeCell ref="A1:C1"/>
    <mergeCell ref="A23:C23"/>
  </mergeCells>
  <pageMargins left="0.74999999999999989" right="0.74999999999999989" top="1.393700787401575" bottom="1.393700787401575" header="1" footer="1"/>
  <pageSetup paperSize="0" fitToWidth="0" fitToHeight="0" orientation="portrait" horizontalDpi="0" verticalDpi="0" copies="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8"/>
  </sheetPr>
  <dimension ref="A1:AMJ24"/>
  <sheetViews>
    <sheetView workbookViewId="0">
      <selection activeCell="F24" sqref="F24"/>
    </sheetView>
  </sheetViews>
  <sheetFormatPr baseColWidth="10" defaultRowHeight="15" x14ac:dyDescent="0.25"/>
  <cols>
    <col min="1" max="1" width="8.5" style="3" customWidth="1"/>
    <col min="2" max="2" width="49.125" style="3" customWidth="1"/>
    <col min="3" max="5" width="8.875" style="3" customWidth="1"/>
    <col min="6" max="1024" width="10.125" style="3" customWidth="1"/>
  </cols>
  <sheetData>
    <row r="1" spans="1:9" ht="34.5" customHeight="1" x14ac:dyDescent="0.25">
      <c r="A1" s="243" t="s">
        <v>718</v>
      </c>
      <c r="B1" s="243"/>
      <c r="C1" s="243"/>
      <c r="D1" s="243"/>
      <c r="E1" s="243"/>
      <c r="F1" s="20"/>
    </row>
    <row r="2" spans="1:9" x14ac:dyDescent="0.25">
      <c r="A2" s="141"/>
      <c r="B2" s="141"/>
      <c r="C2" s="177">
        <v>2019</v>
      </c>
      <c r="D2" s="177">
        <v>2020</v>
      </c>
      <c r="E2" s="177" t="s">
        <v>719</v>
      </c>
      <c r="F2" s="20"/>
    </row>
    <row r="3" spans="1:9" ht="11.25" customHeight="1" x14ac:dyDescent="0.25">
      <c r="A3" s="244" t="s">
        <v>232</v>
      </c>
      <c r="B3" s="178" t="s">
        <v>224</v>
      </c>
      <c r="C3" s="179">
        <v>192893</v>
      </c>
      <c r="D3" s="179">
        <v>57350</v>
      </c>
      <c r="E3" s="180">
        <v>-70.268490821336201</v>
      </c>
      <c r="F3" s="20"/>
    </row>
    <row r="4" spans="1:9" x14ac:dyDescent="0.25">
      <c r="A4" s="244"/>
      <c r="B4" s="141" t="s">
        <v>360</v>
      </c>
      <c r="C4" s="181">
        <v>83023</v>
      </c>
      <c r="D4" s="181">
        <v>18423</v>
      </c>
      <c r="E4" s="182">
        <v>-77.809763559495593</v>
      </c>
      <c r="F4" s="20"/>
      <c r="G4" s="20"/>
      <c r="H4" s="20"/>
      <c r="I4" s="20"/>
    </row>
    <row r="5" spans="1:9" x14ac:dyDescent="0.25">
      <c r="A5" s="244"/>
      <c r="B5" s="141" t="s">
        <v>720</v>
      </c>
      <c r="C5" s="181">
        <v>109870</v>
      </c>
      <c r="D5" s="181">
        <v>38927</v>
      </c>
      <c r="E5" s="182">
        <v>-64.569946300172901</v>
      </c>
      <c r="F5" s="20"/>
      <c r="G5" s="20"/>
      <c r="H5" s="20"/>
      <c r="I5" s="20"/>
    </row>
    <row r="6" spans="1:9" x14ac:dyDescent="0.25">
      <c r="A6" s="244"/>
      <c r="B6" s="183" t="s">
        <v>721</v>
      </c>
      <c r="C6" s="181">
        <v>8634</v>
      </c>
      <c r="D6" s="181">
        <v>870</v>
      </c>
      <c r="E6" s="182">
        <v>-89.923558026407207</v>
      </c>
      <c r="F6" s="20"/>
      <c r="G6" s="20"/>
      <c r="H6" s="20"/>
      <c r="I6" s="20"/>
    </row>
    <row r="7" spans="1:9" x14ac:dyDescent="0.25">
      <c r="A7" s="244"/>
      <c r="B7" s="183" t="s">
        <v>722</v>
      </c>
      <c r="C7" s="181">
        <v>101236</v>
      </c>
      <c r="D7" s="181">
        <v>38057</v>
      </c>
      <c r="E7" s="182">
        <v>-62.407641550436601</v>
      </c>
      <c r="F7" s="20"/>
      <c r="G7" s="20"/>
      <c r="H7" s="44"/>
      <c r="I7" s="20"/>
    </row>
    <row r="8" spans="1:9" ht="11.25" customHeight="1" x14ac:dyDescent="0.25">
      <c r="A8" s="244" t="s">
        <v>246</v>
      </c>
      <c r="B8" s="178" t="s">
        <v>224</v>
      </c>
      <c r="C8" s="179">
        <v>135827</v>
      </c>
      <c r="D8" s="179">
        <v>38044</v>
      </c>
      <c r="E8" s="180">
        <v>-71.990841290759604</v>
      </c>
    </row>
    <row r="9" spans="1:9" x14ac:dyDescent="0.25">
      <c r="A9" s="244"/>
      <c r="B9" s="141" t="s">
        <v>360</v>
      </c>
      <c r="C9" s="181">
        <v>59181</v>
      </c>
      <c r="D9" s="181">
        <v>12446</v>
      </c>
      <c r="E9" s="182">
        <v>-78.969601730285007</v>
      </c>
      <c r="G9" s="20"/>
      <c r="H9" s="20"/>
      <c r="I9" s="20"/>
    </row>
    <row r="10" spans="1:9" x14ac:dyDescent="0.25">
      <c r="A10" s="244"/>
      <c r="B10" s="141" t="s">
        <v>720</v>
      </c>
      <c r="C10" s="181">
        <v>76646</v>
      </c>
      <c r="D10" s="181">
        <v>25598</v>
      </c>
      <c r="E10" s="182">
        <v>-66.602301489966905</v>
      </c>
      <c r="G10" s="20"/>
      <c r="H10" s="20"/>
      <c r="I10" s="20"/>
    </row>
    <row r="11" spans="1:9" x14ac:dyDescent="0.25">
      <c r="A11" s="244"/>
      <c r="B11" s="183" t="s">
        <v>721</v>
      </c>
      <c r="C11" s="181">
        <v>8109</v>
      </c>
      <c r="D11" s="181">
        <v>803</v>
      </c>
      <c r="E11" s="182">
        <v>-90.097422616845506</v>
      </c>
      <c r="G11" s="20"/>
      <c r="H11" s="20"/>
      <c r="I11" s="20"/>
    </row>
    <row r="12" spans="1:9" x14ac:dyDescent="0.25">
      <c r="A12" s="244"/>
      <c r="B12" s="183" t="s">
        <v>722</v>
      </c>
      <c r="C12" s="181">
        <v>68537</v>
      </c>
      <c r="D12" s="181">
        <v>24795</v>
      </c>
      <c r="E12" s="182">
        <v>-63.822460860557101</v>
      </c>
      <c r="G12" s="20"/>
      <c r="H12" s="20"/>
      <c r="I12" s="20"/>
    </row>
    <row r="13" spans="1:9" ht="11.25" customHeight="1" x14ac:dyDescent="0.25">
      <c r="A13" s="244" t="s">
        <v>247</v>
      </c>
      <c r="B13" s="178" t="s">
        <v>224</v>
      </c>
      <c r="C13" s="179">
        <v>14708</v>
      </c>
      <c r="D13" s="179">
        <v>5401</v>
      </c>
      <c r="E13" s="180">
        <v>-63.2784878977427</v>
      </c>
    </row>
    <row r="14" spans="1:9" x14ac:dyDescent="0.25">
      <c r="A14" s="244"/>
      <c r="B14" s="141" t="s">
        <v>360</v>
      </c>
      <c r="C14" s="181">
        <v>6048</v>
      </c>
      <c r="D14" s="181">
        <v>1744</v>
      </c>
      <c r="E14" s="182">
        <v>-71.164021164021193</v>
      </c>
      <c r="G14" s="20"/>
      <c r="H14" s="20"/>
      <c r="I14" s="20"/>
    </row>
    <row r="15" spans="1:9" x14ac:dyDescent="0.25">
      <c r="A15" s="244"/>
      <c r="B15" s="141" t="s">
        <v>720</v>
      </c>
      <c r="C15" s="181">
        <v>8660</v>
      </c>
      <c r="D15" s="181">
        <v>3657</v>
      </c>
      <c r="E15" s="182">
        <v>-57.7713625866051</v>
      </c>
      <c r="G15" s="20"/>
      <c r="H15" s="20"/>
      <c r="I15" s="20"/>
    </row>
    <row r="16" spans="1:9" x14ac:dyDescent="0.25">
      <c r="A16" s="244"/>
      <c r="B16" s="183" t="s">
        <v>721</v>
      </c>
      <c r="C16" s="181">
        <v>185</v>
      </c>
      <c r="D16" s="181">
        <v>21</v>
      </c>
      <c r="E16" s="182">
        <v>-88.648648648648702</v>
      </c>
      <c r="G16" s="20"/>
      <c r="H16" s="20"/>
      <c r="I16" s="20"/>
    </row>
    <row r="17" spans="1:9" x14ac:dyDescent="0.25">
      <c r="A17" s="244"/>
      <c r="B17" s="183" t="s">
        <v>722</v>
      </c>
      <c r="C17" s="181">
        <v>8475</v>
      </c>
      <c r="D17" s="181">
        <v>3636</v>
      </c>
      <c r="E17" s="182">
        <v>-57.097345132743399</v>
      </c>
      <c r="G17" s="20"/>
      <c r="H17" s="20"/>
      <c r="I17" s="20"/>
    </row>
    <row r="18" spans="1:9" ht="11.25" customHeight="1" x14ac:dyDescent="0.25">
      <c r="A18" s="244" t="s">
        <v>723</v>
      </c>
      <c r="B18" s="178" t="s">
        <v>224</v>
      </c>
      <c r="C18" s="179">
        <v>42358</v>
      </c>
      <c r="D18" s="179">
        <v>13905</v>
      </c>
      <c r="E18" s="180">
        <v>-67.172671042069993</v>
      </c>
    </row>
    <row r="19" spans="1:9" x14ac:dyDescent="0.25">
      <c r="A19" s="244"/>
      <c r="B19" s="141" t="s">
        <v>360</v>
      </c>
      <c r="C19" s="181">
        <v>17794</v>
      </c>
      <c r="D19" s="181">
        <v>4233</v>
      </c>
      <c r="E19" s="182">
        <v>-76.211082387321596</v>
      </c>
      <c r="G19" s="20"/>
      <c r="H19" s="20"/>
      <c r="I19" s="20"/>
    </row>
    <row r="20" spans="1:9" x14ac:dyDescent="0.25">
      <c r="A20" s="244"/>
      <c r="B20" s="141" t="s">
        <v>720</v>
      </c>
      <c r="C20" s="181">
        <v>24564</v>
      </c>
      <c r="D20" s="181">
        <v>9672</v>
      </c>
      <c r="E20" s="182">
        <v>-60.6253053248656</v>
      </c>
      <c r="G20" s="20"/>
      <c r="H20" s="20"/>
      <c r="I20" s="20"/>
    </row>
    <row r="21" spans="1:9" x14ac:dyDescent="0.25">
      <c r="A21" s="244"/>
      <c r="B21" s="183" t="s">
        <v>721</v>
      </c>
      <c r="C21" s="181">
        <v>340</v>
      </c>
      <c r="D21" s="181">
        <v>46</v>
      </c>
      <c r="E21" s="182">
        <v>-86.470588235294102</v>
      </c>
      <c r="G21" s="20"/>
      <c r="H21" s="20"/>
      <c r="I21" s="20"/>
    </row>
    <row r="22" spans="1:9" x14ac:dyDescent="0.25">
      <c r="A22" s="244"/>
      <c r="B22" s="183" t="s">
        <v>722</v>
      </c>
      <c r="C22" s="181">
        <v>24224</v>
      </c>
      <c r="D22" s="181">
        <v>9626</v>
      </c>
      <c r="E22" s="182">
        <v>-60.262549537648603</v>
      </c>
      <c r="G22" s="20"/>
      <c r="H22" s="20"/>
      <c r="I22" s="20"/>
    </row>
    <row r="23" spans="1:9" x14ac:dyDescent="0.25">
      <c r="A23" s="193" t="s">
        <v>724</v>
      </c>
      <c r="B23" s="193"/>
      <c r="C23" s="193"/>
      <c r="D23" s="193"/>
      <c r="E23" s="193"/>
    </row>
    <row r="24" spans="1:9" x14ac:dyDescent="0.25">
      <c r="A24" s="115"/>
      <c r="B24" s="115"/>
      <c r="C24" s="115"/>
      <c r="D24" s="115"/>
      <c r="E24" s="115"/>
    </row>
  </sheetData>
  <mergeCells count="6">
    <mergeCell ref="A23:E23"/>
    <mergeCell ref="A1:E1"/>
    <mergeCell ref="A3:A7"/>
    <mergeCell ref="A8:A12"/>
    <mergeCell ref="A13:A17"/>
    <mergeCell ref="A18:A22"/>
  </mergeCells>
  <pageMargins left="0.74999999999999989" right="0.74999999999999989" top="1.393700787401575" bottom="1.393700787401575" header="1" footer="1"/>
  <pageSetup paperSize="0" fitToWidth="0" fitToHeight="0" orientation="portrait"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AMJ29"/>
  <sheetViews>
    <sheetView workbookViewId="0">
      <selection sqref="A1:T1"/>
    </sheetView>
  </sheetViews>
  <sheetFormatPr baseColWidth="10" defaultRowHeight="15" x14ac:dyDescent="0.25"/>
  <cols>
    <col min="1" max="1" width="15.75" style="3" customWidth="1"/>
    <col min="2" max="2" width="8.5" style="3" customWidth="1"/>
    <col min="3" max="3" width="7.75" style="3" customWidth="1"/>
    <col min="4" max="4" width="9.125" style="3" customWidth="1"/>
    <col min="5" max="5" width="8.375" style="3" customWidth="1"/>
    <col min="6" max="6" width="7.75" style="3" customWidth="1"/>
    <col min="7" max="7" width="9.125" style="3" customWidth="1"/>
    <col min="8" max="8" width="7.375" style="3" customWidth="1"/>
    <col min="9" max="9" width="7.75" style="3" customWidth="1"/>
    <col min="10" max="10" width="9" style="3" customWidth="1"/>
    <col min="11" max="11" width="7" style="3" customWidth="1"/>
    <col min="12" max="16" width="6.5" style="3" customWidth="1"/>
    <col min="17" max="23" width="7" style="3" customWidth="1"/>
    <col min="24" max="25" width="6.5" style="3" customWidth="1"/>
    <col min="26" max="1024" width="10.125" style="3" customWidth="1"/>
  </cols>
  <sheetData>
    <row r="1" spans="1:18" x14ac:dyDescent="0.25">
      <c r="A1" s="204" t="s">
        <v>252</v>
      </c>
      <c r="B1" s="204"/>
      <c r="C1" s="204"/>
      <c r="D1" s="204"/>
      <c r="E1" s="204"/>
      <c r="F1" s="204"/>
      <c r="G1" s="204"/>
    </row>
    <row r="2" spans="1:18" x14ac:dyDescent="0.25">
      <c r="A2" s="195"/>
      <c r="B2" s="196">
        <v>2019</v>
      </c>
      <c r="C2" s="196"/>
      <c r="D2" s="196">
        <v>2020</v>
      </c>
      <c r="E2" s="196"/>
      <c r="F2" s="126" t="s">
        <v>223</v>
      </c>
      <c r="G2" s="127"/>
    </row>
    <row r="3" spans="1:18" x14ac:dyDescent="0.25">
      <c r="A3" s="195"/>
      <c r="B3" s="111" t="s">
        <v>253</v>
      </c>
      <c r="C3" s="111" t="s">
        <v>254</v>
      </c>
      <c r="D3" s="111" t="s">
        <v>253</v>
      </c>
      <c r="E3" s="111" t="s">
        <v>254</v>
      </c>
      <c r="F3" s="111" t="s">
        <v>253</v>
      </c>
      <c r="G3" s="111" t="s">
        <v>254</v>
      </c>
      <c r="R3" s="4"/>
    </row>
    <row r="4" spans="1:18" x14ac:dyDescent="0.25">
      <c r="A4" s="101" t="s">
        <v>232</v>
      </c>
      <c r="B4" s="128">
        <v>0.41945569250221498</v>
      </c>
      <c r="C4" s="128">
        <v>0.40068085962461197</v>
      </c>
      <c r="D4" s="128">
        <v>0.57396341241536397</v>
      </c>
      <c r="E4" s="128">
        <v>0.56133715615120505</v>
      </c>
      <c r="F4" s="104">
        <v>36.835289799370997</v>
      </c>
      <c r="G4" s="104">
        <v>40.095825060649801</v>
      </c>
      <c r="I4" s="22"/>
      <c r="J4" s="22"/>
      <c r="K4" s="22"/>
      <c r="L4" s="4"/>
      <c r="M4" s="4"/>
      <c r="N4" s="4"/>
      <c r="R4" s="4"/>
    </row>
    <row r="5" spans="1:18" x14ac:dyDescent="0.25">
      <c r="A5" s="105" t="s">
        <v>244</v>
      </c>
      <c r="B5" s="129">
        <v>0.34882539405579099</v>
      </c>
      <c r="C5" s="129">
        <v>0.28390123109413501</v>
      </c>
      <c r="D5" s="129">
        <v>0.57471851700777998</v>
      </c>
      <c r="E5" s="129">
        <v>0.53584817811317098</v>
      </c>
      <c r="F5" s="108">
        <v>64.758221964728605</v>
      </c>
      <c r="G5" s="108">
        <v>88.744577136228003</v>
      </c>
      <c r="I5" s="22"/>
      <c r="J5" s="22"/>
      <c r="K5" s="22"/>
      <c r="L5" s="4"/>
      <c r="M5" s="4"/>
      <c r="N5" s="4"/>
      <c r="R5" s="4"/>
    </row>
    <row r="6" spans="1:18" x14ac:dyDescent="0.25">
      <c r="A6" s="105" t="s">
        <v>245</v>
      </c>
      <c r="B6" s="129">
        <v>0.43587996222085401</v>
      </c>
      <c r="C6" s="129">
        <v>0.42572222099169599</v>
      </c>
      <c r="D6" s="129">
        <v>0.59567117910547296</v>
      </c>
      <c r="E6" s="129">
        <v>0.60432642778023005</v>
      </c>
      <c r="F6" s="108">
        <v>36.659454605452801</v>
      </c>
      <c r="G6" s="108">
        <v>41.953226301527501</v>
      </c>
      <c r="I6" s="22"/>
      <c r="J6" s="22"/>
      <c r="K6" s="22"/>
      <c r="L6" s="4"/>
      <c r="M6" s="4"/>
      <c r="N6" s="4"/>
      <c r="R6" s="4"/>
    </row>
    <row r="7" spans="1:18" x14ac:dyDescent="0.25">
      <c r="A7" s="109" t="s">
        <v>246</v>
      </c>
      <c r="B7" s="129">
        <v>0.38546168345626802</v>
      </c>
      <c r="C7" s="129">
        <v>0.367931171911903</v>
      </c>
      <c r="D7" s="129">
        <v>0.54257573617393895</v>
      </c>
      <c r="E7" s="129">
        <v>0.53471177611450305</v>
      </c>
      <c r="F7" s="108">
        <v>40.7599664145337</v>
      </c>
      <c r="G7" s="108">
        <v>45.329294426440498</v>
      </c>
      <c r="I7" s="22"/>
      <c r="J7" s="22"/>
      <c r="K7" s="4"/>
      <c r="L7" s="22"/>
      <c r="R7" s="4"/>
    </row>
    <row r="8" spans="1:18" x14ac:dyDescent="0.25">
      <c r="A8" s="110" t="s">
        <v>244</v>
      </c>
      <c r="B8" s="129">
        <v>0.28550973550951397</v>
      </c>
      <c r="C8" s="129">
        <v>0.206637497308197</v>
      </c>
      <c r="D8" s="129">
        <v>0.52776236389897901</v>
      </c>
      <c r="E8" s="129">
        <v>0.47977027079669499</v>
      </c>
      <c r="F8" s="108">
        <v>84.849165636032197</v>
      </c>
      <c r="G8" s="108">
        <v>132.179675541233</v>
      </c>
      <c r="I8" s="22"/>
      <c r="J8" s="22"/>
      <c r="K8" s="4"/>
      <c r="L8" s="22"/>
      <c r="R8" s="4"/>
    </row>
    <row r="9" spans="1:18" x14ac:dyDescent="0.25">
      <c r="A9" s="110" t="s">
        <v>245</v>
      </c>
      <c r="B9" s="129">
        <v>0.40353509632135898</v>
      </c>
      <c r="C9" s="129">
        <v>0.39398251600067802</v>
      </c>
      <c r="D9" s="129">
        <v>0.57786445684856402</v>
      </c>
      <c r="E9" s="129">
        <v>0.586841028206323</v>
      </c>
      <c r="F9" s="108">
        <v>43.200544913292298</v>
      </c>
      <c r="G9" s="108">
        <v>48.951033198974201</v>
      </c>
      <c r="I9" s="22"/>
      <c r="J9" s="22"/>
      <c r="K9" s="4"/>
      <c r="L9" s="22"/>
      <c r="R9" s="4"/>
    </row>
    <row r="10" spans="1:18" x14ac:dyDescent="0.25">
      <c r="A10" s="109" t="s">
        <v>247</v>
      </c>
      <c r="B10" s="129">
        <v>0.55095034907384799</v>
      </c>
      <c r="C10" s="129">
        <v>0.52388639418630101</v>
      </c>
      <c r="D10" s="129">
        <v>0.67870041038102302</v>
      </c>
      <c r="E10" s="129">
        <v>0.66164621828268</v>
      </c>
      <c r="F10" s="108">
        <v>23.1872185074253</v>
      </c>
      <c r="G10" s="108">
        <v>26.295743814906199</v>
      </c>
      <c r="I10" s="22"/>
      <c r="J10" s="22"/>
      <c r="K10" s="4"/>
      <c r="L10" s="22"/>
      <c r="R10" s="4"/>
    </row>
    <row r="11" spans="1:18" x14ac:dyDescent="0.25">
      <c r="A11" s="110" t="s">
        <v>244</v>
      </c>
      <c r="B11" s="129">
        <v>0.52741215938140096</v>
      </c>
      <c r="C11" s="129">
        <v>0.46585065368524098</v>
      </c>
      <c r="D11" s="129">
        <v>0.66560760576653999</v>
      </c>
      <c r="E11" s="129">
        <v>0.63914360752627597</v>
      </c>
      <c r="F11" s="108">
        <v>26.2025522026698</v>
      </c>
      <c r="G11" s="108">
        <v>37.199250976713799</v>
      </c>
      <c r="I11" s="22"/>
      <c r="J11" s="22"/>
      <c r="K11" s="4"/>
      <c r="L11" s="22"/>
      <c r="R11" s="4"/>
    </row>
    <row r="12" spans="1:18" x14ac:dyDescent="0.25">
      <c r="A12" s="110" t="s">
        <v>245</v>
      </c>
      <c r="B12" s="129">
        <v>0.57151421631211496</v>
      </c>
      <c r="C12" s="129">
        <v>0.56820661577380405</v>
      </c>
      <c r="D12" s="129">
        <v>0.74926938376278995</v>
      </c>
      <c r="E12" s="129">
        <v>0.74975448789264798</v>
      </c>
      <c r="F12" s="108">
        <v>31.1024927074779</v>
      </c>
      <c r="G12" s="108">
        <v>31.951031029726</v>
      </c>
      <c r="I12" s="22"/>
      <c r="J12" s="22"/>
      <c r="K12" s="4"/>
      <c r="L12" s="22"/>
      <c r="R12" s="4"/>
    </row>
    <row r="13" spans="1:18" x14ac:dyDescent="0.25">
      <c r="A13" s="109" t="s">
        <v>248</v>
      </c>
      <c r="B13" s="129">
        <v>0.48581507026065701</v>
      </c>
      <c r="C13" s="129">
        <v>0.46909363852635599</v>
      </c>
      <c r="D13" s="129">
        <v>0.63594275366957398</v>
      </c>
      <c r="E13" s="129">
        <v>0.64521525721802597</v>
      </c>
      <c r="F13" s="108">
        <v>30.902228563714399</v>
      </c>
      <c r="G13" s="108">
        <v>37.5450878517455</v>
      </c>
      <c r="I13" s="22"/>
      <c r="J13" s="22"/>
      <c r="K13" s="4"/>
      <c r="L13" s="22"/>
      <c r="R13" s="4"/>
    </row>
    <row r="14" spans="1:18" x14ac:dyDescent="0.25">
      <c r="A14" s="110" t="s">
        <v>244</v>
      </c>
      <c r="B14" s="129">
        <v>0.35388019429900702</v>
      </c>
      <c r="C14" s="129">
        <v>0.32432833385849902</v>
      </c>
      <c r="D14" s="129">
        <v>0.60710768881703903</v>
      </c>
      <c r="E14" s="129">
        <v>0.60172871487746404</v>
      </c>
      <c r="F14" s="108">
        <v>71.5574080147789</v>
      </c>
      <c r="G14" s="108">
        <v>85.5307267542007</v>
      </c>
      <c r="I14" s="22"/>
      <c r="J14" s="22"/>
      <c r="K14" s="4"/>
      <c r="L14" s="22"/>
      <c r="R14" s="4"/>
    </row>
    <row r="15" spans="1:18" x14ac:dyDescent="0.25">
      <c r="A15" s="110" t="s">
        <v>245</v>
      </c>
      <c r="B15" s="129">
        <v>0.520151808744166</v>
      </c>
      <c r="C15" s="129">
        <v>0.50659468014662601</v>
      </c>
      <c r="D15" s="129">
        <v>0.68169046697867497</v>
      </c>
      <c r="E15" s="129">
        <v>0.69843719589666897</v>
      </c>
      <c r="F15" s="108">
        <v>31.056060080714001</v>
      </c>
      <c r="G15" s="108">
        <v>37.869034805994701</v>
      </c>
      <c r="I15" s="22"/>
      <c r="J15" s="22"/>
      <c r="K15" s="4"/>
      <c r="L15" s="22"/>
      <c r="R15" s="4"/>
    </row>
    <row r="16" spans="1:18" x14ac:dyDescent="0.25">
      <c r="A16" s="205" t="s">
        <v>238</v>
      </c>
      <c r="B16" s="205"/>
      <c r="C16" s="205"/>
      <c r="D16" s="205"/>
      <c r="E16" s="205"/>
      <c r="F16" s="205"/>
      <c r="G16" s="205"/>
      <c r="R16" s="4"/>
    </row>
    <row r="17" spans="1:18" x14ac:dyDescent="0.25">
      <c r="A17" s="203" t="s">
        <v>255</v>
      </c>
      <c r="B17" s="203"/>
      <c r="C17" s="203"/>
      <c r="D17" s="203"/>
      <c r="E17" s="203"/>
      <c r="F17" s="203"/>
      <c r="G17" s="203"/>
      <c r="R17" s="4"/>
    </row>
    <row r="18" spans="1:18" x14ac:dyDescent="0.25">
      <c r="A18" s="115"/>
      <c r="B18" s="130"/>
      <c r="C18" s="131"/>
      <c r="D18" s="115"/>
      <c r="E18" s="130"/>
      <c r="F18" s="131"/>
      <c r="G18" s="115"/>
      <c r="I18" s="14"/>
      <c r="J18" s="14"/>
      <c r="R18" s="4"/>
    </row>
    <row r="20" spans="1:18" x14ac:dyDescent="0.25">
      <c r="B20" s="9" t="s">
        <v>224</v>
      </c>
      <c r="C20" s="9" t="s">
        <v>244</v>
      </c>
      <c r="D20" s="9" t="s">
        <v>245</v>
      </c>
    </row>
    <row r="21" spans="1:18" x14ac:dyDescent="0.25">
      <c r="A21" s="9" t="s">
        <v>232</v>
      </c>
      <c r="B21" s="10"/>
      <c r="C21" s="10"/>
      <c r="D21" s="10"/>
    </row>
    <row r="22" spans="1:18" x14ac:dyDescent="0.25">
      <c r="A22" s="20" t="s">
        <v>246</v>
      </c>
      <c r="B22" s="10">
        <v>-3.1387676241425799</v>
      </c>
      <c r="C22" s="10">
        <v>-4.6956153108800303</v>
      </c>
      <c r="D22" s="10">
        <v>-1.78067222569089</v>
      </c>
    </row>
    <row r="23" spans="1:18" x14ac:dyDescent="0.25">
      <c r="A23" s="20" t="s">
        <v>247</v>
      </c>
      <c r="B23" s="10">
        <v>10.473699796565899</v>
      </c>
      <c r="C23" s="10">
        <v>9.0889088758760597</v>
      </c>
      <c r="D23" s="10">
        <v>15.3598204657316</v>
      </c>
    </row>
    <row r="24" spans="1:18" x14ac:dyDescent="0.25">
      <c r="A24" s="20" t="s">
        <v>248</v>
      </c>
      <c r="B24" s="10">
        <v>6.1979341254209803</v>
      </c>
      <c r="C24" s="10">
        <v>3.23891718092597</v>
      </c>
      <c r="D24" s="10">
        <v>8.6019287873201602</v>
      </c>
    </row>
    <row r="26" spans="1:18" x14ac:dyDescent="0.25">
      <c r="B26" s="14" t="s">
        <v>246</v>
      </c>
      <c r="C26" s="9" t="s">
        <v>247</v>
      </c>
      <c r="D26" s="9" t="s">
        <v>248</v>
      </c>
    </row>
    <row r="27" spans="1:18" x14ac:dyDescent="0.25">
      <c r="A27" s="9" t="s">
        <v>224</v>
      </c>
      <c r="B27" s="15">
        <v>3.92467661516267</v>
      </c>
      <c r="C27" s="15">
        <v>-13.648071291945801</v>
      </c>
      <c r="D27" s="15">
        <v>-5.9330612356566599</v>
      </c>
      <c r="E27" s="12"/>
    </row>
    <row r="28" spans="1:18" x14ac:dyDescent="0.25">
      <c r="A28" s="9" t="s">
        <v>244</v>
      </c>
      <c r="B28" s="15">
        <v>20.090943671303599</v>
      </c>
      <c r="C28" s="15">
        <v>-38.555669762058798</v>
      </c>
      <c r="D28" s="15">
        <v>6.7991860500502703</v>
      </c>
    </row>
    <row r="29" spans="1:18" x14ac:dyDescent="0.25">
      <c r="A29" s="9" t="s">
        <v>245</v>
      </c>
      <c r="B29" s="15">
        <v>6.5410903078394904</v>
      </c>
      <c r="C29" s="15">
        <v>-5.5569618979748796</v>
      </c>
      <c r="D29" s="15">
        <v>-5.6033945247388397</v>
      </c>
    </row>
  </sheetData>
  <mergeCells count="6">
    <mergeCell ref="A17:G17"/>
    <mergeCell ref="A1:G1"/>
    <mergeCell ref="A2:A3"/>
    <mergeCell ref="B2:C2"/>
    <mergeCell ref="D2:E2"/>
    <mergeCell ref="A16:G16"/>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AMJ54"/>
  <sheetViews>
    <sheetView workbookViewId="0">
      <selection sqref="A1:T1"/>
    </sheetView>
  </sheetViews>
  <sheetFormatPr baseColWidth="10" defaultRowHeight="14.25" x14ac:dyDescent="0.2"/>
  <cols>
    <col min="1" max="1" width="18.75" style="23" customWidth="1"/>
    <col min="2" max="2" width="7.75" style="23" customWidth="1"/>
    <col min="3" max="4" width="5.75" style="23" customWidth="1"/>
    <col min="5" max="5" width="8.625" style="23" customWidth="1"/>
    <col min="6" max="8" width="5.75" style="23" customWidth="1"/>
    <col min="9" max="9" width="7.75" style="23" customWidth="1"/>
    <col min="10" max="11" width="5.75" style="23" customWidth="1"/>
    <col min="12" max="12" width="8.625" style="23" customWidth="1"/>
    <col min="13" max="18" width="5.75" style="23" customWidth="1"/>
    <col min="19" max="1024" width="10.125" style="23" customWidth="1"/>
  </cols>
  <sheetData>
    <row r="1" spans="1:18" x14ac:dyDescent="0.2">
      <c r="A1" s="204" t="s">
        <v>256</v>
      </c>
      <c r="B1" s="204"/>
      <c r="C1" s="204"/>
      <c r="D1" s="204"/>
      <c r="E1" s="204"/>
      <c r="F1" s="204"/>
      <c r="G1" s="204"/>
      <c r="H1" s="204"/>
      <c r="I1" s="204"/>
      <c r="J1" s="204"/>
      <c r="K1" s="204"/>
      <c r="L1" s="204"/>
      <c r="M1" s="204"/>
      <c r="N1" s="204"/>
      <c r="O1" s="204"/>
      <c r="P1" s="204"/>
      <c r="Q1" s="204"/>
      <c r="R1" s="204"/>
    </row>
    <row r="2" spans="1:18" x14ac:dyDescent="0.2">
      <c r="A2" s="195"/>
      <c r="B2" s="196">
        <v>2019</v>
      </c>
      <c r="C2" s="196"/>
      <c r="D2" s="196"/>
      <c r="E2" s="196"/>
      <c r="F2" s="196"/>
      <c r="G2" s="196"/>
      <c r="H2" s="196"/>
      <c r="I2" s="196">
        <v>2020</v>
      </c>
      <c r="J2" s="196"/>
      <c r="K2" s="196"/>
      <c r="L2" s="196"/>
      <c r="M2" s="196"/>
      <c r="N2" s="196"/>
      <c r="O2" s="196"/>
      <c r="P2" s="196" t="s">
        <v>223</v>
      </c>
      <c r="Q2" s="196"/>
      <c r="R2" s="196"/>
    </row>
    <row r="3" spans="1:18" ht="12.75" customHeight="1" x14ac:dyDescent="0.2">
      <c r="A3" s="195"/>
      <c r="B3" s="197" t="s">
        <v>257</v>
      </c>
      <c r="C3" s="197"/>
      <c r="D3" s="197"/>
      <c r="E3" s="197" t="s">
        <v>258</v>
      </c>
      <c r="F3" s="197"/>
      <c r="G3" s="197"/>
      <c r="H3" s="198" t="s">
        <v>259</v>
      </c>
      <c r="I3" s="197" t="s">
        <v>257</v>
      </c>
      <c r="J3" s="197"/>
      <c r="K3" s="197"/>
      <c r="L3" s="197" t="s">
        <v>258</v>
      </c>
      <c r="M3" s="197"/>
      <c r="N3" s="197"/>
      <c r="O3" s="118"/>
      <c r="P3" s="198" t="s">
        <v>257</v>
      </c>
      <c r="Q3" s="198" t="s">
        <v>258</v>
      </c>
      <c r="R3" s="198" t="s">
        <v>259</v>
      </c>
    </row>
    <row r="4" spans="1:18" ht="33.75" customHeight="1" x14ac:dyDescent="0.2">
      <c r="A4" s="195"/>
      <c r="B4" s="100" t="s">
        <v>224</v>
      </c>
      <c r="C4" s="100" t="s">
        <v>241</v>
      </c>
      <c r="D4" s="100" t="s">
        <v>260</v>
      </c>
      <c r="E4" s="100" t="s">
        <v>224</v>
      </c>
      <c r="F4" s="100" t="s">
        <v>241</v>
      </c>
      <c r="G4" s="100" t="s">
        <v>260</v>
      </c>
      <c r="H4" s="198"/>
      <c r="I4" s="100" t="s">
        <v>224</v>
      </c>
      <c r="J4" s="100" t="s">
        <v>241</v>
      </c>
      <c r="K4" s="100" t="s">
        <v>260</v>
      </c>
      <c r="L4" s="100" t="s">
        <v>224</v>
      </c>
      <c r="M4" s="100" t="s">
        <v>241</v>
      </c>
      <c r="N4" s="100" t="s">
        <v>260</v>
      </c>
      <c r="O4" s="100" t="s">
        <v>259</v>
      </c>
      <c r="P4" s="198"/>
      <c r="Q4" s="198"/>
      <c r="R4" s="198"/>
    </row>
    <row r="5" spans="1:18" x14ac:dyDescent="0.2">
      <c r="A5" s="101" t="s">
        <v>232</v>
      </c>
      <c r="B5" s="102">
        <v>33008383</v>
      </c>
      <c r="C5" s="103">
        <v>1</v>
      </c>
      <c r="D5" s="103">
        <v>1</v>
      </c>
      <c r="E5" s="102">
        <v>182502629</v>
      </c>
      <c r="F5" s="103">
        <v>1</v>
      </c>
      <c r="G5" s="103">
        <v>1</v>
      </c>
      <c r="H5" s="119">
        <v>5.5289781689699904</v>
      </c>
      <c r="I5" s="102">
        <v>4294770</v>
      </c>
      <c r="J5" s="103">
        <v>1</v>
      </c>
      <c r="K5" s="103">
        <v>1</v>
      </c>
      <c r="L5" s="102">
        <v>18514016</v>
      </c>
      <c r="M5" s="103">
        <v>1</v>
      </c>
      <c r="N5" s="103">
        <v>1</v>
      </c>
      <c r="O5" s="120">
        <v>4.3108282864973004</v>
      </c>
      <c r="P5" s="104">
        <v>-86.988850680749806</v>
      </c>
      <c r="Q5" s="104">
        <v>-89.855479835306895</v>
      </c>
      <c r="R5" s="104">
        <v>-22.032097889430101</v>
      </c>
    </row>
    <row r="6" spans="1:18" x14ac:dyDescent="0.2">
      <c r="A6" s="112" t="s">
        <v>261</v>
      </c>
      <c r="B6" s="121">
        <v>10582065</v>
      </c>
      <c r="C6" s="107">
        <v>0.32058719750070802</v>
      </c>
      <c r="D6" s="107">
        <v>1</v>
      </c>
      <c r="E6" s="121">
        <v>58118937</v>
      </c>
      <c r="F6" s="107">
        <v>0.31845534126524799</v>
      </c>
      <c r="G6" s="107">
        <v>1</v>
      </c>
      <c r="H6" s="122">
        <v>5.4922113028033799</v>
      </c>
      <c r="I6" s="121">
        <v>1379917</v>
      </c>
      <c r="J6" s="107">
        <v>0.32130172279307201</v>
      </c>
      <c r="K6" s="107">
        <v>1</v>
      </c>
      <c r="L6" s="121">
        <v>5782708</v>
      </c>
      <c r="M6" s="107">
        <v>0.312342173626727</v>
      </c>
      <c r="N6" s="107">
        <v>1</v>
      </c>
      <c r="O6" s="122">
        <v>4.1906201604879101</v>
      </c>
      <c r="P6" s="108">
        <v>-86.959851408964099</v>
      </c>
      <c r="Q6" s="108">
        <v>-90.050217195128695</v>
      </c>
      <c r="R6" s="108">
        <v>-23.698854078157801</v>
      </c>
    </row>
    <row r="7" spans="1:18" x14ac:dyDescent="0.2">
      <c r="A7" s="105" t="s">
        <v>262</v>
      </c>
      <c r="B7" s="121">
        <v>10022294</v>
      </c>
      <c r="C7" s="107">
        <v>0.30362874788504501</v>
      </c>
      <c r="D7" s="107">
        <v>1</v>
      </c>
      <c r="E7" s="121">
        <v>56066942</v>
      </c>
      <c r="F7" s="107">
        <v>0.307211695016185</v>
      </c>
      <c r="G7" s="107">
        <v>1</v>
      </c>
      <c r="H7" s="122">
        <v>5.59422244049117</v>
      </c>
      <c r="I7" s="121">
        <v>1194865</v>
      </c>
      <c r="J7" s="107">
        <v>0.27821396722059599</v>
      </c>
      <c r="K7" s="107">
        <v>1</v>
      </c>
      <c r="L7" s="121">
        <v>5273661</v>
      </c>
      <c r="M7" s="107">
        <v>0.284846950548168</v>
      </c>
      <c r="N7" s="107">
        <v>1</v>
      </c>
      <c r="O7" s="122">
        <v>4.4136040473191498</v>
      </c>
      <c r="P7" s="108">
        <v>-88.077929064942595</v>
      </c>
      <c r="Q7" s="108">
        <v>-90.593992088956796</v>
      </c>
      <c r="R7" s="108">
        <v>-21.104244704798699</v>
      </c>
    </row>
    <row r="8" spans="1:18" x14ac:dyDescent="0.2">
      <c r="A8" s="105" t="s">
        <v>263</v>
      </c>
      <c r="B8" s="121">
        <v>698802</v>
      </c>
      <c r="C8" s="107">
        <v>2.11704402484666E-2</v>
      </c>
      <c r="D8" s="107">
        <v>1</v>
      </c>
      <c r="E8" s="121">
        <v>3036532</v>
      </c>
      <c r="F8" s="107">
        <v>1.6638291824278301E-2</v>
      </c>
      <c r="G8" s="107">
        <v>1</v>
      </c>
      <c r="H8" s="122">
        <v>4.3453395954791203</v>
      </c>
      <c r="I8" s="121">
        <v>122793</v>
      </c>
      <c r="J8" s="107">
        <v>2.8591286611390099E-2</v>
      </c>
      <c r="K8" s="107">
        <v>1</v>
      </c>
      <c r="L8" s="121">
        <v>419852</v>
      </c>
      <c r="M8" s="107">
        <v>2.26775217219214E-2</v>
      </c>
      <c r="N8" s="107">
        <v>1</v>
      </c>
      <c r="O8" s="122">
        <v>3.4191851327029998</v>
      </c>
      <c r="P8" s="108">
        <v>-82.428069753664104</v>
      </c>
      <c r="Q8" s="108">
        <v>-86.173305599941003</v>
      </c>
      <c r="R8" s="108">
        <v>-21.313741824452201</v>
      </c>
    </row>
    <row r="9" spans="1:18" x14ac:dyDescent="0.2">
      <c r="A9" s="105" t="s">
        <v>264</v>
      </c>
      <c r="B9" s="121">
        <v>4732882</v>
      </c>
      <c r="C9" s="107">
        <v>0.14338424272403799</v>
      </c>
      <c r="D9" s="107">
        <v>1</v>
      </c>
      <c r="E9" s="121">
        <v>27181867</v>
      </c>
      <c r="F9" s="107">
        <v>0.14893959144007701</v>
      </c>
      <c r="G9" s="107">
        <v>1</v>
      </c>
      <c r="H9" s="122">
        <v>5.7431955835788804</v>
      </c>
      <c r="I9" s="121">
        <v>644673</v>
      </c>
      <c r="J9" s="107">
        <v>0.150106524912859</v>
      </c>
      <c r="K9" s="107">
        <v>1</v>
      </c>
      <c r="L9" s="121">
        <v>2884447</v>
      </c>
      <c r="M9" s="107">
        <v>0.15579801810693</v>
      </c>
      <c r="N9" s="107">
        <v>1</v>
      </c>
      <c r="O9" s="122">
        <v>4.4742792082187401</v>
      </c>
      <c r="P9" s="108">
        <v>-86.378849081806806</v>
      </c>
      <c r="Q9" s="108">
        <v>-89.388341131976006</v>
      </c>
      <c r="R9" s="108">
        <v>-22.0942567059403</v>
      </c>
    </row>
    <row r="10" spans="1:18" x14ac:dyDescent="0.2">
      <c r="A10" s="105" t="s">
        <v>265</v>
      </c>
      <c r="B10" s="121">
        <v>3880928</v>
      </c>
      <c r="C10" s="107">
        <v>0.117574011426128</v>
      </c>
      <c r="D10" s="107">
        <v>1</v>
      </c>
      <c r="E10" s="121">
        <v>22705458</v>
      </c>
      <c r="F10" s="107">
        <v>0.124411676283304</v>
      </c>
      <c r="G10" s="107">
        <v>1</v>
      </c>
      <c r="H10" s="122">
        <v>5.8505228646344403</v>
      </c>
      <c r="I10" s="121">
        <v>350325</v>
      </c>
      <c r="J10" s="107">
        <v>8.1570142289342604E-2</v>
      </c>
      <c r="K10" s="107">
        <v>1</v>
      </c>
      <c r="L10" s="121">
        <v>1727767</v>
      </c>
      <c r="M10" s="107">
        <v>9.3322107964041903E-2</v>
      </c>
      <c r="N10" s="107">
        <v>1</v>
      </c>
      <c r="O10" s="122">
        <v>4.9318975237279696</v>
      </c>
      <c r="P10" s="108">
        <v>-90.973164150429994</v>
      </c>
      <c r="Q10" s="108">
        <v>-92.390521257047496</v>
      </c>
      <c r="R10" s="108">
        <v>-15.7015938944437</v>
      </c>
    </row>
    <row r="11" spans="1:18" x14ac:dyDescent="0.2">
      <c r="A11" s="105" t="s">
        <v>266</v>
      </c>
      <c r="B11" s="123">
        <v>709682</v>
      </c>
      <c r="C11" s="107">
        <v>2.1500053486412801E-2</v>
      </c>
      <c r="D11" s="107">
        <v>1</v>
      </c>
      <c r="E11" s="123">
        <v>3143086</v>
      </c>
      <c r="F11" s="107">
        <v>1.7222140947898298E-2</v>
      </c>
      <c r="G11" s="107">
        <v>1</v>
      </c>
      <c r="H11" s="122">
        <v>4.4288653227783703</v>
      </c>
      <c r="I11" s="123">
        <v>77075</v>
      </c>
      <c r="J11" s="107">
        <v>1.79462462483439E-2</v>
      </c>
      <c r="K11" s="107">
        <v>1</v>
      </c>
      <c r="L11" s="123">
        <v>241595</v>
      </c>
      <c r="M11" s="107">
        <v>1.3049302755274699E-2</v>
      </c>
      <c r="N11" s="107">
        <v>1</v>
      </c>
      <c r="O11" s="122">
        <v>3.13454427505676</v>
      </c>
      <c r="P11" s="108">
        <v>-89.139501917760299</v>
      </c>
      <c r="Q11" s="108">
        <v>-92.313446084516897</v>
      </c>
      <c r="R11" s="108">
        <v>-29.224664860877699</v>
      </c>
    </row>
    <row r="12" spans="1:18" x14ac:dyDescent="0.2">
      <c r="A12" s="105" t="s">
        <v>267</v>
      </c>
      <c r="B12" s="123">
        <v>559771</v>
      </c>
      <c r="C12" s="107">
        <v>1.6958449615662799E-2</v>
      </c>
      <c r="D12" s="107">
        <v>1</v>
      </c>
      <c r="E12" s="123">
        <v>2051994</v>
      </c>
      <c r="F12" s="107">
        <v>1.124364076969E-2</v>
      </c>
      <c r="G12" s="107">
        <v>1</v>
      </c>
      <c r="H12" s="122">
        <v>3.6657740397412502</v>
      </c>
      <c r="I12" s="123">
        <v>185052</v>
      </c>
      <c r="J12" s="107">
        <v>4.3087755572475399E-2</v>
      </c>
      <c r="K12" s="107">
        <v>1</v>
      </c>
      <c r="L12" s="123">
        <v>509046</v>
      </c>
      <c r="M12" s="107">
        <v>2.7495169065425901E-2</v>
      </c>
      <c r="N12" s="107">
        <v>1</v>
      </c>
      <c r="O12" s="122">
        <v>2.7508267946306999</v>
      </c>
      <c r="P12" s="108">
        <v>-66.941481427226506</v>
      </c>
      <c r="Q12" s="108">
        <v>-75.192617522273494</v>
      </c>
      <c r="R12" s="108">
        <v>-24.959182840825999</v>
      </c>
    </row>
    <row r="13" spans="1:18" x14ac:dyDescent="0.2">
      <c r="A13" s="112" t="s">
        <v>268</v>
      </c>
      <c r="B13" s="121">
        <v>1450714</v>
      </c>
      <c r="C13" s="107">
        <v>4.3949865705327003E-2</v>
      </c>
      <c r="D13" s="107">
        <v>1</v>
      </c>
      <c r="E13" s="121">
        <v>8700976</v>
      </c>
      <c r="F13" s="107">
        <v>4.7675894027805997E-2</v>
      </c>
      <c r="G13" s="107">
        <v>1</v>
      </c>
      <c r="H13" s="122">
        <v>5.9977197435193998</v>
      </c>
      <c r="I13" s="121">
        <v>230414</v>
      </c>
      <c r="J13" s="107">
        <v>5.3649904418630101E-2</v>
      </c>
      <c r="K13" s="107">
        <v>1</v>
      </c>
      <c r="L13" s="121">
        <v>1275536</v>
      </c>
      <c r="M13" s="107">
        <v>6.8895695023705295E-2</v>
      </c>
      <c r="N13" s="107">
        <v>1</v>
      </c>
      <c r="O13" s="122">
        <v>5.5358441761351296</v>
      </c>
      <c r="P13" s="108">
        <v>-84.117200220029602</v>
      </c>
      <c r="Q13" s="108">
        <v>-85.340311247841598</v>
      </c>
      <c r="R13" s="108">
        <v>-7.7008527763126802</v>
      </c>
    </row>
    <row r="14" spans="1:18" x14ac:dyDescent="0.2">
      <c r="A14" s="112" t="s">
        <v>269</v>
      </c>
      <c r="B14" s="121">
        <v>330469</v>
      </c>
      <c r="C14" s="107">
        <v>1.0011668853939301E-2</v>
      </c>
      <c r="D14" s="107">
        <v>1</v>
      </c>
      <c r="E14" s="121">
        <v>1251745</v>
      </c>
      <c r="F14" s="107">
        <v>6.8587779083445401E-3</v>
      </c>
      <c r="G14" s="107">
        <v>1</v>
      </c>
      <c r="H14" s="122">
        <v>3.7877834229534399</v>
      </c>
      <c r="I14" s="121">
        <v>89714</v>
      </c>
      <c r="J14" s="107">
        <v>2.0889127939330902E-2</v>
      </c>
      <c r="K14" s="107">
        <v>1</v>
      </c>
      <c r="L14" s="121">
        <v>302692</v>
      </c>
      <c r="M14" s="107">
        <v>1.6349343113887301E-2</v>
      </c>
      <c r="N14" s="107">
        <v>1</v>
      </c>
      <c r="O14" s="122">
        <v>3.3739661591279</v>
      </c>
      <c r="P14" s="108">
        <v>-72.852521719132497</v>
      </c>
      <c r="Q14" s="108">
        <v>-75.818397517066202</v>
      </c>
      <c r="R14" s="108">
        <v>-10.925050817791499</v>
      </c>
    </row>
    <row r="15" spans="1:18" x14ac:dyDescent="0.2">
      <c r="A15" s="112" t="s">
        <v>270</v>
      </c>
      <c r="B15" s="121">
        <v>40776</v>
      </c>
      <c r="C15" s="107">
        <v>1.2353225542735601E-3</v>
      </c>
      <c r="D15" s="107">
        <v>1</v>
      </c>
      <c r="E15" s="121">
        <v>245092</v>
      </c>
      <c r="F15" s="107">
        <v>1.34295051716762E-3</v>
      </c>
      <c r="G15" s="107">
        <v>1</v>
      </c>
      <c r="H15" s="122">
        <v>6.0106925642534801</v>
      </c>
      <c r="I15" s="121">
        <v>19942</v>
      </c>
      <c r="J15" s="107">
        <v>4.6433219939600997E-3</v>
      </c>
      <c r="K15" s="107">
        <v>1</v>
      </c>
      <c r="L15" s="121">
        <v>96712</v>
      </c>
      <c r="M15" s="107">
        <v>5.2237180739176199E-3</v>
      </c>
      <c r="N15" s="107">
        <v>1</v>
      </c>
      <c r="O15" s="122">
        <v>4.8496640256744596</v>
      </c>
      <c r="P15" s="108">
        <v>-51.093780655287397</v>
      </c>
      <c r="Q15" s="108">
        <v>-60.540531718701601</v>
      </c>
      <c r="R15" s="108">
        <v>-19.316052620688701</v>
      </c>
    </row>
    <row r="16" spans="1:18" x14ac:dyDescent="0.2">
      <c r="A16" s="124" t="s">
        <v>246</v>
      </c>
      <c r="B16" s="102">
        <v>24188923</v>
      </c>
      <c r="C16" s="103">
        <v>1</v>
      </c>
      <c r="D16" s="125">
        <v>0.73281151033663205</v>
      </c>
      <c r="E16" s="102">
        <v>138021223</v>
      </c>
      <c r="F16" s="103">
        <v>1</v>
      </c>
      <c r="G16" s="125">
        <v>0.75626977954383301</v>
      </c>
      <c r="H16" s="120">
        <v>5.7059680995305202</v>
      </c>
      <c r="I16" s="102">
        <v>2770527</v>
      </c>
      <c r="J16" s="103">
        <v>1</v>
      </c>
      <c r="K16" s="125">
        <v>0.64509321803030195</v>
      </c>
      <c r="L16" s="102">
        <v>12687866</v>
      </c>
      <c r="M16" s="103">
        <v>1</v>
      </c>
      <c r="N16" s="125">
        <v>0.685311387869601</v>
      </c>
      <c r="O16" s="120">
        <v>4.5795857611205397</v>
      </c>
      <c r="P16" s="104">
        <v>-88.546298650832895</v>
      </c>
      <c r="Q16" s="104">
        <v>-90.807307945677294</v>
      </c>
      <c r="R16" s="104">
        <v>-19.7404247405915</v>
      </c>
    </row>
    <row r="17" spans="1:18" x14ac:dyDescent="0.2">
      <c r="A17" s="112" t="s">
        <v>261</v>
      </c>
      <c r="B17" s="121">
        <v>7963935</v>
      </c>
      <c r="C17" s="107">
        <v>0.32923892477560901</v>
      </c>
      <c r="D17" s="107">
        <v>0.75258798731627496</v>
      </c>
      <c r="E17" s="121">
        <v>44983692</v>
      </c>
      <c r="F17" s="107">
        <v>0.32591865962526601</v>
      </c>
      <c r="G17" s="107">
        <v>0.773993715679968</v>
      </c>
      <c r="H17" s="122">
        <v>5.6484253073386501</v>
      </c>
      <c r="I17" s="121">
        <v>926933</v>
      </c>
      <c r="J17" s="107">
        <v>0.334569199289521</v>
      </c>
      <c r="K17" s="107">
        <v>0.671730980921316</v>
      </c>
      <c r="L17" s="121">
        <v>4129847</v>
      </c>
      <c r="M17" s="107">
        <v>0.32549579259427902</v>
      </c>
      <c r="N17" s="107">
        <v>0.71417180324512297</v>
      </c>
      <c r="O17" s="122">
        <v>4.4553889008159198</v>
      </c>
      <c r="P17" s="108">
        <v>-88.360866832790606</v>
      </c>
      <c r="Q17" s="108">
        <v>-90.819235113027204</v>
      </c>
      <c r="R17" s="108">
        <v>-21.1215753348582</v>
      </c>
    </row>
    <row r="18" spans="1:18" x14ac:dyDescent="0.2">
      <c r="A18" s="105" t="s">
        <v>262</v>
      </c>
      <c r="B18" s="121">
        <v>7692459</v>
      </c>
      <c r="C18" s="107">
        <v>0.31801577110316198</v>
      </c>
      <c r="D18" s="107">
        <v>0.76753475801049098</v>
      </c>
      <c r="E18" s="121">
        <v>44048339</v>
      </c>
      <c r="F18" s="107">
        <v>0.31914178155050799</v>
      </c>
      <c r="G18" s="107">
        <v>0.78563833568807795</v>
      </c>
      <c r="H18" s="122">
        <v>5.7261714362078502</v>
      </c>
      <c r="I18" s="121">
        <v>830894</v>
      </c>
      <c r="J18" s="107">
        <v>0.299904675175517</v>
      </c>
      <c r="K18" s="107">
        <v>0.695387345013872</v>
      </c>
      <c r="L18" s="121">
        <v>3880851</v>
      </c>
      <c r="M18" s="107">
        <v>0.30587105822208399</v>
      </c>
      <c r="N18" s="107">
        <v>0.73589314899080505</v>
      </c>
      <c r="O18" s="122">
        <v>4.6706932532910299</v>
      </c>
      <c r="P18" s="108">
        <v>-89.198590463725594</v>
      </c>
      <c r="Q18" s="108">
        <v>-91.189563356747698</v>
      </c>
      <c r="R18" s="108">
        <v>-18.432528517095999</v>
      </c>
    </row>
    <row r="19" spans="1:18" x14ac:dyDescent="0.2">
      <c r="A19" s="105" t="s">
        <v>263</v>
      </c>
      <c r="B19" s="121">
        <v>446115</v>
      </c>
      <c r="C19" s="107">
        <v>1.8442945971592E-2</v>
      </c>
      <c r="D19" s="107">
        <v>0.63839971837516196</v>
      </c>
      <c r="E19" s="121">
        <v>1979038</v>
      </c>
      <c r="F19" s="107">
        <v>1.43386499335685E-2</v>
      </c>
      <c r="G19" s="107">
        <v>0.65174284348065503</v>
      </c>
      <c r="H19" s="122">
        <v>4.4361610795422699</v>
      </c>
      <c r="I19" s="121">
        <v>82610</v>
      </c>
      <c r="J19" s="107">
        <v>2.9817431845998998E-2</v>
      </c>
      <c r="K19" s="107">
        <v>0.67275821911672495</v>
      </c>
      <c r="L19" s="121">
        <v>307778</v>
      </c>
      <c r="M19" s="107">
        <v>2.4257664764113999E-2</v>
      </c>
      <c r="N19" s="107">
        <v>0.73306307937082604</v>
      </c>
      <c r="O19" s="122">
        <v>3.7256748577654002</v>
      </c>
      <c r="P19" s="108">
        <v>-81.482353204891098</v>
      </c>
      <c r="Q19" s="108">
        <v>-84.448100541778402</v>
      </c>
      <c r="R19" s="108">
        <v>-16.015789531478799</v>
      </c>
    </row>
    <row r="20" spans="1:18" x14ac:dyDescent="0.2">
      <c r="A20" s="105" t="s">
        <v>264</v>
      </c>
      <c r="B20" s="121">
        <v>3835054</v>
      </c>
      <c r="C20" s="107">
        <v>0.158545876556802</v>
      </c>
      <c r="D20" s="107">
        <v>0.81029993986750604</v>
      </c>
      <c r="E20" s="121">
        <v>22275528</v>
      </c>
      <c r="F20" s="107">
        <v>0.161392049105376</v>
      </c>
      <c r="G20" s="107">
        <v>0.81949955829009102</v>
      </c>
      <c r="H20" s="122">
        <v>5.8084000903246702</v>
      </c>
      <c r="I20" s="121">
        <v>468354</v>
      </c>
      <c r="J20" s="107">
        <v>0.169048704452258</v>
      </c>
      <c r="K20" s="107">
        <v>0.72649855042789102</v>
      </c>
      <c r="L20" s="121">
        <v>2172104</v>
      </c>
      <c r="M20" s="107">
        <v>0.171195376748147</v>
      </c>
      <c r="N20" s="107">
        <v>0.75304001078889604</v>
      </c>
      <c r="O20" s="122">
        <v>4.6377398292744401</v>
      </c>
      <c r="P20" s="108">
        <v>-87.787551361727907</v>
      </c>
      <c r="Q20" s="108">
        <v>-90.248922494676705</v>
      </c>
      <c r="R20" s="108">
        <v>-20.154607858371499</v>
      </c>
    </row>
    <row r="21" spans="1:18" x14ac:dyDescent="0.2">
      <c r="A21" s="105" t="s">
        <v>265</v>
      </c>
      <c r="B21" s="121">
        <v>3009620</v>
      </c>
      <c r="C21" s="107">
        <v>0.12442141388436399</v>
      </c>
      <c r="D21" s="107">
        <v>0.77548977976401501</v>
      </c>
      <c r="E21" s="121">
        <v>17957333</v>
      </c>
      <c r="F21" s="107">
        <v>0.13010559252905601</v>
      </c>
      <c r="G21" s="107">
        <v>0.790881778293131</v>
      </c>
      <c r="H21" s="122">
        <v>5.9666446262318802</v>
      </c>
      <c r="I21" s="121">
        <v>232437</v>
      </c>
      <c r="J21" s="107">
        <v>8.3896312867551906E-2</v>
      </c>
      <c r="K21" s="107">
        <v>0.66348961678441398</v>
      </c>
      <c r="L21" s="121">
        <v>1249752</v>
      </c>
      <c r="M21" s="107">
        <v>9.8499779237895504E-2</v>
      </c>
      <c r="N21" s="107">
        <v>0.72333364394620303</v>
      </c>
      <c r="O21" s="122">
        <v>5.3767343409181798</v>
      </c>
      <c r="P21" s="108">
        <v>-92.276865517905904</v>
      </c>
      <c r="Q21" s="108">
        <v>-93.040436461249598</v>
      </c>
      <c r="R21" s="108">
        <v>-9.8868010794576993</v>
      </c>
    </row>
    <row r="22" spans="1:18" x14ac:dyDescent="0.2">
      <c r="A22" s="105" t="s">
        <v>266</v>
      </c>
      <c r="B22" s="123">
        <v>401671</v>
      </c>
      <c r="C22" s="107">
        <v>1.66055760316406E-2</v>
      </c>
      <c r="D22" s="107">
        <v>0.565987301354691</v>
      </c>
      <c r="E22" s="123">
        <v>1836439</v>
      </c>
      <c r="F22" s="107">
        <v>1.3305482737245401E-2</v>
      </c>
      <c r="G22" s="107">
        <v>0.58427895386890505</v>
      </c>
      <c r="H22" s="122">
        <v>4.57199797844505</v>
      </c>
      <c r="I22" s="123">
        <v>47493</v>
      </c>
      <c r="J22" s="107">
        <v>1.7142226009708598E-2</v>
      </c>
      <c r="K22" s="107">
        <v>0.61619202075900104</v>
      </c>
      <c r="L22" s="123">
        <v>151217</v>
      </c>
      <c r="M22" s="107">
        <v>1.1918237471927899E-2</v>
      </c>
      <c r="N22" s="107">
        <v>0.62591113226681006</v>
      </c>
      <c r="O22" s="122">
        <v>3.18398500831701</v>
      </c>
      <c r="P22" s="108">
        <v>-88.176144157780897</v>
      </c>
      <c r="Q22" s="108">
        <v>-91.765748821496402</v>
      </c>
      <c r="R22" s="108">
        <v>-30.359002271477401</v>
      </c>
    </row>
    <row r="23" spans="1:18" x14ac:dyDescent="0.2">
      <c r="A23" s="105" t="s">
        <v>267</v>
      </c>
      <c r="B23" s="123">
        <v>271475</v>
      </c>
      <c r="C23" s="107">
        <v>1.12231123312104E-2</v>
      </c>
      <c r="D23" s="107">
        <v>0.48497510589151599</v>
      </c>
      <c r="E23" s="123">
        <v>935353</v>
      </c>
      <c r="F23" s="107">
        <v>6.7768780747581104E-3</v>
      </c>
      <c r="G23" s="107">
        <v>0.45582638155862099</v>
      </c>
      <c r="H23" s="122">
        <v>3.4454480154710398</v>
      </c>
      <c r="I23" s="123">
        <v>96039</v>
      </c>
      <c r="J23" s="107">
        <v>3.4664524114004301E-2</v>
      </c>
      <c r="K23" s="107">
        <v>0.51898385318721196</v>
      </c>
      <c r="L23" s="123">
        <v>248996</v>
      </c>
      <c r="M23" s="107">
        <v>1.96247343721947E-2</v>
      </c>
      <c r="N23" s="107">
        <v>0.48914243506480698</v>
      </c>
      <c r="O23" s="122">
        <v>2.5926550672122799</v>
      </c>
      <c r="P23" s="108">
        <v>-64.623261810479804</v>
      </c>
      <c r="Q23" s="108">
        <v>-73.379462085437297</v>
      </c>
      <c r="R23" s="108">
        <v>-24.7512934291702</v>
      </c>
    </row>
    <row r="24" spans="1:18" x14ac:dyDescent="0.2">
      <c r="A24" s="112" t="s">
        <v>268</v>
      </c>
      <c r="B24" s="121">
        <v>705948</v>
      </c>
      <c r="C24" s="107">
        <v>2.9184763620935101E-2</v>
      </c>
      <c r="D24" s="107">
        <v>0.48662107072793098</v>
      </c>
      <c r="E24" s="121">
        <v>4805307</v>
      </c>
      <c r="F24" s="107">
        <v>3.4815710914255601E-2</v>
      </c>
      <c r="G24" s="107">
        <v>0.552272181879366</v>
      </c>
      <c r="H24" s="122">
        <v>6.8068852096755004</v>
      </c>
      <c r="I24" s="121">
        <v>70119</v>
      </c>
      <c r="J24" s="107">
        <v>2.5308903324169001E-2</v>
      </c>
      <c r="K24" s="107">
        <v>0.304317445988525</v>
      </c>
      <c r="L24" s="121">
        <v>476467</v>
      </c>
      <c r="M24" s="107">
        <v>3.75529659597603E-2</v>
      </c>
      <c r="N24" s="107">
        <v>0.37354257347499398</v>
      </c>
      <c r="O24" s="122">
        <v>6.7951197250388597</v>
      </c>
      <c r="P24" s="108">
        <v>-90.067398731917905</v>
      </c>
      <c r="Q24" s="108">
        <v>-90.084566917368605</v>
      </c>
      <c r="R24" s="108">
        <v>-0.172846820156658</v>
      </c>
    </row>
    <row r="25" spans="1:18" x14ac:dyDescent="0.2">
      <c r="A25" s="112" t="s">
        <v>269</v>
      </c>
      <c r="B25" s="121">
        <v>264317</v>
      </c>
      <c r="C25" s="107">
        <v>1.09271917563258E-2</v>
      </c>
      <c r="D25" s="107">
        <v>0.79982388665805304</v>
      </c>
      <c r="E25" s="121">
        <v>1036633</v>
      </c>
      <c r="F25" s="107">
        <v>7.5106782672111202E-3</v>
      </c>
      <c r="G25" s="107">
        <v>0.82815030217815899</v>
      </c>
      <c r="H25" s="122">
        <v>3.9219308633194201</v>
      </c>
      <c r="I25" s="121">
        <v>63141</v>
      </c>
      <c r="J25" s="107">
        <v>2.2790248930979601E-2</v>
      </c>
      <c r="K25" s="107">
        <v>0.70380319682546799</v>
      </c>
      <c r="L25" s="121">
        <v>222071</v>
      </c>
      <c r="M25" s="107">
        <v>1.75026281015263E-2</v>
      </c>
      <c r="N25" s="107">
        <v>0.73365335060061099</v>
      </c>
      <c r="O25" s="122">
        <v>3.5170649815492299</v>
      </c>
      <c r="P25" s="108">
        <v>-76.111638676286404</v>
      </c>
      <c r="Q25" s="108">
        <v>-78.577664419326794</v>
      </c>
      <c r="R25" s="108">
        <v>-10.3231264364391</v>
      </c>
    </row>
    <row r="26" spans="1:18" x14ac:dyDescent="0.2">
      <c r="A26" s="124" t="s">
        <v>247</v>
      </c>
      <c r="B26" s="102">
        <v>2056850</v>
      </c>
      <c r="C26" s="103">
        <v>1</v>
      </c>
      <c r="D26" s="125">
        <v>6.23129584990577E-2</v>
      </c>
      <c r="E26" s="102">
        <v>12104104</v>
      </c>
      <c r="F26" s="103">
        <v>1</v>
      </c>
      <c r="G26" s="125">
        <v>6.6322902121042901E-2</v>
      </c>
      <c r="H26" s="120">
        <v>5.8847772078664002</v>
      </c>
      <c r="I26" s="102">
        <v>490183</v>
      </c>
      <c r="J26" s="103">
        <v>1</v>
      </c>
      <c r="K26" s="125">
        <v>0.114134866360713</v>
      </c>
      <c r="L26" s="102">
        <v>2039307</v>
      </c>
      <c r="M26" s="103">
        <v>1</v>
      </c>
      <c r="N26" s="125">
        <v>0.110149359274617</v>
      </c>
      <c r="O26" s="120">
        <v>4.16029727673134</v>
      </c>
      <c r="P26" s="104">
        <v>-76.168267010234104</v>
      </c>
      <c r="Q26" s="104">
        <v>-83.151937557707697</v>
      </c>
      <c r="R26" s="104">
        <v>-29.3040818746694</v>
      </c>
    </row>
    <row r="27" spans="1:18" x14ac:dyDescent="0.2">
      <c r="A27" s="112" t="s">
        <v>261</v>
      </c>
      <c r="B27" s="121">
        <v>686917</v>
      </c>
      <c r="C27" s="107">
        <v>0.33396552981500799</v>
      </c>
      <c r="D27" s="107">
        <v>6.4913322683238101E-2</v>
      </c>
      <c r="E27" s="121">
        <v>4079721</v>
      </c>
      <c r="F27" s="107">
        <v>0.337052705429497</v>
      </c>
      <c r="G27" s="107">
        <v>7.0196070516568496E-2</v>
      </c>
      <c r="H27" s="122">
        <v>5.9391760576605304</v>
      </c>
      <c r="I27" s="121">
        <v>166555</v>
      </c>
      <c r="J27" s="107">
        <v>0.33978126536415998</v>
      </c>
      <c r="K27" s="107">
        <v>0.120699288435464</v>
      </c>
      <c r="L27" s="121">
        <v>659576</v>
      </c>
      <c r="M27" s="107">
        <v>0.32343144019022102</v>
      </c>
      <c r="N27" s="107">
        <v>0.114060056291966</v>
      </c>
      <c r="O27" s="122">
        <v>3.9601092732130501</v>
      </c>
      <c r="P27" s="108">
        <v>-75.753256943706404</v>
      </c>
      <c r="Q27" s="108">
        <v>-83.832816018546396</v>
      </c>
      <c r="R27" s="108">
        <v>-33.322244790080198</v>
      </c>
    </row>
    <row r="28" spans="1:18" x14ac:dyDescent="0.2">
      <c r="A28" s="105" t="s">
        <v>262</v>
      </c>
      <c r="B28" s="121">
        <v>655773</v>
      </c>
      <c r="C28" s="107">
        <v>0.31882392979556101</v>
      </c>
      <c r="D28" s="107">
        <v>6.5431427176253304E-2</v>
      </c>
      <c r="E28" s="121">
        <v>3980867</v>
      </c>
      <c r="F28" s="107">
        <v>0.328885723387704</v>
      </c>
      <c r="G28" s="107">
        <v>7.1002035388339907E-2</v>
      </c>
      <c r="H28" s="122">
        <v>6.07049543058345</v>
      </c>
      <c r="I28" s="121">
        <v>146754</v>
      </c>
      <c r="J28" s="107">
        <v>0.299386147622419</v>
      </c>
      <c r="K28" s="107">
        <v>0.122820569687789</v>
      </c>
      <c r="L28" s="121">
        <v>611280</v>
      </c>
      <c r="M28" s="107">
        <v>0.29974888528308902</v>
      </c>
      <c r="N28" s="107">
        <v>0.11591188739663</v>
      </c>
      <c r="O28" s="122">
        <v>4.1653379124248699</v>
      </c>
      <c r="P28" s="108">
        <v>-77.621219537858394</v>
      </c>
      <c r="Q28" s="108">
        <v>-84.644551048804203</v>
      </c>
      <c r="R28" s="108">
        <v>-31.383888513617801</v>
      </c>
    </row>
    <row r="29" spans="1:18" x14ac:dyDescent="0.2">
      <c r="A29" s="105" t="s">
        <v>263</v>
      </c>
      <c r="B29" s="121">
        <v>30552</v>
      </c>
      <c r="C29" s="107">
        <v>1.48537812674721E-2</v>
      </c>
      <c r="D29" s="107">
        <v>4.37205388650862E-2</v>
      </c>
      <c r="E29" s="121">
        <v>237559</v>
      </c>
      <c r="F29" s="107">
        <v>1.9626318478426798E-2</v>
      </c>
      <c r="G29" s="107">
        <v>7.8233656026019199E-2</v>
      </c>
      <c r="H29" s="122">
        <v>7.77556297460068</v>
      </c>
      <c r="I29" s="123" t="s">
        <v>271</v>
      </c>
      <c r="J29" s="123" t="s">
        <v>271</v>
      </c>
      <c r="K29" s="123" t="s">
        <v>271</v>
      </c>
      <c r="L29" s="123" t="s">
        <v>271</v>
      </c>
      <c r="M29" s="123" t="s">
        <v>271</v>
      </c>
      <c r="N29" s="123" t="s">
        <v>271</v>
      </c>
      <c r="O29" s="123" t="s">
        <v>271</v>
      </c>
      <c r="P29" s="123" t="s">
        <v>271</v>
      </c>
      <c r="Q29" s="123" t="s">
        <v>271</v>
      </c>
      <c r="R29" s="123" t="s">
        <v>271</v>
      </c>
    </row>
    <row r="30" spans="1:18" x14ac:dyDescent="0.2">
      <c r="A30" s="105" t="s">
        <v>264</v>
      </c>
      <c r="B30" s="121">
        <v>364463</v>
      </c>
      <c r="C30" s="107">
        <v>0.177194739528891</v>
      </c>
      <c r="D30" s="107">
        <v>7.7006568091070093E-2</v>
      </c>
      <c r="E30" s="121">
        <v>2275825</v>
      </c>
      <c r="F30" s="107">
        <v>0.188020939013743</v>
      </c>
      <c r="G30" s="107">
        <v>8.37258529739697E-2</v>
      </c>
      <c r="H30" s="122">
        <v>6.24432384082884</v>
      </c>
      <c r="I30" s="121">
        <v>67760</v>
      </c>
      <c r="J30" s="107">
        <v>0.13823408808547</v>
      </c>
      <c r="K30" s="107">
        <v>0.105107550649709</v>
      </c>
      <c r="L30" s="121">
        <v>310116</v>
      </c>
      <c r="M30" s="107">
        <v>0.15206930589656201</v>
      </c>
      <c r="N30" s="107">
        <v>0.107513155901287</v>
      </c>
      <c r="O30" s="122">
        <v>4.5766824085005897</v>
      </c>
      <c r="P30" s="108">
        <v>-81.4082636646244</v>
      </c>
      <c r="Q30" s="108">
        <v>-86.373468961805102</v>
      </c>
      <c r="R30" s="108">
        <v>-26.706517388228399</v>
      </c>
    </row>
    <row r="31" spans="1:18" x14ac:dyDescent="0.2">
      <c r="A31" s="105" t="s">
        <v>265</v>
      </c>
      <c r="B31" s="121">
        <v>229318</v>
      </c>
      <c r="C31" s="107">
        <v>0.111489899603763</v>
      </c>
      <c r="D31" s="107">
        <v>5.90884448255675E-2</v>
      </c>
      <c r="E31" s="121">
        <v>1318007</v>
      </c>
      <c r="F31" s="107">
        <v>0.10888926598780101</v>
      </c>
      <c r="G31" s="107">
        <v>5.8048025280969903E-2</v>
      </c>
      <c r="H31" s="122">
        <v>5.7475078275582403</v>
      </c>
      <c r="I31" s="123" t="s">
        <v>271</v>
      </c>
      <c r="J31" s="123" t="s">
        <v>271</v>
      </c>
      <c r="K31" s="123" t="s">
        <v>271</v>
      </c>
      <c r="L31" s="123" t="s">
        <v>271</v>
      </c>
      <c r="M31" s="123" t="s">
        <v>271</v>
      </c>
      <c r="N31" s="123" t="s">
        <v>271</v>
      </c>
      <c r="O31" s="123" t="s">
        <v>271</v>
      </c>
      <c r="P31" s="123" t="s">
        <v>271</v>
      </c>
      <c r="Q31" s="123" t="s">
        <v>271</v>
      </c>
      <c r="R31" s="123" t="s">
        <v>271</v>
      </c>
    </row>
    <row r="32" spans="1:18" x14ac:dyDescent="0.2">
      <c r="A32" s="105" t="s">
        <v>266</v>
      </c>
      <c r="B32" s="123">
        <v>31440</v>
      </c>
      <c r="C32" s="107">
        <v>1.52855093954348E-2</v>
      </c>
      <c r="D32" s="107">
        <v>4.4301532235564697E-2</v>
      </c>
      <c r="E32" s="123">
        <v>149475</v>
      </c>
      <c r="F32" s="107">
        <v>1.2349117291127001E-2</v>
      </c>
      <c r="G32" s="107">
        <v>4.7556764275619598E-2</v>
      </c>
      <c r="H32" s="122">
        <v>4.7542938931297698</v>
      </c>
      <c r="I32" s="123" t="s">
        <v>271</v>
      </c>
      <c r="J32" s="123" t="s">
        <v>271</v>
      </c>
      <c r="K32" s="123" t="s">
        <v>271</v>
      </c>
      <c r="L32" s="123" t="s">
        <v>271</v>
      </c>
      <c r="M32" s="123" t="s">
        <v>271</v>
      </c>
      <c r="N32" s="123" t="s">
        <v>271</v>
      </c>
      <c r="O32" s="123" t="s">
        <v>271</v>
      </c>
      <c r="P32" s="123" t="s">
        <v>271</v>
      </c>
      <c r="Q32" s="123" t="s">
        <v>271</v>
      </c>
      <c r="R32" s="123" t="s">
        <v>271</v>
      </c>
    </row>
    <row r="33" spans="1:18" x14ac:dyDescent="0.2">
      <c r="A33" s="105" t="s">
        <v>267</v>
      </c>
      <c r="B33" s="123">
        <v>31144</v>
      </c>
      <c r="C33" s="107">
        <v>1.5141600019447201E-2</v>
      </c>
      <c r="D33" s="107">
        <v>5.5637037288462601E-2</v>
      </c>
      <c r="E33" s="123">
        <v>98855</v>
      </c>
      <c r="F33" s="107">
        <v>8.1670646584001607E-3</v>
      </c>
      <c r="G33" s="107">
        <v>4.8175092129898997E-2</v>
      </c>
      <c r="H33" s="122">
        <v>3.1741266375545898</v>
      </c>
      <c r="I33" s="123">
        <v>19801</v>
      </c>
      <c r="J33" s="107">
        <v>4.0395117741741399E-2</v>
      </c>
      <c r="K33" s="107">
        <v>0.107002356094503</v>
      </c>
      <c r="L33" s="123">
        <v>48296</v>
      </c>
      <c r="M33" s="107">
        <v>2.36825549071327E-2</v>
      </c>
      <c r="N33" s="107">
        <v>9.4875512232686199E-2</v>
      </c>
      <c r="O33" s="122">
        <v>2.4390687339023298</v>
      </c>
      <c r="P33" s="108">
        <v>-36.421140508605198</v>
      </c>
      <c r="Q33" s="108">
        <v>-51.144605735673501</v>
      </c>
      <c r="R33" s="108">
        <v>-23.157800163214699</v>
      </c>
    </row>
    <row r="34" spans="1:18" x14ac:dyDescent="0.2">
      <c r="A34" s="112" t="s">
        <v>268</v>
      </c>
      <c r="B34" s="121">
        <v>272772</v>
      </c>
      <c r="C34" s="107">
        <v>0.132616379415125</v>
      </c>
      <c r="D34" s="107">
        <v>0.18802603407701299</v>
      </c>
      <c r="E34" s="121">
        <v>1533388</v>
      </c>
      <c r="F34" s="107">
        <v>0.126683313362146</v>
      </c>
      <c r="G34" s="107">
        <v>0.176231723889366</v>
      </c>
      <c r="H34" s="122">
        <v>5.62150074054522</v>
      </c>
      <c r="I34" s="121">
        <v>68825</v>
      </c>
      <c r="J34" s="107">
        <v>0.140406746051985</v>
      </c>
      <c r="K34" s="107">
        <v>0.29870146779275603</v>
      </c>
      <c r="L34" s="121">
        <v>349748</v>
      </c>
      <c r="M34" s="107">
        <v>0.171503358739023</v>
      </c>
      <c r="N34" s="107">
        <v>0.27419688664216502</v>
      </c>
      <c r="O34" s="122">
        <v>5.0816999636759901</v>
      </c>
      <c r="P34" s="108">
        <v>-74.768304664701702</v>
      </c>
      <c r="Q34" s="108">
        <v>-77.1911610107814</v>
      </c>
      <c r="R34" s="108">
        <v>-9.6024318377457494</v>
      </c>
    </row>
    <row r="35" spans="1:18" x14ac:dyDescent="0.2">
      <c r="A35" s="112" t="s">
        <v>269</v>
      </c>
      <c r="B35" s="121">
        <v>45781</v>
      </c>
      <c r="C35" s="107">
        <v>2.2257821425966901E-2</v>
      </c>
      <c r="D35" s="107">
        <v>0.138533417657935</v>
      </c>
      <c r="E35" s="121">
        <v>135448</v>
      </c>
      <c r="F35" s="107">
        <v>1.11902541485103E-2</v>
      </c>
      <c r="G35" s="107">
        <v>0.1082073425498</v>
      </c>
      <c r="H35" s="122">
        <v>2.9586072824971099</v>
      </c>
      <c r="I35" s="121">
        <v>20488</v>
      </c>
      <c r="J35" s="107">
        <v>4.17966351342254E-2</v>
      </c>
      <c r="K35" s="107">
        <v>0.22837015404507699</v>
      </c>
      <c r="L35" s="121">
        <v>60291</v>
      </c>
      <c r="M35" s="107">
        <v>2.9564454983972501E-2</v>
      </c>
      <c r="N35" s="107">
        <v>0.199182667530031</v>
      </c>
      <c r="O35" s="122">
        <v>2.9427469738383398</v>
      </c>
      <c r="P35" s="108">
        <v>-55.247810226950001</v>
      </c>
      <c r="Q35" s="108">
        <v>-55.487714842596397</v>
      </c>
      <c r="R35" s="108">
        <v>-0.53607346783028897</v>
      </c>
    </row>
    <row r="36" spans="1:18" x14ac:dyDescent="0.2">
      <c r="A36" s="124" t="s">
        <v>248</v>
      </c>
      <c r="B36" s="102">
        <v>4888156</v>
      </c>
      <c r="C36" s="103">
        <v>1</v>
      </c>
      <c r="D36" s="103">
        <v>0.14808832047301401</v>
      </c>
      <c r="E36" s="102">
        <v>23183505</v>
      </c>
      <c r="F36" s="103">
        <v>1</v>
      </c>
      <c r="G36" s="103">
        <v>0.12703107416605999</v>
      </c>
      <c r="H36" s="120">
        <v>4.7427915557523104</v>
      </c>
      <c r="I36" s="102">
        <v>778974</v>
      </c>
      <c r="J36" s="103">
        <v>1</v>
      </c>
      <c r="K36" s="103">
        <v>0.181377349660168</v>
      </c>
      <c r="L36" s="102">
        <v>2858449</v>
      </c>
      <c r="M36" s="103">
        <v>1</v>
      </c>
      <c r="N36" s="103">
        <v>0.154393784687234</v>
      </c>
      <c r="O36" s="120">
        <v>3.6695050155717599</v>
      </c>
      <c r="P36" s="104">
        <v>-84.0640519656083</v>
      </c>
      <c r="Q36" s="104">
        <v>-87.670332850878196</v>
      </c>
      <c r="R36" s="104">
        <v>-22.629848425002098</v>
      </c>
    </row>
    <row r="37" spans="1:18" x14ac:dyDescent="0.2">
      <c r="A37" s="112" t="s">
        <v>261</v>
      </c>
      <c r="B37" s="121">
        <v>1931214</v>
      </c>
      <c r="C37" s="107">
        <v>0.39508027157889403</v>
      </c>
      <c r="D37" s="107">
        <v>0.18249878450000101</v>
      </c>
      <c r="E37" s="121">
        <v>9055523</v>
      </c>
      <c r="F37" s="107">
        <v>0.39060198188324002</v>
      </c>
      <c r="G37" s="107">
        <v>0.155810196597367</v>
      </c>
      <c r="H37" s="122">
        <v>4.6890313554064997</v>
      </c>
      <c r="I37" s="121">
        <v>286430</v>
      </c>
      <c r="J37" s="107">
        <v>0.367701617769014</v>
      </c>
      <c r="K37" s="107">
        <v>0.20757045532448701</v>
      </c>
      <c r="L37" s="121">
        <v>993285</v>
      </c>
      <c r="M37" s="107">
        <v>0.34749089453756199</v>
      </c>
      <c r="N37" s="107">
        <v>0.171768140462911</v>
      </c>
      <c r="O37" s="122">
        <v>3.4678106343609301</v>
      </c>
      <c r="P37" s="108">
        <v>-85.168396666552795</v>
      </c>
      <c r="Q37" s="108">
        <v>-89.031169155000796</v>
      </c>
      <c r="R37" s="108">
        <v>-26.044200357873301</v>
      </c>
    </row>
    <row r="38" spans="1:18" x14ac:dyDescent="0.2">
      <c r="A38" s="105" t="s">
        <v>262</v>
      </c>
      <c r="B38" s="121">
        <v>1674062</v>
      </c>
      <c r="C38" s="107">
        <v>0.34247311256023699</v>
      </c>
      <c r="D38" s="107">
        <v>0.16703381481325499</v>
      </c>
      <c r="E38" s="121">
        <v>8037737</v>
      </c>
      <c r="F38" s="107">
        <v>0.34670068223075001</v>
      </c>
      <c r="G38" s="107">
        <v>0.14335964675940399</v>
      </c>
      <c r="H38" s="122">
        <v>4.8013377043383096</v>
      </c>
      <c r="I38" s="121">
        <v>217218</v>
      </c>
      <c r="J38" s="107">
        <v>0.27885141224225701</v>
      </c>
      <c r="K38" s="107">
        <v>0.18179292221297</v>
      </c>
      <c r="L38" s="121">
        <v>781531</v>
      </c>
      <c r="M38" s="107">
        <v>0.27341086022524802</v>
      </c>
      <c r="N38" s="107">
        <v>0.148195153234157</v>
      </c>
      <c r="O38" s="122">
        <v>3.5979108545332301</v>
      </c>
      <c r="P38" s="108">
        <v>-87.024494911180099</v>
      </c>
      <c r="Q38" s="108">
        <v>-90.276728387604606</v>
      </c>
      <c r="R38" s="108">
        <v>-25.0644075445413</v>
      </c>
    </row>
    <row r="39" spans="1:18" x14ac:dyDescent="0.2">
      <c r="A39" s="105" t="s">
        <v>263</v>
      </c>
      <c r="B39" s="121">
        <v>222135</v>
      </c>
      <c r="C39" s="107">
        <v>4.5443516941767001E-2</v>
      </c>
      <c r="D39" s="107">
        <v>0.317879742759752</v>
      </c>
      <c r="E39" s="121">
        <v>819935</v>
      </c>
      <c r="F39" s="107">
        <v>3.5367171616198699E-2</v>
      </c>
      <c r="G39" s="107">
        <v>0.27002350049332602</v>
      </c>
      <c r="H39" s="122">
        <v>3.6911562788394399</v>
      </c>
      <c r="I39" s="123" t="s">
        <v>271</v>
      </c>
      <c r="J39" s="123" t="s">
        <v>271</v>
      </c>
      <c r="K39" s="123" t="s">
        <v>271</v>
      </c>
      <c r="L39" s="123" t="s">
        <v>271</v>
      </c>
      <c r="M39" s="123" t="s">
        <v>271</v>
      </c>
      <c r="N39" s="123" t="s">
        <v>271</v>
      </c>
      <c r="O39" s="123" t="s">
        <v>271</v>
      </c>
      <c r="P39" s="123" t="s">
        <v>271</v>
      </c>
      <c r="Q39" s="123" t="s">
        <v>271</v>
      </c>
      <c r="R39" s="123" t="s">
        <v>271</v>
      </c>
    </row>
    <row r="40" spans="1:18" x14ac:dyDescent="0.2">
      <c r="A40" s="105" t="s">
        <v>264</v>
      </c>
      <c r="B40" s="121">
        <v>533365</v>
      </c>
      <c r="C40" s="107">
        <v>0.109113743505731</v>
      </c>
      <c r="D40" s="107">
        <v>0.112693492041424</v>
      </c>
      <c r="E40" s="121">
        <v>2630513</v>
      </c>
      <c r="F40" s="107">
        <v>0.11346485356722399</v>
      </c>
      <c r="G40" s="107">
        <v>9.6774551946707699E-2</v>
      </c>
      <c r="H40" s="122">
        <v>4.93191904230686</v>
      </c>
      <c r="I40" s="121">
        <v>108559</v>
      </c>
      <c r="J40" s="107">
        <v>0.13936151912644101</v>
      </c>
      <c r="K40" s="107">
        <v>0.168393898922399</v>
      </c>
      <c r="L40" s="121">
        <v>402227</v>
      </c>
      <c r="M40" s="107">
        <v>0.14071512208194001</v>
      </c>
      <c r="N40" s="107">
        <v>0.139446833309816</v>
      </c>
      <c r="O40" s="122">
        <v>3.70514651019261</v>
      </c>
      <c r="P40" s="108">
        <v>-79.646395995237796</v>
      </c>
      <c r="Q40" s="108">
        <v>-84.709180300572598</v>
      </c>
      <c r="R40" s="108">
        <v>-24.874141720307598</v>
      </c>
    </row>
    <row r="41" spans="1:18" x14ac:dyDescent="0.2">
      <c r="A41" s="105" t="s">
        <v>265</v>
      </c>
      <c r="B41" s="121">
        <v>641991</v>
      </c>
      <c r="C41" s="107">
        <v>0.13133602937385799</v>
      </c>
      <c r="D41" s="107">
        <v>0.16542203308074799</v>
      </c>
      <c r="E41" s="121">
        <v>3430117</v>
      </c>
      <c r="F41" s="107">
        <v>0.14795506546572701</v>
      </c>
      <c r="G41" s="107">
        <v>0.15107015238362501</v>
      </c>
      <c r="H41" s="122">
        <v>5.3429362716922801</v>
      </c>
      <c r="I41" s="123" t="s">
        <v>271</v>
      </c>
      <c r="J41" s="123" t="s">
        <v>271</v>
      </c>
      <c r="K41" s="123" t="s">
        <v>271</v>
      </c>
      <c r="L41" s="123" t="s">
        <v>271</v>
      </c>
      <c r="M41" s="123" t="s">
        <v>271</v>
      </c>
      <c r="N41" s="123" t="s">
        <v>271</v>
      </c>
      <c r="O41" s="123" t="s">
        <v>271</v>
      </c>
      <c r="P41" s="123" t="s">
        <v>271</v>
      </c>
      <c r="Q41" s="123" t="s">
        <v>271</v>
      </c>
      <c r="R41" s="123" t="s">
        <v>271</v>
      </c>
    </row>
    <row r="42" spans="1:18" x14ac:dyDescent="0.2">
      <c r="A42" s="105" t="s">
        <v>266</v>
      </c>
      <c r="B42" s="123">
        <v>276571</v>
      </c>
      <c r="C42" s="107">
        <v>5.6579822738881499E-2</v>
      </c>
      <c r="D42" s="107">
        <v>0.38971116640974401</v>
      </c>
      <c r="E42" s="123">
        <v>1157171</v>
      </c>
      <c r="F42" s="107">
        <v>4.9913548447484503E-2</v>
      </c>
      <c r="G42" s="107">
        <v>0.36816396369682503</v>
      </c>
      <c r="H42" s="122">
        <v>4.1839925371785203</v>
      </c>
      <c r="I42" s="123" t="s">
        <v>271</v>
      </c>
      <c r="J42" s="123" t="s">
        <v>271</v>
      </c>
      <c r="K42" s="123" t="s">
        <v>271</v>
      </c>
      <c r="L42" s="123" t="s">
        <v>271</v>
      </c>
      <c r="M42" s="123" t="s">
        <v>271</v>
      </c>
      <c r="N42" s="123" t="s">
        <v>271</v>
      </c>
      <c r="O42" s="123" t="s">
        <v>271</v>
      </c>
      <c r="P42" s="123" t="s">
        <v>271</v>
      </c>
      <c r="Q42" s="123" t="s">
        <v>271</v>
      </c>
      <c r="R42" s="123" t="s">
        <v>271</v>
      </c>
    </row>
    <row r="43" spans="1:18" x14ac:dyDescent="0.2">
      <c r="A43" s="105" t="s">
        <v>267</v>
      </c>
      <c r="B43" s="123">
        <v>257151</v>
      </c>
      <c r="C43" s="107">
        <v>5.2606954442534201E-2</v>
      </c>
      <c r="D43" s="107">
        <v>0.45938607037520701</v>
      </c>
      <c r="E43" s="123">
        <v>1017786</v>
      </c>
      <c r="F43" s="107">
        <v>4.3901299652489997E-2</v>
      </c>
      <c r="G43" s="107">
        <v>0.49599852631148</v>
      </c>
      <c r="H43" s="122">
        <v>3.9579313321744798</v>
      </c>
      <c r="I43" s="123">
        <v>69212</v>
      </c>
      <c r="J43" s="107">
        <v>8.8850205526757001E-2</v>
      </c>
      <c r="K43" s="107">
        <v>0.374013790718285</v>
      </c>
      <c r="L43" s="123">
        <v>211754</v>
      </c>
      <c r="M43" s="107">
        <v>7.4080034312314094E-2</v>
      </c>
      <c r="N43" s="107">
        <v>0.41598205270250599</v>
      </c>
      <c r="O43" s="122">
        <v>3.0594983528867798</v>
      </c>
      <c r="P43" s="108">
        <v>-73.085074528195506</v>
      </c>
      <c r="Q43" s="108">
        <v>-79.194644060735797</v>
      </c>
      <c r="R43" s="108">
        <v>-22.699559539707899</v>
      </c>
    </row>
    <row r="44" spans="1:18" x14ac:dyDescent="0.2">
      <c r="A44" s="112" t="s">
        <v>268</v>
      </c>
      <c r="B44" s="121">
        <v>471994</v>
      </c>
      <c r="C44" s="107">
        <v>9.6558702300008403E-2</v>
      </c>
      <c r="D44" s="107">
        <v>0.325352895195056</v>
      </c>
      <c r="E44" s="121">
        <v>2362281</v>
      </c>
      <c r="F44" s="107">
        <v>0.10189490329438999</v>
      </c>
      <c r="G44" s="107">
        <v>0.27149609423126803</v>
      </c>
      <c r="H44" s="122">
        <v>5.0048962486811304</v>
      </c>
      <c r="I44" s="121">
        <v>91470</v>
      </c>
      <c r="J44" s="107">
        <v>0.117423688082016</v>
      </c>
      <c r="K44" s="107">
        <v>0.39698108621871903</v>
      </c>
      <c r="L44" s="121">
        <v>449322</v>
      </c>
      <c r="M44" s="107">
        <v>0.15719084020739901</v>
      </c>
      <c r="N44" s="107">
        <v>0.352261323866986</v>
      </c>
      <c r="O44" s="122">
        <v>4.9122335191866204</v>
      </c>
      <c r="P44" s="108">
        <v>-80.620516362496105</v>
      </c>
      <c r="Q44" s="108">
        <v>-80.979316177880605</v>
      </c>
      <c r="R44" s="108">
        <v>-1.85144156622482</v>
      </c>
    </row>
    <row r="45" spans="1:18" x14ac:dyDescent="0.2">
      <c r="A45" s="112" t="s">
        <v>269</v>
      </c>
      <c r="B45" s="121">
        <v>20370</v>
      </c>
      <c r="C45" s="107">
        <v>4.16721561259502E-3</v>
      </c>
      <c r="D45" s="107">
        <v>6.1639669681573798E-2</v>
      </c>
      <c r="E45" s="121">
        <v>79665</v>
      </c>
      <c r="F45" s="107">
        <v>3.4362793719068798E-3</v>
      </c>
      <c r="G45" s="107">
        <v>6.3643154156797097E-2</v>
      </c>
      <c r="H45" s="122">
        <v>3.9108983799705399</v>
      </c>
      <c r="I45" s="121">
        <v>6085</v>
      </c>
      <c r="J45" s="107">
        <v>7.8115572535155204E-3</v>
      </c>
      <c r="K45" s="107">
        <v>6.7826649129455796E-2</v>
      </c>
      <c r="L45" s="121">
        <v>20330</v>
      </c>
      <c r="M45" s="107">
        <v>7.1122486355362597E-3</v>
      </c>
      <c r="N45" s="107">
        <v>6.7163981869358999E-2</v>
      </c>
      <c r="O45" s="122">
        <v>3.3410024650780601</v>
      </c>
      <c r="P45" s="108">
        <v>-70.127638684339701</v>
      </c>
      <c r="Q45" s="108">
        <v>-74.480637670244107</v>
      </c>
      <c r="R45" s="108">
        <v>-14.571994961852599</v>
      </c>
    </row>
    <row r="46" spans="1:18" x14ac:dyDescent="0.2">
      <c r="A46" s="193" t="s">
        <v>272</v>
      </c>
      <c r="B46" s="193"/>
      <c r="C46" s="193"/>
      <c r="D46" s="193"/>
      <c r="E46" s="193"/>
      <c r="F46" s="193"/>
      <c r="G46" s="193"/>
      <c r="H46" s="193"/>
      <c r="I46" s="193"/>
      <c r="J46" s="193"/>
      <c r="K46" s="193"/>
      <c r="L46" s="193"/>
      <c r="M46" s="193"/>
      <c r="N46" s="193"/>
      <c r="O46" s="193"/>
      <c r="P46" s="193"/>
      <c r="Q46" s="193"/>
      <c r="R46" s="193"/>
    </row>
    <row r="47" spans="1:18" ht="23.25" customHeight="1" x14ac:dyDescent="0.2">
      <c r="A47" s="206" t="s">
        <v>273</v>
      </c>
      <c r="B47" s="206"/>
      <c r="C47" s="206"/>
      <c r="D47" s="206"/>
      <c r="E47" s="206"/>
      <c r="F47" s="206"/>
      <c r="G47" s="206"/>
      <c r="H47" s="206"/>
      <c r="I47" s="206"/>
      <c r="J47" s="206"/>
      <c r="K47" s="206"/>
      <c r="L47" s="206"/>
      <c r="M47" s="206"/>
      <c r="N47" s="206"/>
      <c r="O47" s="206"/>
      <c r="P47" s="206"/>
      <c r="Q47" s="206"/>
      <c r="R47" s="206"/>
    </row>
    <row r="49" spans="1:27" x14ac:dyDescent="0.2">
      <c r="B49" s="23" t="s">
        <v>257</v>
      </c>
      <c r="E49" s="23" t="s">
        <v>258</v>
      </c>
      <c r="H49" s="23" t="s">
        <v>259</v>
      </c>
    </row>
    <row r="50" spans="1:27" x14ac:dyDescent="0.2">
      <c r="B50" s="23" t="s">
        <v>246</v>
      </c>
      <c r="C50" s="23" t="s">
        <v>247</v>
      </c>
      <c r="D50" s="23" t="s">
        <v>248</v>
      </c>
      <c r="E50" s="23" t="s">
        <v>246</v>
      </c>
      <c r="F50" s="23" t="s">
        <v>247</v>
      </c>
      <c r="G50" s="23" t="s">
        <v>248</v>
      </c>
      <c r="H50" s="23" t="s">
        <v>246</v>
      </c>
      <c r="I50" s="23" t="s">
        <v>247</v>
      </c>
      <c r="J50" s="23" t="s">
        <v>248</v>
      </c>
    </row>
    <row r="51" spans="1:27" x14ac:dyDescent="0.2">
      <c r="A51" s="28" t="s">
        <v>224</v>
      </c>
      <c r="B51" s="29">
        <v>-1.5574479700830799</v>
      </c>
      <c r="C51" s="29">
        <v>10.820583670515701</v>
      </c>
      <c r="D51" s="29">
        <v>2.92479871514149</v>
      </c>
      <c r="E51" s="29">
        <v>-0.95182811037038595</v>
      </c>
      <c r="F51" s="29">
        <v>6.7035422775992304</v>
      </c>
      <c r="G51" s="29">
        <v>2.1851469844286799</v>
      </c>
      <c r="H51" s="29">
        <v>2.2916731488386399</v>
      </c>
      <c r="I51" s="29">
        <v>-7.2719839852393102</v>
      </c>
      <c r="J51" s="29">
        <v>-0.59775053557199698</v>
      </c>
    </row>
    <row r="52" spans="1:27" x14ac:dyDescent="0.2">
      <c r="A52" s="23" t="s">
        <v>274</v>
      </c>
      <c r="B52" s="29">
        <v>-1.4010154238264501</v>
      </c>
      <c r="C52" s="29">
        <v>11.2065944652577</v>
      </c>
      <c r="D52" s="29">
        <v>1.79145474241137</v>
      </c>
      <c r="E52" s="29">
        <v>-0.76901791789852303</v>
      </c>
      <c r="F52" s="29">
        <v>6.2174011765822996</v>
      </c>
      <c r="G52" s="29">
        <v>1.0190480401279001</v>
      </c>
      <c r="H52" s="29">
        <v>2.5772787432995701</v>
      </c>
      <c r="I52" s="29">
        <v>-9.6233907119224291</v>
      </c>
      <c r="J52" s="29">
        <v>-2.34534627971549</v>
      </c>
      <c r="S52" s="29"/>
      <c r="T52" s="29"/>
      <c r="U52" s="29"/>
      <c r="V52" s="29"/>
      <c r="W52" s="29"/>
      <c r="X52" s="29"/>
      <c r="Y52" s="29"/>
      <c r="Z52" s="29"/>
      <c r="AA52" s="29"/>
    </row>
    <row r="53" spans="1:27" x14ac:dyDescent="0.2">
      <c r="A53" s="23" t="s">
        <v>268</v>
      </c>
      <c r="B53" s="29">
        <v>-5.9501985118883498</v>
      </c>
      <c r="C53" s="29">
        <v>9.34889555532793</v>
      </c>
      <c r="D53" s="29">
        <v>3.49668385753345</v>
      </c>
      <c r="E53" s="29">
        <v>-4.7442556695270204</v>
      </c>
      <c r="F53" s="29">
        <v>8.1491502370602706</v>
      </c>
      <c r="G53" s="29">
        <v>4.36099506996102</v>
      </c>
      <c r="H53" s="29">
        <v>7.5280059561560204</v>
      </c>
      <c r="I53" s="29">
        <v>-1.9015790614330701</v>
      </c>
      <c r="J53" s="29">
        <v>5.8494112100878599</v>
      </c>
      <c r="S53" s="29"/>
      <c r="T53" s="29"/>
      <c r="U53" s="29"/>
      <c r="V53" s="29"/>
      <c r="W53" s="29"/>
      <c r="X53" s="29"/>
      <c r="Y53" s="29"/>
      <c r="Z53" s="29"/>
      <c r="AA53" s="29"/>
    </row>
    <row r="54" spans="1:27" x14ac:dyDescent="0.2">
      <c r="A54" s="23" t="s">
        <v>269</v>
      </c>
      <c r="B54" s="29">
        <v>-3.2591169571539398</v>
      </c>
      <c r="C54" s="29">
        <v>17.604711492182499</v>
      </c>
      <c r="D54" s="29">
        <v>2.7248830347927799</v>
      </c>
      <c r="E54" s="29">
        <v>-2.7592669022606202</v>
      </c>
      <c r="F54" s="29">
        <v>20.330682674469699</v>
      </c>
      <c r="G54" s="29">
        <v>1.33775984682202</v>
      </c>
      <c r="H54" s="29">
        <v>0.60192438135234905</v>
      </c>
      <c r="I54" s="29">
        <v>10.3889773499612</v>
      </c>
      <c r="J54" s="29">
        <v>-3.6469441440611701</v>
      </c>
      <c r="S54" s="29"/>
      <c r="T54" s="29"/>
      <c r="U54" s="29"/>
      <c r="V54" s="29"/>
      <c r="W54" s="29"/>
      <c r="X54" s="29"/>
      <c r="Y54" s="29"/>
      <c r="Z54" s="29"/>
      <c r="AA54" s="29"/>
    </row>
  </sheetData>
  <mergeCells count="15">
    <mergeCell ref="A46:R46"/>
    <mergeCell ref="A47:R47"/>
    <mergeCell ref="A1:R1"/>
    <mergeCell ref="A2:A4"/>
    <mergeCell ref="B2:H2"/>
    <mergeCell ref="I2:O2"/>
    <mergeCell ref="P2:R2"/>
    <mergeCell ref="B3:D3"/>
    <mergeCell ref="E3:G3"/>
    <mergeCell ref="H3:H4"/>
    <mergeCell ref="I3:K3"/>
    <mergeCell ref="L3:N3"/>
    <mergeCell ref="P3:P4"/>
    <mergeCell ref="Q3:Q4"/>
    <mergeCell ref="R3:R4"/>
  </mergeCells>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4:AMJ38"/>
  <sheetViews>
    <sheetView topLeftCell="A7" workbookViewId="0">
      <selection sqref="A1:T1"/>
    </sheetView>
  </sheetViews>
  <sheetFormatPr baseColWidth="10" defaultRowHeight="15" x14ac:dyDescent="0.25"/>
  <cols>
    <col min="1" max="1" width="23.375" style="3" customWidth="1"/>
    <col min="2" max="2" width="7.75" style="3" customWidth="1"/>
    <col min="3" max="3" width="5.75" style="3" customWidth="1"/>
    <col min="4" max="4" width="9" style="3" customWidth="1"/>
    <col min="5" max="5" width="5.75" style="3" customWidth="1"/>
    <col min="6" max="6" width="7.75" style="3" customWidth="1"/>
    <col min="7" max="7" width="5.75" style="3" customWidth="1"/>
    <col min="8" max="8" width="7.75" style="3" customWidth="1"/>
    <col min="9" max="9" width="5.75" style="3" customWidth="1"/>
    <col min="10" max="10" width="9" style="3" customWidth="1"/>
    <col min="11" max="11" width="5.75" style="3" customWidth="1"/>
    <col min="12" max="12" width="7.875" style="3" customWidth="1"/>
    <col min="13" max="13" width="5.75" style="3" customWidth="1"/>
    <col min="14" max="14" width="6.125" style="3" customWidth="1"/>
    <col min="15" max="16" width="8.125" style="3" customWidth="1"/>
    <col min="17" max="25" width="8.875" style="3" customWidth="1"/>
    <col min="26" max="1024" width="10.125" style="3" customWidth="1"/>
  </cols>
  <sheetData>
    <row r="4" spans="1:5" x14ac:dyDescent="0.25">
      <c r="B4" s="9" t="s">
        <v>224</v>
      </c>
      <c r="C4" s="9" t="s">
        <v>244</v>
      </c>
      <c r="D4" s="9" t="s">
        <v>245</v>
      </c>
    </row>
    <row r="5" spans="1:5" x14ac:dyDescent="0.25">
      <c r="A5" s="20" t="s">
        <v>275</v>
      </c>
      <c r="B5" s="10">
        <v>-4.6198306211477398</v>
      </c>
      <c r="C5" s="10">
        <v>-0.77825342120843999</v>
      </c>
      <c r="D5" s="10">
        <v>-2.6982103462618601</v>
      </c>
    </row>
    <row r="6" spans="1:5" x14ac:dyDescent="0.25">
      <c r="A6" s="20" t="s">
        <v>276</v>
      </c>
      <c r="B6" s="10">
        <v>21.2498554185788</v>
      </c>
      <c r="C6" s="10">
        <v>0.89275440470061795</v>
      </c>
      <c r="D6" s="10">
        <v>19.6866253985628</v>
      </c>
    </row>
    <row r="8" spans="1:5" x14ac:dyDescent="0.25">
      <c r="B8" s="14" t="s">
        <v>224</v>
      </c>
      <c r="C8" s="14" t="s">
        <v>275</v>
      </c>
      <c r="D8" s="9" t="s">
        <v>276</v>
      </c>
    </row>
    <row r="9" spans="1:5" x14ac:dyDescent="0.25">
      <c r="A9" s="9" t="s">
        <v>224</v>
      </c>
      <c r="B9" s="10">
        <v>9.5542749515830891</v>
      </c>
      <c r="C9" s="10">
        <v>7.19714695451104</v>
      </c>
      <c r="D9" s="10">
        <v>-2.4247854202238899</v>
      </c>
    </row>
    <row r="10" spans="1:5" x14ac:dyDescent="0.25">
      <c r="A10" s="20" t="s">
        <v>244</v>
      </c>
      <c r="B10" s="10">
        <v>-1.7398053173905801</v>
      </c>
      <c r="C10" s="10">
        <v>-2.41406369427227</v>
      </c>
      <c r="D10" s="10">
        <v>-1.4378784681147201</v>
      </c>
    </row>
    <row r="11" spans="1:5" x14ac:dyDescent="0.25">
      <c r="A11" s="20" t="s">
        <v>245</v>
      </c>
      <c r="B11" s="10">
        <v>10.7718650581857</v>
      </c>
      <c r="C11" s="10">
        <v>9.6795541034996795</v>
      </c>
      <c r="D11" s="10">
        <v>-4.4578484109770198</v>
      </c>
    </row>
    <row r="12" spans="1:5" x14ac:dyDescent="0.25">
      <c r="E12" s="30"/>
    </row>
    <row r="15" spans="1:5" x14ac:dyDescent="0.25">
      <c r="A15" s="9" t="s">
        <v>277</v>
      </c>
      <c r="B15" s="10">
        <v>5.1179219685421602</v>
      </c>
    </row>
    <row r="16" spans="1:5" x14ac:dyDescent="0.25">
      <c r="A16" s="9" t="s">
        <v>278</v>
      </c>
      <c r="B16" s="10">
        <v>-2.91351527636043</v>
      </c>
    </row>
    <row r="17" spans="1:3" x14ac:dyDescent="0.25">
      <c r="A17" s="9" t="s">
        <v>279</v>
      </c>
      <c r="B17" s="10">
        <v>-12.603480558914301</v>
      </c>
    </row>
    <row r="18" spans="1:3" x14ac:dyDescent="0.25">
      <c r="A18" s="9" t="s">
        <v>280</v>
      </c>
      <c r="B18" s="10">
        <v>-2.8382843234481498</v>
      </c>
    </row>
    <row r="19" spans="1:3" x14ac:dyDescent="0.25">
      <c r="A19" s="9" t="s">
        <v>281</v>
      </c>
      <c r="B19" s="10">
        <v>-10.4311257301931</v>
      </c>
    </row>
    <row r="20" spans="1:3" x14ac:dyDescent="0.25">
      <c r="A20" s="9" t="s">
        <v>282</v>
      </c>
      <c r="B20" s="10">
        <v>-5.5464539699706696</v>
      </c>
    </row>
    <row r="23" spans="1:3" x14ac:dyDescent="0.25">
      <c r="A23" s="12"/>
      <c r="B23" s="13"/>
    </row>
    <row r="24" spans="1:3" x14ac:dyDescent="0.25">
      <c r="B24" s="14" t="s">
        <v>239</v>
      </c>
      <c r="C24" s="14"/>
    </row>
    <row r="25" spans="1:3" x14ac:dyDescent="0.25">
      <c r="A25" s="9" t="s">
        <v>277</v>
      </c>
      <c r="B25" s="10">
        <v>-1.42112871685937</v>
      </c>
      <c r="C25" s="10"/>
    </row>
    <row r="26" spans="1:3" x14ac:dyDescent="0.25">
      <c r="A26" s="9" t="s">
        <v>278</v>
      </c>
      <c r="B26" s="10">
        <v>1.13949192828309</v>
      </c>
      <c r="C26" s="10"/>
    </row>
    <row r="27" spans="1:3" x14ac:dyDescent="0.25">
      <c r="A27" s="9" t="s">
        <v>279</v>
      </c>
      <c r="B27" s="10">
        <v>10.905080231585</v>
      </c>
      <c r="C27" s="10"/>
    </row>
    <row r="28" spans="1:3" x14ac:dyDescent="0.25">
      <c r="A28" s="9" t="s">
        <v>280</v>
      </c>
      <c r="B28" s="10">
        <v>12.334064663195001</v>
      </c>
      <c r="C28" s="10"/>
    </row>
    <row r="29" spans="1:3" x14ac:dyDescent="0.25">
      <c r="A29" s="9" t="s">
        <v>281</v>
      </c>
      <c r="B29" s="10">
        <v>18.580605233133699</v>
      </c>
      <c r="C29" s="10"/>
    </row>
    <row r="30" spans="1:3" x14ac:dyDescent="0.25">
      <c r="A30" s="9" t="s">
        <v>282</v>
      </c>
      <c r="B30" s="10">
        <v>9.6381479665424195</v>
      </c>
      <c r="C30" s="10"/>
    </row>
    <row r="37" spans="1:10" x14ac:dyDescent="0.25">
      <c r="A37" s="31" t="s">
        <v>238</v>
      </c>
    </row>
    <row r="38" spans="1:10" x14ac:dyDescent="0.25">
      <c r="J38" s="32"/>
    </row>
  </sheetData>
  <pageMargins left="0.74999999999999989" right="0.74999999999999989" top="1.393700787401575" bottom="1.393700787401575" header="1" footer="1"/>
  <pageSetup paperSize="0" fitToWidth="0" fitToHeight="0" orientation="portrait" horizontalDpi="0" verticalDpi="0" copies="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3:AMJ22"/>
  <sheetViews>
    <sheetView workbookViewId="0"/>
  </sheetViews>
  <sheetFormatPr baseColWidth="10" defaultRowHeight="15" x14ac:dyDescent="0.25"/>
  <cols>
    <col min="1" max="1" width="23.375" style="3" customWidth="1"/>
    <col min="2" max="2" width="7.75" style="3" customWidth="1"/>
    <col min="3" max="3" width="5.75" style="3" customWidth="1"/>
    <col min="4" max="4" width="7.75" style="3" customWidth="1"/>
    <col min="5" max="5" width="5.75" style="3" customWidth="1"/>
    <col min="6" max="6" width="7.75" style="3" customWidth="1"/>
    <col min="7" max="7" width="5.75" style="3" customWidth="1"/>
    <col min="8" max="8" width="7.75" style="3" customWidth="1"/>
    <col min="9" max="9" width="5.75" style="3" customWidth="1"/>
    <col min="10" max="10" width="7.75" style="3" customWidth="1"/>
    <col min="11" max="11" width="5.75" style="3" customWidth="1"/>
    <col min="12" max="12" width="7.75" style="3" customWidth="1"/>
    <col min="13" max="13" width="5.75" style="3" customWidth="1"/>
    <col min="14" max="14" width="6.5" style="3" customWidth="1"/>
    <col min="15" max="16" width="7.75" style="3" customWidth="1"/>
    <col min="17" max="17" width="6.5" style="3" customWidth="1"/>
    <col min="18" max="25" width="8.875" style="3" customWidth="1"/>
    <col min="26" max="1024" width="10.125" style="3" customWidth="1"/>
  </cols>
  <sheetData>
    <row r="3" spans="1:15" x14ac:dyDescent="0.25">
      <c r="G3" s="4"/>
    </row>
    <row r="4" spans="1:15" x14ac:dyDescent="0.25">
      <c r="G4" s="4"/>
    </row>
    <row r="5" spans="1:15" x14ac:dyDescent="0.25">
      <c r="A5" s="12"/>
      <c r="B5" s="12"/>
      <c r="C5" s="12"/>
      <c r="D5" s="12"/>
      <c r="E5" s="12"/>
      <c r="F5" s="12"/>
      <c r="G5" s="12"/>
      <c r="H5" s="12"/>
      <c r="I5" s="12"/>
      <c r="J5" s="12"/>
      <c r="K5" s="12"/>
      <c r="L5" s="12"/>
      <c r="M5" s="12"/>
      <c r="N5" s="12"/>
      <c r="O5" s="12"/>
    </row>
    <row r="6" spans="1:15" x14ac:dyDescent="0.25">
      <c r="K6" s="12"/>
      <c r="L6" s="12"/>
      <c r="M6" s="12"/>
      <c r="N6" s="12"/>
      <c r="O6" s="12"/>
    </row>
    <row r="8" spans="1:15" x14ac:dyDescent="0.25">
      <c r="B8" s="9" t="s">
        <v>224</v>
      </c>
      <c r="C8" s="9" t="s">
        <v>275</v>
      </c>
      <c r="D8" s="9" t="s">
        <v>276</v>
      </c>
    </row>
    <row r="9" spans="1:15" x14ac:dyDescent="0.25">
      <c r="A9" s="20" t="s">
        <v>246</v>
      </c>
      <c r="B9" s="10">
        <v>-1.5765594540321901</v>
      </c>
      <c r="C9" s="10">
        <v>-1.9675906572784201</v>
      </c>
      <c r="D9" s="10">
        <v>0.81740056617905998</v>
      </c>
    </row>
    <row r="10" spans="1:15" x14ac:dyDescent="0.25">
      <c r="A10" s="20" t="s">
        <v>247</v>
      </c>
      <c r="B10" s="10">
        <v>10.663941559657999</v>
      </c>
      <c r="C10" s="10">
        <v>9.6375287670469998</v>
      </c>
      <c r="D10" s="10">
        <v>11.239938927714499</v>
      </c>
    </row>
    <row r="11" spans="1:15" x14ac:dyDescent="0.25">
      <c r="A11" s="20" t="s">
        <v>248</v>
      </c>
      <c r="B11" s="10">
        <v>1.03698248083789</v>
      </c>
      <c r="C11" s="10">
        <v>3.182516754226</v>
      </c>
      <c r="D11" s="10">
        <v>-8.9541844193737301</v>
      </c>
    </row>
    <row r="14" spans="1:15" x14ac:dyDescent="0.25">
      <c r="B14" s="14" t="s">
        <v>232</v>
      </c>
      <c r="C14" s="14" t="s">
        <v>246</v>
      </c>
      <c r="D14" s="9" t="s">
        <v>247</v>
      </c>
      <c r="E14" s="9" t="s">
        <v>248</v>
      </c>
    </row>
    <row r="15" spans="1:15" x14ac:dyDescent="0.25">
      <c r="A15" s="9" t="s">
        <v>224</v>
      </c>
      <c r="B15" s="10">
        <v>9.5542749515830891</v>
      </c>
      <c r="C15" s="10">
        <v>13.9839624591055</v>
      </c>
      <c r="D15" s="10">
        <v>3.0022388321608702</v>
      </c>
      <c r="E15" s="10">
        <v>2.68122689327123</v>
      </c>
    </row>
    <row r="16" spans="1:15" x14ac:dyDescent="0.25">
      <c r="A16" s="20" t="s">
        <v>275</v>
      </c>
      <c r="B16" s="10">
        <v>7.19714695451104</v>
      </c>
      <c r="C16" s="10">
        <v>12.4050247594851</v>
      </c>
      <c r="D16" s="10">
        <v>0.84392041764557402</v>
      </c>
      <c r="E16" s="10">
        <v>1.7314802045501401</v>
      </c>
    </row>
    <row r="17" spans="1:10" x14ac:dyDescent="0.25">
      <c r="A17" s="20" t="s">
        <v>276</v>
      </c>
      <c r="B17" s="10">
        <v>-2.4247854202238899</v>
      </c>
      <c r="C17" s="10">
        <v>-1.27588703857285</v>
      </c>
      <c r="D17" s="10">
        <v>-5.5685829680111603</v>
      </c>
      <c r="E17" s="10">
        <v>-5.6239445457238899</v>
      </c>
    </row>
    <row r="18" spans="1:10" x14ac:dyDescent="0.25">
      <c r="B18" s="10"/>
      <c r="C18" s="10"/>
      <c r="D18" s="10"/>
    </row>
    <row r="19" spans="1:10" x14ac:dyDescent="0.25">
      <c r="B19" s="10"/>
      <c r="C19" s="10"/>
      <c r="D19" s="10"/>
    </row>
    <row r="20" spans="1:10" x14ac:dyDescent="0.25">
      <c r="B20" s="10"/>
      <c r="C20" s="10"/>
      <c r="D20" s="10"/>
    </row>
    <row r="21" spans="1:10" x14ac:dyDescent="0.25">
      <c r="A21" s="31" t="s">
        <v>238</v>
      </c>
      <c r="B21" s="10"/>
      <c r="C21" s="10"/>
      <c r="D21" s="10"/>
      <c r="E21" s="33"/>
    </row>
    <row r="22" spans="1:10" x14ac:dyDescent="0.25">
      <c r="B22" s="10"/>
      <c r="C22" s="10"/>
      <c r="D22" s="10"/>
      <c r="J22" s="32"/>
    </row>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otalTime>33</TotalTime>
  <Application>Microsoft Excel</Application>
  <DocSecurity>0</DocSecurity>
  <ScaleCrop>false</ScaleCrop>
  <HeadingPairs>
    <vt:vector size="2" baseType="variant">
      <vt:variant>
        <vt:lpstr>Hojas de cálculo</vt:lpstr>
      </vt:variant>
      <vt:variant>
        <vt:i4>56</vt:i4>
      </vt:variant>
    </vt:vector>
  </HeadingPairs>
  <TitlesOfParts>
    <vt:vector size="56" baseType="lpstr">
      <vt:lpstr>Índex de quadres i gràfics</vt:lpstr>
      <vt:lpstr>Q1-G1-G2</vt:lpstr>
      <vt:lpstr>Q2-G3-G7</vt:lpstr>
      <vt:lpstr>Q3-G4-G5</vt:lpstr>
      <vt:lpstr>Q4-G6-G8</vt:lpstr>
      <vt:lpstr>Q5-G9-G10</vt:lpstr>
      <vt:lpstr>Q6-G28-G29-G30</vt:lpstr>
      <vt:lpstr>G11-G12-G13-G14</vt:lpstr>
      <vt:lpstr>G15-G16</vt:lpstr>
      <vt:lpstr>G17-G18</vt:lpstr>
      <vt:lpstr>G19</vt:lpstr>
      <vt:lpstr>G20</vt:lpstr>
      <vt:lpstr>G21</vt:lpstr>
      <vt:lpstr>G22</vt:lpstr>
      <vt:lpstr>G23</vt:lpstr>
      <vt:lpstr>G24</vt:lpstr>
      <vt:lpstr>G25</vt:lpstr>
      <vt:lpstr>G26</vt:lpstr>
      <vt:lpstr>G27</vt:lpstr>
      <vt:lpstr>Q7</vt:lpstr>
      <vt:lpstr>Q8</vt:lpstr>
      <vt:lpstr>Q9-G31-G32</vt:lpstr>
      <vt:lpstr>Q10</vt:lpstr>
      <vt:lpstr>G33-G34</vt:lpstr>
      <vt:lpstr>Q11-G35-G36</vt:lpstr>
      <vt:lpstr>G37</vt:lpstr>
      <vt:lpstr>Q12-G38-G40</vt:lpstr>
      <vt:lpstr>Q13-G41</vt:lpstr>
      <vt:lpstr>G42</vt:lpstr>
      <vt:lpstr>G43</vt:lpstr>
      <vt:lpstr>G44</vt:lpstr>
      <vt:lpstr>G45-G48</vt:lpstr>
      <vt:lpstr>G49-G51</vt:lpstr>
      <vt:lpstr>G52-G54</vt:lpstr>
      <vt:lpstr>G55-G60</vt:lpstr>
      <vt:lpstr>AQ1-AQ4</vt:lpstr>
      <vt:lpstr>AQ5</vt:lpstr>
      <vt:lpstr>AQ6</vt:lpstr>
      <vt:lpstr>AQ7</vt:lpstr>
      <vt:lpstr>AQ8</vt:lpstr>
      <vt:lpstr>AQ9-AQ12</vt:lpstr>
      <vt:lpstr>AQ13</vt:lpstr>
      <vt:lpstr>AG1-AG8</vt:lpstr>
      <vt:lpstr>AQ14</vt:lpstr>
      <vt:lpstr>AG9-AG11</vt:lpstr>
      <vt:lpstr>AQ15</vt:lpstr>
      <vt:lpstr>AQ16-AQ17</vt:lpstr>
      <vt:lpstr>AQ18</vt:lpstr>
      <vt:lpstr>AQ19-AQ20-AQ21</vt:lpstr>
      <vt:lpstr>AQ22</vt:lpstr>
      <vt:lpstr>AQ23</vt:lpstr>
      <vt:lpstr>AQ24</vt:lpstr>
      <vt:lpstr>AQ25</vt:lpstr>
      <vt:lpstr>AQ26</vt:lpstr>
      <vt:lpstr>AQ27</vt:lpstr>
      <vt:lpstr>AQ28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dc:creator>
  <cp:lastModifiedBy>Anna Grau Casajust</cp:lastModifiedBy>
  <cp:revision>3</cp:revision>
  <cp:lastPrinted>2020-07-22T06:31:01Z</cp:lastPrinted>
  <dcterms:created xsi:type="dcterms:W3CDTF">2010-04-14T13:14:06Z</dcterms:created>
  <dcterms:modified xsi:type="dcterms:W3CDTF">2021-10-27T08:39:27Z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