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FIGRP4\ces\4t mandat CES\04 PUBLICACIONS\01 MEMÒRIA\2021\6. Capítols maquetats i excels OK\"/>
    </mc:Choice>
  </mc:AlternateContent>
  <xr:revisionPtr revIDLastSave="0" documentId="13_ncr:1_{0398777C-2705-4DAF-BD43-D60D06B8934F}" xr6:coauthVersionLast="47" xr6:coauthVersionMax="47" xr10:uidLastSave="{00000000-0000-0000-0000-000000000000}"/>
  <bookViews>
    <workbookView xWindow="-120" yWindow="-120" windowWidth="21840" windowHeight="13140" tabRatio="988" xr2:uid="{00000000-000D-0000-FFFF-FFFF00000000}"/>
  </bookViews>
  <sheets>
    <sheet name="Índex de quadres i gràfics" sheetId="16" r:id="rId1"/>
    <sheet name="Q1" sheetId="14" r:id="rId2"/>
    <sheet name="Q2" sheetId="8" r:id="rId3"/>
    <sheet name="Q3" sheetId="9" r:id="rId4"/>
    <sheet name="Q4" sheetId="10" r:id="rId5"/>
    <sheet name="Q5" sheetId="15" r:id="rId6"/>
    <sheet name="Q6" sheetId="11" r:id="rId7"/>
    <sheet name="Q7" sheetId="12" r:id="rId8"/>
    <sheet name="Q8" sheetId="13" r:id="rId9"/>
    <sheet name="G1" sheetId="2" r:id="rId10"/>
    <sheet name="G2" sheetId="4" r:id="rId11"/>
    <sheet name="G3" sheetId="6" r:id="rId1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0" l="1"/>
  <c r="I6" i="11" l="1"/>
  <c r="I5" i="11"/>
  <c r="I4" i="11"/>
  <c r="I3" i="11"/>
  <c r="B23" i="4" l="1"/>
  <c r="B10" i="14"/>
  <c r="H8" i="13" l="1"/>
  <c r="H8" i="12"/>
  <c r="H7" i="13" l="1"/>
  <c r="F4" i="15"/>
  <c r="F9" i="15"/>
  <c r="F8" i="15"/>
  <c r="F7" i="15"/>
  <c r="F6" i="15"/>
  <c r="F5" i="15"/>
  <c r="C5" i="4" l="1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F4" i="4"/>
  <c r="E4" i="4"/>
  <c r="D4" i="4"/>
  <c r="C4" i="4"/>
  <c r="B5" i="4"/>
  <c r="B6" i="4"/>
  <c r="B7" i="4"/>
  <c r="B8" i="4"/>
  <c r="B9" i="4"/>
  <c r="B4" i="4"/>
  <c r="H7" i="12" l="1"/>
  <c r="H6" i="12"/>
  <c r="F10" i="10"/>
  <c r="F9" i="10"/>
  <c r="G7" i="9"/>
  <c r="G6" i="9"/>
  <c r="G5" i="9"/>
  <c r="G4" i="9"/>
  <c r="H6" i="13" l="1"/>
  <c r="H5" i="13"/>
  <c r="H4" i="13"/>
  <c r="H3" i="13"/>
  <c r="H5" i="12"/>
  <c r="H4" i="12"/>
  <c r="H3" i="12"/>
</calcChain>
</file>

<file path=xl/sharedStrings.xml><?xml version="1.0" encoding="utf-8"?>
<sst xmlns="http://schemas.openxmlformats.org/spreadsheetml/2006/main" count="146" uniqueCount="81">
  <si>
    <t>Total</t>
  </si>
  <si>
    <t>Nivells</t>
  </si>
  <si>
    <t>A2</t>
  </si>
  <si>
    <t>B1</t>
  </si>
  <si>
    <t>B2</t>
  </si>
  <si>
    <t>C1</t>
  </si>
  <si>
    <t>C2</t>
  </si>
  <si>
    <t>LA</t>
  </si>
  <si>
    <t>Inscrits</t>
  </si>
  <si>
    <t>Font: EBAP</t>
  </si>
  <si>
    <t>A1</t>
  </si>
  <si>
    <t>Illes Balears</t>
  </si>
  <si>
    <t>Mallorca</t>
  </si>
  <si>
    <t>Menorca</t>
  </si>
  <si>
    <t>Eivissa-Formentera</t>
  </si>
  <si>
    <t>Font: Centre de Documentació Sociolingüística de les Illes Balears</t>
  </si>
  <si>
    <t>Palma</t>
  </si>
  <si>
    <t>Calvià</t>
  </si>
  <si>
    <t>Inca</t>
  </si>
  <si>
    <t>Maó</t>
  </si>
  <si>
    <t>Eivissa</t>
  </si>
  <si>
    <t>Font: EOI</t>
  </si>
  <si>
    <t>Presencials</t>
  </si>
  <si>
    <t>Semipresencials</t>
  </si>
  <si>
    <t>A distància</t>
  </si>
  <si>
    <t>Cursos</t>
  </si>
  <si>
    <t>Alumnes</t>
  </si>
  <si>
    <t>Font: Escola Municipal de Mallorquí</t>
  </si>
  <si>
    <t>Font: Direcció General de Política Lingüística</t>
  </si>
  <si>
    <t>Formentera</t>
  </si>
  <si>
    <t>Nascuts a l'estranger %</t>
  </si>
  <si>
    <t>Inscripcions als cursos de català del SAL (2012-2022)</t>
  </si>
  <si>
    <t>Taula 1. Evolució de la població per illes (2016-2021)</t>
  </si>
  <si>
    <t>Índex de quadres i gràfics III.10. Llengua i cultura</t>
  </si>
  <si>
    <t xml:space="preserve">Gràfic III-10.1. </t>
  </si>
  <si>
    <t xml:space="preserve">Quadre III-10.2. </t>
  </si>
  <si>
    <t xml:space="preserve">Quadre III-10.3. </t>
  </si>
  <si>
    <t xml:space="preserve">Quadre III-10.4. </t>
  </si>
  <si>
    <t xml:space="preserve">Quadre III-10.5. </t>
  </si>
  <si>
    <t xml:space="preserve">Quadre III-10.6. </t>
  </si>
  <si>
    <t xml:space="preserve">Gràfic III-10.2. </t>
  </si>
  <si>
    <t xml:space="preserve">Gràfic III-10.3. </t>
  </si>
  <si>
    <t xml:space="preserve">Quadre III-10.7. </t>
  </si>
  <si>
    <t xml:space="preserve">Quadre III-10.8. </t>
  </si>
  <si>
    <t xml:space="preserve">Quadre III-10.1. </t>
  </si>
  <si>
    <t>Quadre III-10.1. Evolució de la població per illes (2016-2021)</t>
  </si>
  <si>
    <t>Quadre III-10.2. Ús de la llengua catalana en els exàmens de selectivitat a les Balears per illes (2008-2021)</t>
  </si>
  <si>
    <t>Quadre III-10.3. Matrícules de cursos presencials de català de les escoles oficials d’idiomes (EOI) a les Illes Balears per nivell d'acreditació a què opten (2021-2022)</t>
  </si>
  <si>
    <t>Quadre III-10.5. Inscripcions als cursos de català de l'EBAP per nivells (2021)</t>
  </si>
  <si>
    <t>Quadre III-10.6. Inscripcions als cursos de català de l’Escola Municipal de Mallorquí de Manacor (2017-2021)</t>
  </si>
  <si>
    <t>Quadre III-10.7. Certificats emesos per la Direcció General de Política Lingüística (2016-2021)</t>
  </si>
  <si>
    <t>Quadre III-10.8. Certificats emesos per l'Escola Balear d'Administració Pública (2016-2021)</t>
  </si>
  <si>
    <t>Evolució de la població per illes (2016-2021)</t>
  </si>
  <si>
    <t>Ús de la llengua catalana en els exàmens de selectivitat a les Balears per illes (2008-2021)</t>
  </si>
  <si>
    <t>Matrícules de cursos presencials de català de les escoles oficials d’idiomes (EOI) a les Illes Balears per nivell d'acreditació a què opten (2021-2022)</t>
  </si>
  <si>
    <t>Inscripcions als cursos de català de l'EBAP per nivells (2021)</t>
  </si>
  <si>
    <t>Inscripcions als cursos de català de l’Escola Municipal de Mallorquí de Manacor (2017-2021)</t>
  </si>
  <si>
    <t>Certificats emesos per la Direcció General de Política Lingüística (2016-2021)</t>
  </si>
  <si>
    <t>Certificats emesos per l'Escola Balear d'Administració Pública (2016-2021)</t>
  </si>
  <si>
    <t xml:space="preserve">Evolució de la població per illes prenent com a punt de partida la població del 2016 (2016-2021) </t>
  </si>
  <si>
    <t xml:space="preserve">Font: Institut d'Estudis Baleàrics </t>
  </si>
  <si>
    <t>Població per zona de naixement i illa de residència</t>
  </si>
  <si>
    <t>Inscripcions als cursos de català del SAL del Consell Insular de Formentera (2012-2021)</t>
  </si>
  <si>
    <r>
      <t xml:space="preserve">Font: IBESTAT (2022). </t>
    </r>
    <r>
      <rPr>
        <sz val="8"/>
        <color rgb="FF000000"/>
        <rFont val="Arial"/>
        <family val="2"/>
      </rPr>
      <t>Padró (xifres de població)</t>
    </r>
    <r>
      <rPr>
        <i/>
        <sz val="8"/>
        <color rgb="FF000000"/>
        <rFont val="Arial"/>
        <family val="2"/>
      </rPr>
      <t xml:space="preserve">. Disponible a: </t>
    </r>
    <r>
      <rPr>
        <sz val="8"/>
        <color rgb="FF000000"/>
        <rFont val="Arial"/>
        <family val="2"/>
      </rPr>
      <t>https://ibestat.caib.es/ibestat/estadistiques/poblacio/padro/series-padro/155b5b14-b6cd-4160-80eb-0ca26f7679cd</t>
    </r>
    <r>
      <rPr>
        <i/>
        <sz val="8"/>
        <color rgb="FF000000"/>
        <rFont val="Arial"/>
        <family val="2"/>
      </rPr>
      <t xml:space="preserve"> (Accedit: 17 juny 2022)</t>
    </r>
  </si>
  <si>
    <t>Quadre III-10.4. Cursos generals de llengua catalana de l'Institut d’Estudis Baleàrics (2017-2021)</t>
  </si>
  <si>
    <t>Cursos generals de llengua catalana de l'Institut d’Estudis Baleàrics (2017-2021)</t>
  </si>
  <si>
    <t>2017-2018</t>
  </si>
  <si>
    <t>2019-2020</t>
  </si>
  <si>
    <t>2018-2019</t>
  </si>
  <si>
    <t>2020-2021</t>
  </si>
  <si>
    <t>Nascuts a les Illes Balears+Catalunya+País Valencià %</t>
  </si>
  <si>
    <t>Nascuts en altres comunitats autònomes %</t>
  </si>
  <si>
    <r>
      <t xml:space="preserve">Font: IBESTAT (2022). </t>
    </r>
    <r>
      <rPr>
        <sz val="8"/>
        <color rgb="FF000000"/>
        <rFont val="Arial"/>
        <family val="2"/>
      </rPr>
      <t>Padró (xifres de població)</t>
    </r>
    <r>
      <rPr>
        <i/>
        <sz val="8"/>
        <color rgb="FF000000"/>
        <rFont val="Arial"/>
        <family val="2"/>
      </rPr>
      <t xml:space="preserve">. Disponible a: </t>
    </r>
    <r>
      <rPr>
        <sz val="8"/>
        <color rgb="FF000000"/>
        <rFont val="Arial"/>
        <family val="2"/>
      </rPr>
      <t xml:space="preserve">https://ibestat.caib.es/ibestat/estadistiques/poblacio/padro/series-padro/155b5b14-b6cd-4160-80eb-0ca26f7679cd </t>
    </r>
    <r>
      <rPr>
        <i/>
        <sz val="8"/>
        <color rgb="FF000000"/>
        <rFont val="Arial"/>
        <family val="2"/>
      </rPr>
      <t>(Accedit: 17 juny 2022)</t>
    </r>
  </si>
  <si>
    <t>Font: SAL, Consell Insular de Formentera</t>
  </si>
  <si>
    <t>2012-2013</t>
  </si>
  <si>
    <t>2013-2014</t>
  </si>
  <si>
    <t>2014-2015</t>
  </si>
  <si>
    <t>2015-2016</t>
  </si>
  <si>
    <t>2016-2017</t>
  </si>
  <si>
    <t>2021-2022</t>
  </si>
  <si>
    <t>Memòria sobre l'economia, el treball i la societat de les Illes Balears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</si>
</sst>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8"/>
      <color rgb="FF000000"/>
      <name val="Arial"/>
      <family val="2"/>
      <charset val="1"/>
    </font>
    <font>
      <sz val="12"/>
      <color rgb="FF222222"/>
      <name val="Arial"/>
      <family val="2"/>
      <charset val="1"/>
    </font>
    <font>
      <b/>
      <sz val="8"/>
      <color rgb="FFFFFFFF"/>
      <name val="Arial"/>
      <family val="2"/>
      <charset val="1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FFFFFF"/>
      <name val="Arial"/>
      <family val="2"/>
    </font>
    <font>
      <u/>
      <sz val="10"/>
      <color rgb="FF0563C1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name val="Arial"/>
    </font>
    <font>
      <sz val="1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78787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A6A6A6"/>
      </patternFill>
    </fill>
    <fill>
      <patternFill patternType="solid">
        <fgColor theme="0" tint="-0.14999847407452621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EEECE1"/>
      </patternFill>
    </fill>
    <fill>
      <patternFill patternType="solid">
        <fgColor rgb="FFFFCC00"/>
        <bgColor rgb="FFFF99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3" fillId="0" borderId="5" xfId="0" applyNumberFormat="1" applyFont="1" applyBorder="1"/>
    <xf numFmtId="0" fontId="3" fillId="0" borderId="0" xfId="0" applyFont="1" applyAlignment="1">
      <alignment wrapText="1"/>
    </xf>
    <xf numFmtId="0" fontId="6" fillId="0" borderId="0" xfId="0" applyFont="1"/>
    <xf numFmtId="0" fontId="3" fillId="0" borderId="4" xfId="0" applyFont="1" applyBorder="1"/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3" fontId="10" fillId="0" borderId="1" xfId="2" applyNumberFormat="1" applyFont="1" applyBorder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0" borderId="0" xfId="0" applyFont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1" xfId="2" applyNumberFormat="1" applyFont="1" applyBorder="1"/>
    <xf numFmtId="3" fontId="10" fillId="0" borderId="1" xfId="2" applyNumberFormat="1" applyFont="1" applyBorder="1" applyAlignment="1">
      <alignment vertical="top" wrapText="1"/>
    </xf>
    <xf numFmtId="3" fontId="10" fillId="0" borderId="1" xfId="2" applyNumberFormat="1" applyFont="1" applyBorder="1" applyProtection="1">
      <protection locked="0"/>
    </xf>
    <xf numFmtId="3" fontId="10" fillId="0" borderId="1" xfId="2" applyNumberFormat="1" applyFont="1" applyBorder="1" applyAlignment="1">
      <alignment wrapText="1"/>
    </xf>
    <xf numFmtId="3" fontId="9" fillId="0" borderId="1" xfId="2" applyNumberFormat="1" applyFont="1" applyBorder="1" applyAlignment="1">
      <alignment vertical="center" wrapText="1"/>
    </xf>
    <xf numFmtId="3" fontId="11" fillId="0" borderId="1" xfId="2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9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3" fontId="9" fillId="0" borderId="1" xfId="2" applyNumberFormat="1" applyFont="1" applyBorder="1" applyAlignment="1">
      <alignment wrapText="1"/>
    </xf>
    <xf numFmtId="3" fontId="11" fillId="0" borderId="1" xfId="2" applyNumberFormat="1" applyFont="1" applyBorder="1"/>
    <xf numFmtId="3" fontId="9" fillId="0" borderId="1" xfId="0" applyNumberFormat="1" applyFont="1" applyBorder="1"/>
    <xf numFmtId="164" fontId="10" fillId="0" borderId="1" xfId="3" applyNumberFormat="1" applyFont="1" applyFill="1" applyBorder="1" applyAlignment="1"/>
    <xf numFmtId="164" fontId="10" fillId="0" borderId="2" xfId="3" applyNumberFormat="1" applyFont="1" applyFill="1" applyBorder="1" applyAlignment="1"/>
    <xf numFmtId="2" fontId="10" fillId="0" borderId="0" xfId="3" applyNumberFormat="1" applyFont="1" applyFill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/>
    <xf numFmtId="164" fontId="10" fillId="0" borderId="0" xfId="0" applyNumberFormat="1" applyFont="1"/>
    <xf numFmtId="0" fontId="11" fillId="0" borderId="0" xfId="2" applyFont="1" applyAlignment="1">
      <alignment vertical="center"/>
    </xf>
    <xf numFmtId="0" fontId="9" fillId="0" borderId="0" xfId="0" applyFont="1" applyAlignment="1">
      <alignment wrapText="1"/>
    </xf>
    <xf numFmtId="0" fontId="9" fillId="8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justify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21" fillId="4" borderId="1" xfId="0" applyFont="1" applyFill="1" applyBorder="1" applyAlignment="1">
      <alignment horizontal="justify" vertical="center" wrapText="1"/>
    </xf>
    <xf numFmtId="164" fontId="21" fillId="4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/>
    </xf>
    <xf numFmtId="0" fontId="9" fillId="5" borderId="1" xfId="0" applyFont="1" applyFill="1" applyBorder="1"/>
    <xf numFmtId="0" fontId="21" fillId="7" borderId="1" xfId="0" applyFont="1" applyFill="1" applyBorder="1"/>
    <xf numFmtId="3" fontId="21" fillId="7" borderId="1" xfId="0" applyNumberFormat="1" applyFont="1" applyFill="1" applyBorder="1"/>
    <xf numFmtId="0" fontId="9" fillId="6" borderId="1" xfId="0" applyFont="1" applyFill="1" applyBorder="1" applyAlignment="1">
      <alignment horizontal="left" vertical="center"/>
    </xf>
    <xf numFmtId="0" fontId="9" fillId="0" borderId="5" xfId="0" applyFont="1" applyBorder="1"/>
    <xf numFmtId="0" fontId="21" fillId="0" borderId="1" xfId="0" applyFont="1" applyBorder="1"/>
    <xf numFmtId="3" fontId="21" fillId="0" borderId="1" xfId="0" applyNumberFormat="1" applyFont="1" applyBorder="1"/>
    <xf numFmtId="0" fontId="16" fillId="0" borderId="0" xfId="0" applyFont="1"/>
    <xf numFmtId="0" fontId="2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3" fillId="0" borderId="1" xfId="4" applyFont="1" applyBorder="1" applyAlignment="1" applyProtection="1"/>
    <xf numFmtId="0" fontId="16" fillId="0" borderId="1" xfId="0" applyFont="1" applyBorder="1"/>
    <xf numFmtId="0" fontId="16" fillId="0" borderId="2" xfId="0" applyFont="1" applyBorder="1"/>
    <xf numFmtId="0" fontId="16" fillId="0" borderId="9" xfId="0" applyFont="1" applyBorder="1"/>
    <xf numFmtId="0" fontId="16" fillId="0" borderId="3" xfId="0" applyFont="1" applyBorder="1"/>
    <xf numFmtId="0" fontId="15" fillId="0" borderId="2" xfId="4" applyFont="1" applyBorder="1" applyAlignment="1" applyProtection="1">
      <alignment horizontal="left"/>
    </xf>
    <xf numFmtId="0" fontId="15" fillId="0" borderId="9" xfId="4" applyFont="1" applyBorder="1" applyAlignment="1" applyProtection="1">
      <alignment horizontal="left"/>
    </xf>
    <xf numFmtId="0" fontId="15" fillId="0" borderId="3" xfId="4" applyFont="1" applyBorder="1" applyAlignment="1" applyProtection="1">
      <alignment horizontal="left"/>
    </xf>
    <xf numFmtId="0" fontId="15" fillId="0" borderId="2" xfId="4" applyFont="1" applyBorder="1" applyAlignment="1" applyProtection="1"/>
    <xf numFmtId="0" fontId="15" fillId="0" borderId="9" xfId="4" applyFont="1" applyBorder="1" applyAlignment="1" applyProtection="1"/>
    <xf numFmtId="0" fontId="15" fillId="0" borderId="3" xfId="4" applyFont="1" applyBorder="1" applyAlignment="1" applyProtection="1"/>
    <xf numFmtId="0" fontId="15" fillId="0" borderId="1" xfId="4" applyFont="1" applyBorder="1" applyAlignment="1" applyProtection="1"/>
    <xf numFmtId="0" fontId="16" fillId="0" borderId="1" xfId="0" applyFont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20" fillId="2" borderId="7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8">
    <cellStyle name="Hipervínculo" xfId="4" builtinId="8"/>
    <cellStyle name="Normal" xfId="0" builtinId="0"/>
    <cellStyle name="Normal 2" xfId="2" xr:uid="{00000000-0005-0000-0000-000001000000}"/>
    <cellStyle name="Normal 3" xfId="5" xr:uid="{7544ED57-69B3-4A86-9678-ED8690C2F001}"/>
    <cellStyle name="Normal 4" xfId="6" xr:uid="{2F7F5B7C-7883-4A6B-AC8C-65117A86DC97}"/>
    <cellStyle name="Normal 5" xfId="7" xr:uid="{F3E10FA1-D193-4FF4-B284-FF76E2562B9C}"/>
    <cellStyle name="Percentatge 2" xfId="3" xr:uid="{00000000-0005-0000-0000-000002000000}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EEECE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es-ES" sz="700"/>
              <a:t>Gràfic III-10.1. </a:t>
            </a:r>
            <a:r>
              <a:rPr lang="es-ES" sz="700" baseline="0"/>
              <a:t>Població per zona de naixement i illa de residència</a:t>
            </a:r>
            <a:endParaRPr lang="es-ES" sz="700"/>
          </a:p>
        </c:rich>
      </c:tx>
      <c:overlay val="0"/>
      <c:spPr>
        <a:ln w="2556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'G1'!$B$2</c:f>
              <c:strCache>
                <c:ptCount val="1"/>
                <c:pt idx="0">
                  <c:v>Nascuts a les Illes Balears+Catalunya+País Valencià %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'G1'!$A$3:$A$7</c:f>
              <c:strCache>
                <c:ptCount val="5"/>
                <c:pt idx="0">
                  <c:v>Illes Balears</c:v>
                </c:pt>
                <c:pt idx="1">
                  <c:v>Mallorca</c:v>
                </c:pt>
                <c:pt idx="2">
                  <c:v>Menorca</c:v>
                </c:pt>
                <c:pt idx="3">
                  <c:v>Eivissa</c:v>
                </c:pt>
                <c:pt idx="4">
                  <c:v>Formentera</c:v>
                </c:pt>
              </c:strCache>
            </c:strRef>
          </c:cat>
          <c:val>
            <c:numRef>
              <c:f>'G1'!$B$3:$B$7</c:f>
              <c:numCache>
                <c:formatCode>0.0</c:formatCode>
                <c:ptCount val="5"/>
                <c:pt idx="0">
                  <c:v>58.9</c:v>
                </c:pt>
                <c:pt idx="1">
                  <c:v>59.95</c:v>
                </c:pt>
                <c:pt idx="2">
                  <c:v>68.19</c:v>
                </c:pt>
                <c:pt idx="3">
                  <c:v>47.62</c:v>
                </c:pt>
                <c:pt idx="4">
                  <c:v>48.92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9-4E21-AB43-A0B81433F46D}"/>
            </c:ext>
          </c:extLst>
        </c:ser>
        <c:ser>
          <c:idx val="1"/>
          <c:order val="1"/>
          <c:tx>
            <c:strRef>
              <c:f>'G1'!$C$2</c:f>
              <c:strCache>
                <c:ptCount val="1"/>
                <c:pt idx="0">
                  <c:v>Nascuts en altres comunitats autònomes 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7A-4F74-A73A-A072C9A7D70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'G1'!$A$3:$A$7</c:f>
              <c:strCache>
                <c:ptCount val="5"/>
                <c:pt idx="0">
                  <c:v>Illes Balears</c:v>
                </c:pt>
                <c:pt idx="1">
                  <c:v>Mallorca</c:v>
                </c:pt>
                <c:pt idx="2">
                  <c:v>Menorca</c:v>
                </c:pt>
                <c:pt idx="3">
                  <c:v>Eivissa</c:v>
                </c:pt>
                <c:pt idx="4">
                  <c:v>Formentera</c:v>
                </c:pt>
              </c:strCache>
            </c:strRef>
          </c:cat>
          <c:val>
            <c:numRef>
              <c:f>'G1'!$C$3:$C$7</c:f>
              <c:numCache>
                <c:formatCode>0.0</c:formatCode>
                <c:ptCount val="5"/>
                <c:pt idx="0">
                  <c:v>16.739999999999998</c:v>
                </c:pt>
                <c:pt idx="1">
                  <c:v>16.11</c:v>
                </c:pt>
                <c:pt idx="2">
                  <c:v>14.12</c:v>
                </c:pt>
                <c:pt idx="3">
                  <c:v>22.11</c:v>
                </c:pt>
                <c:pt idx="4">
                  <c:v>17.91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A-4F74-A73A-A072C9A7D70A}"/>
            </c:ext>
          </c:extLst>
        </c:ser>
        <c:ser>
          <c:idx val="2"/>
          <c:order val="2"/>
          <c:tx>
            <c:strRef>
              <c:f>'G1'!$D$2</c:f>
              <c:strCache>
                <c:ptCount val="1"/>
                <c:pt idx="0">
                  <c:v>Nascuts a l'estranger %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'G1'!$A$3:$A$7</c:f>
              <c:strCache>
                <c:ptCount val="5"/>
                <c:pt idx="0">
                  <c:v>Illes Balears</c:v>
                </c:pt>
                <c:pt idx="1">
                  <c:v>Mallorca</c:v>
                </c:pt>
                <c:pt idx="2">
                  <c:v>Menorca</c:v>
                </c:pt>
                <c:pt idx="3">
                  <c:v>Eivissa</c:v>
                </c:pt>
                <c:pt idx="4">
                  <c:v>Formentera</c:v>
                </c:pt>
              </c:strCache>
            </c:strRef>
          </c:cat>
          <c:val>
            <c:numRef>
              <c:f>'G1'!$D$3:$D$7</c:f>
              <c:numCache>
                <c:formatCode>0.0</c:formatCode>
                <c:ptCount val="5"/>
                <c:pt idx="0">
                  <c:v>24.35</c:v>
                </c:pt>
                <c:pt idx="1">
                  <c:v>23.94</c:v>
                </c:pt>
                <c:pt idx="2">
                  <c:v>17.690000000000001</c:v>
                </c:pt>
                <c:pt idx="3">
                  <c:v>30.27</c:v>
                </c:pt>
                <c:pt idx="4">
                  <c:v>33.159999999999997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7A-4F74-A73A-A072C9A7D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21395584"/>
        <c:axId val="221417856"/>
      </c:barChart>
      <c:catAx>
        <c:axId val="22139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9360">
            <a:solidFill>
              <a:srgbClr val="878787"/>
            </a:solidFill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21417856"/>
        <c:crosses val="autoZero"/>
        <c:auto val="1"/>
        <c:lblAlgn val="ctr"/>
        <c:lblOffset val="100"/>
        <c:noMultiLvlLbl val="0"/>
      </c:catAx>
      <c:valAx>
        <c:axId val="221417856"/>
        <c:scaling>
          <c:orientation val="minMax"/>
        </c:scaling>
        <c:delete val="0"/>
        <c:axPos val="b"/>
        <c:majorGridlines>
          <c:spPr>
            <a:ln w="3240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21395584"/>
        <c:crossesAt val="0"/>
        <c:crossBetween val="between"/>
      </c:valAx>
      <c:spPr>
        <a:solidFill>
          <a:srgbClr val="FFFFFF"/>
        </a:solidFill>
        <a:ln w="324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ca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7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ca-ES" sz="7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Gràfic III-10.2. Evolució de la població per illes prenent</a:t>
            </a:r>
            <a:r>
              <a:rPr lang="ca-ES" sz="700" b="0" strike="noStrike" spc="-1" baseline="0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 com a punt de partida la població del 2016 (2016-2021) </a:t>
            </a:r>
            <a:endParaRPr lang="ca-ES" sz="7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endParaRPr>
          </a:p>
        </c:rich>
      </c:tx>
      <c:layout>
        <c:manualLayout>
          <c:xMode val="edge"/>
          <c:yMode val="edge"/>
          <c:x val="0.12599950161892681"/>
          <c:y val="4.179173662551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5617544848315"/>
          <c:y val="8.9363838485261415E-2"/>
          <c:w val="0.66613581290504353"/>
          <c:h val="0.81762373705077396"/>
        </c:manualLayout>
      </c:layout>
      <c:lineChart>
        <c:grouping val="standard"/>
        <c:varyColors val="0"/>
        <c:ser>
          <c:idx val="0"/>
          <c:order val="0"/>
          <c:tx>
            <c:strRef>
              <c:f>'G2'!$B$3</c:f>
              <c:strCache>
                <c:ptCount val="1"/>
                <c:pt idx="0">
                  <c:v>Illes Balears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'G2'!$A$4:$A$9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'G2'!$B$4:$B$9</c:f>
              <c:numCache>
                <c:formatCode>0.0</c:formatCode>
                <c:ptCount val="6"/>
                <c:pt idx="0">
                  <c:v>100</c:v>
                </c:pt>
                <c:pt idx="1">
                  <c:v>100.79288668918554</c:v>
                </c:pt>
                <c:pt idx="2">
                  <c:v>101.9587796463214</c:v>
                </c:pt>
                <c:pt idx="3">
                  <c:v>103.81495998988457</c:v>
                </c:pt>
                <c:pt idx="4">
                  <c:v>105.80941456982352</c:v>
                </c:pt>
                <c:pt idx="5">
                  <c:v>105.92691606004227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0-4243-A484-52F5BD47E3FB}"/>
            </c:ext>
          </c:extLst>
        </c:ser>
        <c:ser>
          <c:idx val="1"/>
          <c:order val="1"/>
          <c:tx>
            <c:strRef>
              <c:f>'G2'!$C$3</c:f>
              <c:strCache>
                <c:ptCount val="1"/>
                <c:pt idx="0">
                  <c:v>Mallorca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'G2'!$A$4:$A$9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'G2'!$C$4:$C$9</c:f>
              <c:numCache>
                <c:formatCode>0.0</c:formatCode>
                <c:ptCount val="6"/>
                <c:pt idx="0">
                  <c:v>100</c:v>
                </c:pt>
                <c:pt idx="1">
                  <c:v>100.84313293012781</c:v>
                </c:pt>
                <c:pt idx="2">
                  <c:v>102.16883554090292</c:v>
                </c:pt>
                <c:pt idx="3">
                  <c:v>104.01750577528064</c:v>
                </c:pt>
                <c:pt idx="4">
                  <c:v>105.89032190659718</c:v>
                </c:pt>
                <c:pt idx="5">
                  <c:v>105.9185308150401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0-4243-A484-52F5BD47E3FB}"/>
            </c:ext>
          </c:extLst>
        </c:ser>
        <c:ser>
          <c:idx val="2"/>
          <c:order val="2"/>
          <c:tx>
            <c:strRef>
              <c:f>'G2'!$D$3</c:f>
              <c:strCache>
                <c:ptCount val="1"/>
                <c:pt idx="0">
                  <c:v>Menorca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'G2'!$A$4:$A$9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'G2'!$D$4:$D$9</c:f>
              <c:numCache>
                <c:formatCode>0.0</c:formatCode>
                <c:ptCount val="6"/>
                <c:pt idx="0">
                  <c:v>100</c:v>
                </c:pt>
                <c:pt idx="1">
                  <c:v>99.529481119201762</c:v>
                </c:pt>
                <c:pt idx="2">
                  <c:v>100.34824947325902</c:v>
                </c:pt>
                <c:pt idx="3">
                  <c:v>101.96067728518247</c:v>
                </c:pt>
                <c:pt idx="4">
                  <c:v>104.41043220052183</c:v>
                </c:pt>
                <c:pt idx="5">
                  <c:v>104.71392233709238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B0-4243-A484-52F5BD47E3FB}"/>
            </c:ext>
          </c:extLst>
        </c:ser>
        <c:ser>
          <c:idx val="3"/>
          <c:order val="3"/>
          <c:tx>
            <c:strRef>
              <c:f>'G2'!$E$3</c:f>
              <c:strCache>
                <c:ptCount val="1"/>
                <c:pt idx="0">
                  <c:v>Eivissa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'G2'!$A$4:$A$9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'G2'!$E$4:$E$9</c:f>
              <c:numCache>
                <c:formatCode>0.0</c:formatCode>
                <c:ptCount val="6"/>
                <c:pt idx="0">
                  <c:v>100</c:v>
                </c:pt>
                <c:pt idx="1">
                  <c:v>101.2606905289832</c:v>
                </c:pt>
                <c:pt idx="2">
                  <c:v>101.82592475275402</c:v>
                </c:pt>
                <c:pt idx="3">
                  <c:v>104.11712948298315</c:v>
                </c:pt>
                <c:pt idx="4">
                  <c:v>106.87150248125859</c:v>
                </c:pt>
                <c:pt idx="5">
                  <c:v>107.5599197550417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B0-4243-A484-52F5BD47E3FB}"/>
            </c:ext>
          </c:extLst>
        </c:ser>
        <c:ser>
          <c:idx val="4"/>
          <c:order val="4"/>
          <c:tx>
            <c:strRef>
              <c:f>'G2'!$F$3</c:f>
              <c:strCache>
                <c:ptCount val="1"/>
                <c:pt idx="0">
                  <c:v>Formentera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'G2'!$A$4:$A$9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'G2'!$F$4:$F$9</c:f>
              <c:numCache>
                <c:formatCode>0.0</c:formatCode>
                <c:ptCount val="6"/>
                <c:pt idx="0">
                  <c:v>100</c:v>
                </c:pt>
                <c:pt idx="1">
                  <c:v>101.28670405806663</c:v>
                </c:pt>
                <c:pt idx="2">
                  <c:v>100.75882547014187</c:v>
                </c:pt>
                <c:pt idx="3">
                  <c:v>99.892774661827772</c:v>
                </c:pt>
                <c:pt idx="4">
                  <c:v>98.185417354008578</c:v>
                </c:pt>
                <c:pt idx="5">
                  <c:v>96.5522929726163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0-440D-99C9-F80726A40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78592"/>
        <c:axId val="223280128"/>
      </c:lineChart>
      <c:catAx>
        <c:axId val="2232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7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ca-ES"/>
          </a:p>
        </c:txPr>
        <c:crossAx val="223280128"/>
        <c:crosses val="autoZero"/>
        <c:auto val="1"/>
        <c:lblAlgn val="ctr"/>
        <c:lblOffset val="100"/>
        <c:noMultiLvlLbl val="1"/>
      </c:catAx>
      <c:valAx>
        <c:axId val="223280128"/>
        <c:scaling>
          <c:orientation val="minMax"/>
          <c:min val="95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7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ca-ES"/>
          </a:p>
        </c:txPr>
        <c:crossAx val="223278592"/>
        <c:crosses val="autoZero"/>
        <c:crossBetween val="between"/>
        <c:majorUnit val="5"/>
        <c:minorUnit val="5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7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lang="ca-ES" sz="7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Gràfic III-10.3. Inscripcions als cursos de català del SAL (2012-2021)</a:t>
            </a:r>
          </a:p>
        </c:rich>
      </c:tx>
      <c:layout>
        <c:manualLayout>
          <c:xMode val="edge"/>
          <c:yMode val="edge"/>
          <c:x val="0.26551649505350294"/>
          <c:y val="8.8912177344738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60544034473502E-2"/>
          <c:y val="0.225546361128793"/>
          <c:w val="0.87772690546727705"/>
          <c:h val="0.6231699554423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'G3'!$A$3</c:f>
              <c:strCache>
                <c:ptCount val="1"/>
                <c:pt idx="0">
                  <c:v>Inscrits</c:v>
                </c:pt>
              </c:strCache>
            </c:strRef>
          </c:tx>
          <c:spPr>
            <a:solidFill>
              <a:srgbClr val="FFC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'G3'!$B$2:$K$2</c:f>
              <c:strCache>
                <c:ptCount val="10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</c:strCache>
            </c:strRef>
          </c:cat>
          <c:val>
            <c:numRef>
              <c:f>'G3'!$B$3:$K$3</c:f>
              <c:numCache>
                <c:formatCode>General</c:formatCode>
                <c:ptCount val="10"/>
                <c:pt idx="0">
                  <c:v>178</c:v>
                </c:pt>
                <c:pt idx="1">
                  <c:v>280</c:v>
                </c:pt>
                <c:pt idx="2">
                  <c:v>310</c:v>
                </c:pt>
                <c:pt idx="3">
                  <c:v>320</c:v>
                </c:pt>
                <c:pt idx="4">
                  <c:v>315</c:v>
                </c:pt>
                <c:pt idx="5">
                  <c:v>307</c:v>
                </c:pt>
                <c:pt idx="6">
                  <c:v>318</c:v>
                </c:pt>
                <c:pt idx="7">
                  <c:v>210</c:v>
                </c:pt>
                <c:pt idx="8">
                  <c:v>216</c:v>
                </c:pt>
                <c:pt idx="9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D-4E6E-B5F6-B7EB0114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3086080"/>
        <c:axId val="223087616"/>
      </c:barChart>
      <c:catAx>
        <c:axId val="2230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endParaRPr lang="ca-ES"/>
          </a:p>
        </c:txPr>
        <c:crossAx val="223087616"/>
        <c:crosses val="autoZero"/>
        <c:auto val="1"/>
        <c:lblAlgn val="ctr"/>
        <c:lblOffset val="100"/>
        <c:noMultiLvlLbl val="1"/>
      </c:catAx>
      <c:valAx>
        <c:axId val="2230876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endParaRPr lang="ca-ES"/>
          </a:p>
        </c:txPr>
        <c:crossAx val="223086080"/>
        <c:crosses val="autoZero"/>
        <c:crossBetween val="between"/>
        <c:majorUnit val="100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733095</xdr:colOff>
      <xdr:row>1</xdr:row>
      <xdr:rowOff>190080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E75A4-5A86-4EDC-9F0B-924E2D80FF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733095" cy="3805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752145</xdr:colOff>
      <xdr:row>1</xdr:row>
      <xdr:rowOff>190080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10A1D06-7D44-41C5-AD57-2D60189674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050" y="0"/>
          <a:ext cx="733095" cy="3805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81000</xdr:colOff>
      <xdr:row>16</xdr:row>
      <xdr:rowOff>155880</xdr:rowOff>
    </xdr:from>
    <xdr:to>
      <xdr:col>4</xdr:col>
      <xdr:colOff>384840</xdr:colOff>
      <xdr:row>18</xdr:row>
      <xdr:rowOff>93960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468600" y="3089580"/>
          <a:ext cx="303840" cy="306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9526</xdr:rowOff>
    </xdr:from>
    <xdr:to>
      <xdr:col>17</xdr:col>
      <xdr:colOff>0</xdr:colOff>
      <xdr:row>24</xdr:row>
      <xdr:rowOff>171450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21779</xdr:colOff>
      <xdr:row>1</xdr:row>
      <xdr:rowOff>3599</xdr:rowOff>
    </xdr:from>
    <xdr:to>
      <xdr:col>20</xdr:col>
      <xdr:colOff>561974</xdr:colOff>
      <xdr:row>20</xdr:row>
      <xdr:rowOff>180974</xdr:rowOff>
    </xdr:to>
    <xdr:graphicFrame macro="">
      <xdr:nvGraphicFramePr>
        <xdr:cNvPr id="3" name="Gràfic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4</xdr:row>
      <xdr:rowOff>0</xdr:rowOff>
    </xdr:from>
    <xdr:to>
      <xdr:col>16</xdr:col>
      <xdr:colOff>9526</xdr:colOff>
      <xdr:row>15</xdr:row>
      <xdr:rowOff>22860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53F4-F66F-4472-AD5C-FCF15959B975}">
  <sheetPr>
    <tabColor rgb="FF92D050"/>
  </sheetPr>
  <dimension ref="A2:K15"/>
  <sheetViews>
    <sheetView tabSelected="1" workbookViewId="0">
      <selection activeCell="D15" sqref="D15:K15"/>
    </sheetView>
  </sheetViews>
  <sheetFormatPr baseColWidth="10" defaultColWidth="11.5703125" defaultRowHeight="15" x14ac:dyDescent="0.25"/>
  <cols>
    <col min="11" max="11" width="45.28515625" customWidth="1"/>
  </cols>
  <sheetData>
    <row r="2" spans="1:11" x14ac:dyDescent="0.25">
      <c r="A2" s="67"/>
      <c r="B2" s="68" t="s">
        <v>80</v>
      </c>
      <c r="C2" s="68"/>
      <c r="D2" s="68"/>
      <c r="E2" s="68"/>
      <c r="F2" s="68"/>
      <c r="G2" s="68"/>
      <c r="H2" s="67"/>
      <c r="I2" s="67"/>
      <c r="J2" s="67"/>
      <c r="K2" s="67"/>
    </row>
    <row r="3" spans="1:1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x14ac:dyDescent="0.25">
      <c r="A5" s="70" t="s">
        <v>44</v>
      </c>
      <c r="B5" s="70"/>
      <c r="C5" s="70"/>
      <c r="D5" s="71" t="s">
        <v>52</v>
      </c>
      <c r="E5" s="71"/>
      <c r="F5" s="71"/>
      <c r="G5" s="71"/>
      <c r="H5" s="71"/>
      <c r="I5" s="71"/>
      <c r="J5" s="71"/>
      <c r="K5" s="71"/>
    </row>
    <row r="6" spans="1:11" x14ac:dyDescent="0.25">
      <c r="A6" s="78" t="s">
        <v>35</v>
      </c>
      <c r="B6" s="79"/>
      <c r="C6" s="80"/>
      <c r="D6" s="72" t="s">
        <v>53</v>
      </c>
      <c r="E6" s="73"/>
      <c r="F6" s="73"/>
      <c r="G6" s="73"/>
      <c r="H6" s="73"/>
      <c r="I6" s="73"/>
      <c r="J6" s="73"/>
      <c r="K6" s="74"/>
    </row>
    <row r="7" spans="1:11" x14ac:dyDescent="0.25">
      <c r="A7" s="75" t="s">
        <v>36</v>
      </c>
      <c r="B7" s="76"/>
      <c r="C7" s="77"/>
      <c r="D7" s="72" t="s">
        <v>54</v>
      </c>
      <c r="E7" s="73"/>
      <c r="F7" s="73"/>
      <c r="G7" s="73"/>
      <c r="H7" s="73"/>
      <c r="I7" s="73"/>
      <c r="J7" s="73"/>
      <c r="K7" s="74"/>
    </row>
    <row r="8" spans="1:11" x14ac:dyDescent="0.25">
      <c r="A8" s="75" t="s">
        <v>37</v>
      </c>
      <c r="B8" s="76"/>
      <c r="C8" s="77"/>
      <c r="D8" s="72" t="s">
        <v>65</v>
      </c>
      <c r="E8" s="73"/>
      <c r="F8" s="73"/>
      <c r="G8" s="73"/>
      <c r="H8" s="73"/>
      <c r="I8" s="73"/>
      <c r="J8" s="73"/>
      <c r="K8" s="74"/>
    </row>
    <row r="9" spans="1:11" x14ac:dyDescent="0.25">
      <c r="A9" s="75" t="s">
        <v>38</v>
      </c>
      <c r="B9" s="76"/>
      <c r="C9" s="77"/>
      <c r="D9" s="72" t="s">
        <v>55</v>
      </c>
      <c r="E9" s="73"/>
      <c r="F9" s="73"/>
      <c r="G9" s="73"/>
      <c r="H9" s="73"/>
      <c r="I9" s="73"/>
      <c r="J9" s="73"/>
      <c r="K9" s="74"/>
    </row>
    <row r="10" spans="1:11" x14ac:dyDescent="0.25">
      <c r="A10" s="75" t="s">
        <v>39</v>
      </c>
      <c r="B10" s="76"/>
      <c r="C10" s="77"/>
      <c r="D10" s="72" t="s">
        <v>56</v>
      </c>
      <c r="E10" s="73"/>
      <c r="F10" s="73"/>
      <c r="G10" s="73"/>
      <c r="H10" s="73"/>
      <c r="I10" s="73"/>
      <c r="J10" s="73"/>
      <c r="K10" s="74"/>
    </row>
    <row r="11" spans="1:11" x14ac:dyDescent="0.25">
      <c r="A11" s="81" t="s">
        <v>42</v>
      </c>
      <c r="B11" s="81"/>
      <c r="C11" s="81"/>
      <c r="D11" s="72" t="s">
        <v>57</v>
      </c>
      <c r="E11" s="73"/>
      <c r="F11" s="73"/>
      <c r="G11" s="73"/>
      <c r="H11" s="73"/>
      <c r="I11" s="73"/>
      <c r="J11" s="73"/>
      <c r="K11" s="74"/>
    </row>
    <row r="12" spans="1:11" x14ac:dyDescent="0.25">
      <c r="A12" s="81" t="s">
        <v>43</v>
      </c>
      <c r="B12" s="81"/>
      <c r="C12" s="81"/>
      <c r="D12" s="71" t="s">
        <v>58</v>
      </c>
      <c r="E12" s="71"/>
      <c r="F12" s="71"/>
      <c r="G12" s="71"/>
      <c r="H12" s="71"/>
      <c r="I12" s="71"/>
      <c r="J12" s="71"/>
      <c r="K12" s="71"/>
    </row>
    <row r="13" spans="1:11" x14ac:dyDescent="0.25">
      <c r="A13" s="70" t="s">
        <v>34</v>
      </c>
      <c r="B13" s="70"/>
      <c r="C13" s="70"/>
      <c r="D13" s="71" t="s">
        <v>61</v>
      </c>
      <c r="E13" s="71"/>
      <c r="F13" s="71"/>
      <c r="G13" s="71"/>
      <c r="H13" s="71"/>
      <c r="I13" s="71"/>
      <c r="J13" s="71"/>
      <c r="K13" s="71"/>
    </row>
    <row r="14" spans="1:11" x14ac:dyDescent="0.25">
      <c r="A14" s="70" t="s">
        <v>40</v>
      </c>
      <c r="B14" s="70"/>
      <c r="C14" s="70"/>
      <c r="D14" s="82" t="s">
        <v>59</v>
      </c>
      <c r="E14" s="82"/>
      <c r="F14" s="82"/>
      <c r="G14" s="82"/>
      <c r="H14" s="82"/>
      <c r="I14" s="82"/>
      <c r="J14" s="82"/>
      <c r="K14" s="82"/>
    </row>
    <row r="15" spans="1:11" x14ac:dyDescent="0.25">
      <c r="A15" s="70" t="s">
        <v>41</v>
      </c>
      <c r="B15" s="70"/>
      <c r="C15" s="70"/>
      <c r="D15" s="71" t="s">
        <v>62</v>
      </c>
      <c r="E15" s="71"/>
      <c r="F15" s="71"/>
      <c r="G15" s="71"/>
      <c r="H15" s="71"/>
      <c r="I15" s="71"/>
      <c r="J15" s="71"/>
      <c r="K15" s="71"/>
    </row>
  </sheetData>
  <mergeCells count="24">
    <mergeCell ref="D14:K14"/>
    <mergeCell ref="A11:C11"/>
    <mergeCell ref="A7:C7"/>
    <mergeCell ref="D7:K7"/>
    <mergeCell ref="A8:C8"/>
    <mergeCell ref="D8:K8"/>
    <mergeCell ref="A9:C9"/>
    <mergeCell ref="D9:K9"/>
    <mergeCell ref="B2:G2"/>
    <mergeCell ref="A4:K4"/>
    <mergeCell ref="A5:C5"/>
    <mergeCell ref="D5:K5"/>
    <mergeCell ref="A15:C15"/>
    <mergeCell ref="D6:K6"/>
    <mergeCell ref="D15:K15"/>
    <mergeCell ref="A10:C10"/>
    <mergeCell ref="D10:K10"/>
    <mergeCell ref="D11:K11"/>
    <mergeCell ref="D12:K12"/>
    <mergeCell ref="A6:C6"/>
    <mergeCell ref="A12:C12"/>
    <mergeCell ref="A13:C13"/>
    <mergeCell ref="D13:K13"/>
    <mergeCell ref="A14:C14"/>
  </mergeCells>
  <hyperlinks>
    <hyperlink ref="A5" location="'Q1'!A1" display="Quadre III.-10.1. " xr:uid="{55E3F503-026D-49A3-80B1-36CA10E20FA0}"/>
    <hyperlink ref="A15" location="'G1'!A1" display="Gràfic III-10.1. " xr:uid="{9307B434-3411-4B94-A6A3-F092A73B61F0}"/>
    <hyperlink ref="A6" location="'Q2'!A1" display="Quadre III-10.2. " xr:uid="{531A6A12-DF4A-4793-918C-1A3CA1174807}"/>
    <hyperlink ref="A7" location="'Q3'!A1" display="Quadre III-10.3. " xr:uid="{8F986DF7-A522-4CDF-B4CD-09F362AB41DB}"/>
    <hyperlink ref="A8" location="'Q4'!A1" display="Quadre III-10.4. " xr:uid="{DE30EDCF-3297-4965-A73B-4A9364BB038D}"/>
    <hyperlink ref="A9" location="'Q5'!A1" display="Quadre III-10.5. " xr:uid="{897B7E58-3EF1-4A12-9AA0-4F838D5016B1}"/>
    <hyperlink ref="A10" location="'Q6'!A1" display="Quadre III-10.6. " xr:uid="{A1B21DEE-17CC-4FA4-A4D2-82A4A7689593}"/>
    <hyperlink ref="A13" location="'G3'!A1" display="Gràfic III-10.3. " xr:uid="{E4489B45-24A9-4B80-9487-1E85636F4892}"/>
    <hyperlink ref="A14" location="'G4'!A1" display="Gràfic  III-10.4. " xr:uid="{F86746E5-5551-4C61-97B3-3C1A40A5544A}"/>
    <hyperlink ref="A11" location="'Q7'!A1" display="Quadre III-10.7. " xr:uid="{DB6C1E0C-3A3A-48A5-9DBD-5812B057365C}"/>
    <hyperlink ref="A12" location="'Q8'!A1" display="Quadre III-10.8. " xr:uid="{FCB330C2-B6DF-4AD2-AD9B-D136B74A26E0}"/>
    <hyperlink ref="A5:C5" location="'Q1'!A1" display="Quadre III-10.1. " xr:uid="{2B3CD2FA-27D8-498D-9958-2C122CA01120}"/>
    <hyperlink ref="A13:C13" location="'G1'!A1" display="Gràfic III-10.1. " xr:uid="{997FBBA9-4C42-49D8-A490-5B14C94A5F7F}"/>
    <hyperlink ref="A14:C14" location="'G2'!A1" display="Gràfic III-10.2. " xr:uid="{0AEBA302-9518-43DB-8266-7374CBE5A209}"/>
    <hyperlink ref="A15:C15" location="'G3'!A1" display="Gràfic III-10.3. " xr:uid="{17EFE5E9-AA2D-4CFA-9A63-A9AE205528F6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27"/>
  <sheetViews>
    <sheetView zoomScaleNormal="100" workbookViewId="0"/>
  </sheetViews>
  <sheetFormatPr baseColWidth="10" defaultColWidth="9.140625" defaultRowHeight="15" x14ac:dyDescent="0.25"/>
  <cols>
    <col min="1" max="1" width="8.42578125"/>
    <col min="2" max="2" width="11.42578125" customWidth="1"/>
    <col min="3" max="1024" width="8.42578125"/>
  </cols>
  <sheetData>
    <row r="1" spans="1:18" x14ac:dyDescent="0.25">
      <c r="A1" s="20"/>
      <c r="B1" s="21" t="s">
        <v>11</v>
      </c>
      <c r="C1" s="20"/>
      <c r="D1" s="22"/>
      <c r="E1" s="21"/>
      <c r="F1" s="20"/>
      <c r="G1" s="22"/>
      <c r="H1" s="21"/>
      <c r="I1" s="22"/>
      <c r="J1" s="20"/>
      <c r="K1" s="21"/>
      <c r="L1" s="22"/>
      <c r="M1" s="22"/>
      <c r="N1" s="21"/>
      <c r="O1" s="22"/>
      <c r="P1" s="22"/>
      <c r="Q1" s="22"/>
      <c r="R1" s="1"/>
    </row>
    <row r="2" spans="1:18" x14ac:dyDescent="0.25">
      <c r="A2" s="22"/>
      <c r="B2" s="23" t="s">
        <v>70</v>
      </c>
      <c r="C2" s="21" t="s">
        <v>71</v>
      </c>
      <c r="D2" s="24" t="s">
        <v>30</v>
      </c>
      <c r="E2" s="23"/>
      <c r="F2" s="21"/>
      <c r="G2" s="24"/>
      <c r="H2" s="24"/>
      <c r="I2" s="21"/>
      <c r="J2" s="24"/>
      <c r="K2" s="24"/>
      <c r="L2" s="21"/>
      <c r="M2" s="24"/>
      <c r="N2" s="24"/>
      <c r="O2" s="24"/>
      <c r="P2" s="21"/>
      <c r="Q2" s="24"/>
    </row>
    <row r="3" spans="1:18" x14ac:dyDescent="0.25">
      <c r="A3" s="21" t="s">
        <v>11</v>
      </c>
      <c r="B3" s="38">
        <v>58.9</v>
      </c>
      <c r="C3" s="38">
        <v>16.739999999999998</v>
      </c>
      <c r="D3" s="39">
        <v>24.35</v>
      </c>
      <c r="E3" s="40"/>
      <c r="F3" s="40"/>
      <c r="P3" s="45"/>
    </row>
    <row r="4" spans="1:18" x14ac:dyDescent="0.25">
      <c r="A4" s="21" t="s">
        <v>12</v>
      </c>
      <c r="B4" s="38">
        <v>59.95</v>
      </c>
      <c r="C4" s="38">
        <v>16.11</v>
      </c>
      <c r="D4" s="38">
        <v>23.94</v>
      </c>
    </row>
    <row r="5" spans="1:18" x14ac:dyDescent="0.25">
      <c r="A5" s="21" t="s">
        <v>13</v>
      </c>
      <c r="B5" s="38">
        <v>68.19</v>
      </c>
      <c r="C5" s="38">
        <v>14.12</v>
      </c>
      <c r="D5" s="38">
        <v>17.690000000000001</v>
      </c>
    </row>
    <row r="6" spans="1:18" x14ac:dyDescent="0.25">
      <c r="A6" s="21" t="s">
        <v>20</v>
      </c>
      <c r="B6" s="38">
        <v>47.62</v>
      </c>
      <c r="C6" s="38">
        <v>22.11</v>
      </c>
      <c r="D6" s="38">
        <v>30.27</v>
      </c>
    </row>
    <row r="7" spans="1:18" x14ac:dyDescent="0.25">
      <c r="A7" s="21" t="s">
        <v>29</v>
      </c>
      <c r="B7" s="38">
        <v>48.92</v>
      </c>
      <c r="C7" s="38">
        <v>17.91</v>
      </c>
      <c r="D7" s="38">
        <v>33.159999999999997</v>
      </c>
    </row>
    <row r="11" spans="1:18" x14ac:dyDescent="0.25">
      <c r="C11" s="19"/>
      <c r="D11" s="41"/>
      <c r="E11" s="19"/>
    </row>
    <row r="12" spans="1:18" x14ac:dyDescent="0.25">
      <c r="C12" s="41"/>
      <c r="D12" s="42"/>
      <c r="E12" s="42"/>
    </row>
    <row r="13" spans="1:18" x14ac:dyDescent="0.25">
      <c r="C13" s="41"/>
      <c r="D13" s="43"/>
      <c r="E13" s="44"/>
    </row>
    <row r="14" spans="1:18" x14ac:dyDescent="0.25">
      <c r="C14" s="41"/>
      <c r="D14" s="44"/>
      <c r="E14" s="44"/>
    </row>
    <row r="15" spans="1:18" x14ac:dyDescent="0.25">
      <c r="C15" s="41"/>
      <c r="D15" s="44"/>
      <c r="E15" s="44"/>
    </row>
    <row r="27" spans="6:17" x14ac:dyDescent="0.25">
      <c r="F27" s="93" t="s">
        <v>15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</sheetData>
  <mergeCells count="1">
    <mergeCell ref="F27:Q27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24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7" x14ac:dyDescent="0.25">
      <c r="A1" s="1"/>
      <c r="B1" s="2"/>
      <c r="C1" s="1"/>
      <c r="D1" s="1"/>
    </row>
    <row r="2" spans="1:7" x14ac:dyDescent="0.25">
      <c r="A2" s="3"/>
      <c r="B2" s="4"/>
      <c r="C2" s="5"/>
      <c r="D2" s="6"/>
      <c r="F2" s="7"/>
      <c r="G2" s="7"/>
    </row>
    <row r="3" spans="1:7" x14ac:dyDescent="0.25">
      <c r="A3" s="3"/>
      <c r="B3" s="8" t="s">
        <v>11</v>
      </c>
      <c r="C3" s="9" t="s">
        <v>12</v>
      </c>
      <c r="D3" s="8" t="s">
        <v>13</v>
      </c>
      <c r="E3" s="31" t="s">
        <v>20</v>
      </c>
      <c r="F3" s="31" t="s">
        <v>29</v>
      </c>
      <c r="G3" s="9"/>
    </row>
    <row r="4" spans="1:7" x14ac:dyDescent="0.25">
      <c r="A4" s="3">
        <v>2016</v>
      </c>
      <c r="B4" s="11">
        <f>B18/$B$18*100</f>
        <v>100</v>
      </c>
      <c r="C4" s="11">
        <f>C18/$C$18*100</f>
        <v>100</v>
      </c>
      <c r="D4" s="11">
        <f>D18/$D$18*100</f>
        <v>100</v>
      </c>
      <c r="E4" s="11">
        <f>E18/$E$18*100</f>
        <v>100</v>
      </c>
      <c r="F4" s="11">
        <f>F18/$F$18*100</f>
        <v>100</v>
      </c>
      <c r="G4" s="12"/>
    </row>
    <row r="5" spans="1:7" x14ac:dyDescent="0.25">
      <c r="A5" s="10">
        <v>2017</v>
      </c>
      <c r="B5" s="11">
        <f t="shared" ref="B5:B9" si="0">B19/$B$18*100</f>
        <v>100.79288668918554</v>
      </c>
      <c r="C5" s="11">
        <f t="shared" ref="C5:C9" si="1">C19/$C$18*100</f>
        <v>100.84313293012781</v>
      </c>
      <c r="D5" s="11">
        <f t="shared" ref="D5:D9" si="2">D19/$D$18*100</f>
        <v>99.529481119201762</v>
      </c>
      <c r="E5" s="11">
        <f t="shared" ref="E5:E9" si="3">E19/$E$18*100</f>
        <v>101.2606905289832</v>
      </c>
      <c r="F5" s="11">
        <f t="shared" ref="F5:F9" si="4">F19/$F$18*100</f>
        <v>101.28670405806663</v>
      </c>
      <c r="G5" s="12"/>
    </row>
    <row r="6" spans="1:7" x14ac:dyDescent="0.25">
      <c r="A6" s="10">
        <v>2018</v>
      </c>
      <c r="B6" s="11">
        <f t="shared" si="0"/>
        <v>101.9587796463214</v>
      </c>
      <c r="C6" s="11">
        <f t="shared" si="1"/>
        <v>102.16883554090292</v>
      </c>
      <c r="D6" s="11">
        <f t="shared" si="2"/>
        <v>100.34824947325902</v>
      </c>
      <c r="E6" s="11">
        <f t="shared" si="3"/>
        <v>101.82592475275402</v>
      </c>
      <c r="F6" s="11">
        <f t="shared" si="4"/>
        <v>100.75882547014187</v>
      </c>
    </row>
    <row r="7" spans="1:7" x14ac:dyDescent="0.25">
      <c r="A7" s="13">
        <v>2019</v>
      </c>
      <c r="B7" s="11">
        <f t="shared" si="0"/>
        <v>103.81495998988457</v>
      </c>
      <c r="C7" s="11">
        <f t="shared" si="1"/>
        <v>104.01750577528064</v>
      </c>
      <c r="D7" s="11">
        <f t="shared" si="2"/>
        <v>101.96067728518247</v>
      </c>
      <c r="E7" s="11">
        <f t="shared" si="3"/>
        <v>104.11712948298315</v>
      </c>
      <c r="F7" s="11">
        <f t="shared" si="4"/>
        <v>99.892774661827772</v>
      </c>
    </row>
    <row r="8" spans="1:7" x14ac:dyDescent="0.25">
      <c r="A8" s="13">
        <v>2020</v>
      </c>
      <c r="B8" s="11">
        <f t="shared" si="0"/>
        <v>105.80941456982352</v>
      </c>
      <c r="C8" s="11">
        <f t="shared" si="1"/>
        <v>105.89032190659718</v>
      </c>
      <c r="D8" s="11">
        <f t="shared" si="2"/>
        <v>104.41043220052183</v>
      </c>
      <c r="E8" s="11">
        <f t="shared" si="3"/>
        <v>106.87150248125859</v>
      </c>
      <c r="F8" s="11">
        <f t="shared" si="4"/>
        <v>98.185417354008578</v>
      </c>
    </row>
    <row r="9" spans="1:7" x14ac:dyDescent="0.25">
      <c r="A9" s="13">
        <v>2021</v>
      </c>
      <c r="B9" s="11">
        <f t="shared" si="0"/>
        <v>105.92691606004227</v>
      </c>
      <c r="C9" s="11">
        <f t="shared" si="1"/>
        <v>105.9185308150401</v>
      </c>
      <c r="D9" s="11">
        <f t="shared" si="2"/>
        <v>104.71392233709238</v>
      </c>
      <c r="E9" s="11">
        <f t="shared" si="3"/>
        <v>107.5599197550417</v>
      </c>
      <c r="F9" s="11">
        <f t="shared" si="4"/>
        <v>96.5522929726163</v>
      </c>
    </row>
    <row r="14" spans="1:7" x14ac:dyDescent="0.25">
      <c r="A14" s="94" t="s">
        <v>32</v>
      </c>
      <c r="B14" s="94"/>
      <c r="C14" s="94"/>
      <c r="D14" s="94"/>
      <c r="E14" s="94"/>
      <c r="F14" s="94"/>
    </row>
    <row r="15" spans="1:7" x14ac:dyDescent="0.25">
      <c r="A15" s="94"/>
      <c r="B15" s="94"/>
      <c r="C15" s="94"/>
      <c r="D15" s="94"/>
      <c r="E15" s="94"/>
      <c r="F15" s="94"/>
    </row>
    <row r="16" spans="1:7" x14ac:dyDescent="0.25">
      <c r="A16" s="95"/>
      <c r="B16" s="95"/>
      <c r="C16" s="95"/>
      <c r="D16" s="95"/>
      <c r="E16" s="95"/>
      <c r="F16" s="95"/>
    </row>
    <row r="17" spans="1:21" x14ac:dyDescent="0.25">
      <c r="A17" s="3"/>
      <c r="B17" s="17" t="s">
        <v>11</v>
      </c>
      <c r="C17" s="17" t="s">
        <v>12</v>
      </c>
      <c r="D17" s="17" t="s">
        <v>13</v>
      </c>
      <c r="E17" s="17" t="s">
        <v>20</v>
      </c>
      <c r="F17" s="17" t="s">
        <v>29</v>
      </c>
    </row>
    <row r="18" spans="1:21" x14ac:dyDescent="0.25">
      <c r="A18" s="3">
        <v>2016</v>
      </c>
      <c r="B18" s="26">
        <v>1107220</v>
      </c>
      <c r="C18" s="25">
        <v>861430</v>
      </c>
      <c r="D18" s="18">
        <v>91601</v>
      </c>
      <c r="E18" s="18">
        <v>142065</v>
      </c>
      <c r="F18" s="18">
        <v>12124</v>
      </c>
    </row>
    <row r="19" spans="1:21" x14ac:dyDescent="0.25">
      <c r="A19" s="10">
        <v>2017</v>
      </c>
      <c r="B19" s="27">
        <v>1115999</v>
      </c>
      <c r="C19" s="27">
        <v>868693</v>
      </c>
      <c r="D19" s="27">
        <v>91170</v>
      </c>
      <c r="E19" s="27">
        <v>143856</v>
      </c>
      <c r="F19" s="27">
        <v>12280</v>
      </c>
    </row>
    <row r="20" spans="1:21" x14ac:dyDescent="0.25">
      <c r="A20" s="10">
        <v>2018</v>
      </c>
      <c r="B20" s="18">
        <v>1128908</v>
      </c>
      <c r="C20" s="18">
        <v>880113</v>
      </c>
      <c r="D20" s="18">
        <v>91920</v>
      </c>
      <c r="E20" s="18">
        <v>144659</v>
      </c>
      <c r="F20" s="18">
        <v>12216</v>
      </c>
    </row>
    <row r="21" spans="1:21" x14ac:dyDescent="0.25">
      <c r="A21" s="13">
        <v>2019</v>
      </c>
      <c r="B21" s="28">
        <v>1149460</v>
      </c>
      <c r="C21" s="28">
        <v>896038</v>
      </c>
      <c r="D21" s="28">
        <v>93397</v>
      </c>
      <c r="E21" s="28">
        <v>147914</v>
      </c>
      <c r="F21" s="28">
        <v>12111</v>
      </c>
    </row>
    <row r="22" spans="1:21" x14ac:dyDescent="0.25">
      <c r="A22" s="13">
        <v>2020</v>
      </c>
      <c r="B22" s="29">
        <v>1171543</v>
      </c>
      <c r="C22" s="29">
        <v>912171</v>
      </c>
      <c r="D22" s="30">
        <v>95641</v>
      </c>
      <c r="E22" s="30">
        <v>151827</v>
      </c>
      <c r="F22" s="30">
        <v>11904</v>
      </c>
    </row>
    <row r="23" spans="1:21" ht="15" customHeight="1" x14ac:dyDescent="0.25">
      <c r="A23" s="13">
        <v>2021</v>
      </c>
      <c r="B23" s="32">
        <f>SUM(C23:F23)</f>
        <v>1172844</v>
      </c>
      <c r="C23" s="32">
        <v>912414</v>
      </c>
      <c r="D23" s="32">
        <v>95919</v>
      </c>
      <c r="E23" s="32">
        <v>152805</v>
      </c>
      <c r="F23" s="32">
        <v>11706</v>
      </c>
      <c r="K23" s="96" t="s">
        <v>72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x14ac:dyDescent="0.25"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</sheetData>
  <mergeCells count="2">
    <mergeCell ref="A14:F16"/>
    <mergeCell ref="K23:U24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16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6" x14ac:dyDescent="0.25">
      <c r="A1" s="15" t="s">
        <v>31</v>
      </c>
      <c r="B1" s="2"/>
      <c r="C1" s="2"/>
      <c r="D1" s="2"/>
      <c r="E1" s="2"/>
      <c r="F1" s="2"/>
      <c r="G1" s="2"/>
    </row>
    <row r="2" spans="1:16" x14ac:dyDescent="0.25">
      <c r="A2" s="2" t="s">
        <v>1</v>
      </c>
      <c r="B2" s="7" t="s">
        <v>74</v>
      </c>
      <c r="C2" s="7" t="s">
        <v>75</v>
      </c>
      <c r="D2" s="7" t="s">
        <v>76</v>
      </c>
      <c r="E2" s="7" t="s">
        <v>77</v>
      </c>
      <c r="F2" s="7" t="s">
        <v>78</v>
      </c>
      <c r="G2" s="7" t="s">
        <v>66</v>
      </c>
      <c r="H2" s="7" t="s">
        <v>68</v>
      </c>
      <c r="I2" s="7" t="s">
        <v>67</v>
      </c>
      <c r="J2" s="7" t="s">
        <v>69</v>
      </c>
      <c r="K2" s="7" t="s">
        <v>79</v>
      </c>
    </row>
    <row r="3" spans="1:16" x14ac:dyDescent="0.25">
      <c r="A3" s="2" t="s">
        <v>8</v>
      </c>
      <c r="B3" s="2">
        <v>178</v>
      </c>
      <c r="C3" s="2">
        <v>280</v>
      </c>
      <c r="D3" s="2">
        <v>310</v>
      </c>
      <c r="E3" s="2">
        <v>320</v>
      </c>
      <c r="F3" s="2">
        <v>315</v>
      </c>
      <c r="G3" s="2">
        <v>307</v>
      </c>
      <c r="H3" s="2">
        <v>318</v>
      </c>
      <c r="I3" s="2">
        <v>210</v>
      </c>
      <c r="J3" s="2">
        <v>216</v>
      </c>
      <c r="K3" s="2">
        <v>303</v>
      </c>
    </row>
    <row r="4" spans="1:16" x14ac:dyDescent="0.25">
      <c r="A4" s="14" t="s">
        <v>73</v>
      </c>
      <c r="B4" s="2"/>
      <c r="C4" s="2"/>
      <c r="D4" s="2"/>
      <c r="E4" s="2"/>
      <c r="F4" s="2"/>
      <c r="G4" s="2"/>
    </row>
    <row r="11" spans="1:16" x14ac:dyDescent="0.25">
      <c r="I11" s="14"/>
    </row>
    <row r="14" spans="1:16" x14ac:dyDescent="0.25">
      <c r="C14" s="16"/>
    </row>
    <row r="15" spans="1:16" x14ac:dyDescent="0.25">
      <c r="C15" s="16"/>
    </row>
    <row r="16" spans="1:16" x14ac:dyDescent="0.25">
      <c r="C16" s="16"/>
      <c r="F16" s="93" t="s">
        <v>73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</row>
  </sheetData>
  <mergeCells count="1">
    <mergeCell ref="F16:P16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3"/>
  <sheetViews>
    <sheetView zoomScaleNormal="100" workbookViewId="0">
      <selection sqref="A1:F12"/>
    </sheetView>
  </sheetViews>
  <sheetFormatPr baseColWidth="10" defaultColWidth="9.140625" defaultRowHeight="15" x14ac:dyDescent="0.25"/>
  <cols>
    <col min="2" max="2" width="11.28515625" customWidth="1"/>
    <col min="3" max="5" width="9.140625" bestFit="1" customWidth="1"/>
    <col min="6" max="6" width="10.42578125" customWidth="1"/>
  </cols>
  <sheetData>
    <row r="1" spans="1:7" x14ac:dyDescent="0.25">
      <c r="A1" s="83" t="s">
        <v>45</v>
      </c>
      <c r="B1" s="83"/>
      <c r="C1" s="83"/>
      <c r="D1" s="83"/>
      <c r="E1" s="83"/>
      <c r="F1" s="83"/>
      <c r="G1" s="7"/>
    </row>
    <row r="2" spans="1:7" ht="5.25" customHeight="1" x14ac:dyDescent="0.25">
      <c r="A2" s="83"/>
      <c r="B2" s="83"/>
      <c r="C2" s="83"/>
      <c r="D2" s="83"/>
      <c r="E2" s="83"/>
      <c r="F2" s="83"/>
      <c r="G2" s="33"/>
    </row>
    <row r="3" spans="1:7" hidden="1" x14ac:dyDescent="0.25">
      <c r="A3" s="83"/>
      <c r="B3" s="83"/>
      <c r="C3" s="83"/>
      <c r="D3" s="83"/>
      <c r="E3" s="83"/>
      <c r="F3" s="83"/>
      <c r="G3" s="34"/>
    </row>
    <row r="4" spans="1:7" x14ac:dyDescent="0.25">
      <c r="A4" s="48"/>
      <c r="B4" s="47" t="s">
        <v>11</v>
      </c>
      <c r="C4" s="47" t="s">
        <v>12</v>
      </c>
      <c r="D4" s="47" t="s">
        <v>13</v>
      </c>
      <c r="E4" s="47" t="s">
        <v>20</v>
      </c>
      <c r="F4" s="47" t="s">
        <v>29</v>
      </c>
      <c r="G4" s="34"/>
    </row>
    <row r="5" spans="1:7" x14ac:dyDescent="0.25">
      <c r="A5" s="48">
        <v>2016</v>
      </c>
      <c r="B5" s="28">
        <v>1107220</v>
      </c>
      <c r="C5" s="25">
        <v>861430</v>
      </c>
      <c r="D5" s="18">
        <v>91601</v>
      </c>
      <c r="E5" s="18">
        <v>142065</v>
      </c>
      <c r="F5" s="18">
        <v>12124</v>
      </c>
    </row>
    <row r="6" spans="1:7" x14ac:dyDescent="0.25">
      <c r="A6" s="49">
        <v>2017</v>
      </c>
      <c r="B6" s="27">
        <v>1115999</v>
      </c>
      <c r="C6" s="27">
        <v>868693</v>
      </c>
      <c r="D6" s="27">
        <v>91170</v>
      </c>
      <c r="E6" s="27">
        <v>143856</v>
      </c>
      <c r="F6" s="27">
        <v>12280</v>
      </c>
    </row>
    <row r="7" spans="1:7" x14ac:dyDescent="0.25">
      <c r="A7" s="49">
        <v>2018</v>
      </c>
      <c r="B7" s="18">
        <v>1128908</v>
      </c>
      <c r="C7" s="18">
        <v>880113</v>
      </c>
      <c r="D7" s="18">
        <v>91920</v>
      </c>
      <c r="E7" s="18">
        <v>144659</v>
      </c>
      <c r="F7" s="18">
        <v>12216</v>
      </c>
    </row>
    <row r="8" spans="1:7" x14ac:dyDescent="0.25">
      <c r="A8" s="49">
        <v>2019</v>
      </c>
      <c r="B8" s="28">
        <v>1149460</v>
      </c>
      <c r="C8" s="28">
        <v>896038</v>
      </c>
      <c r="D8" s="28">
        <v>93397</v>
      </c>
      <c r="E8" s="28">
        <v>147914</v>
      </c>
      <c r="F8" s="28">
        <v>12111</v>
      </c>
    </row>
    <row r="9" spans="1:7" x14ac:dyDescent="0.25">
      <c r="A9" s="49">
        <v>2020</v>
      </c>
      <c r="B9" s="35">
        <v>1171543</v>
      </c>
      <c r="C9" s="35">
        <v>912171</v>
      </c>
      <c r="D9" s="36">
        <v>95641</v>
      </c>
      <c r="E9" s="36">
        <v>151827</v>
      </c>
      <c r="F9" s="36">
        <v>11904</v>
      </c>
    </row>
    <row r="10" spans="1:7" x14ac:dyDescent="0.25">
      <c r="A10" s="49">
        <v>2021</v>
      </c>
      <c r="B10" s="37">
        <f>SUM(C10:F10)</f>
        <v>1172844</v>
      </c>
      <c r="C10" s="37">
        <v>912414</v>
      </c>
      <c r="D10" s="37">
        <v>95919</v>
      </c>
      <c r="E10" s="37">
        <v>152805</v>
      </c>
      <c r="F10" s="37">
        <v>11706</v>
      </c>
    </row>
    <row r="11" spans="1:7" ht="15" customHeight="1" x14ac:dyDescent="0.25">
      <c r="A11" s="84" t="s">
        <v>63</v>
      </c>
      <c r="B11" s="84"/>
      <c r="C11" s="84"/>
      <c r="D11" s="84"/>
      <c r="E11" s="84"/>
      <c r="F11" s="84"/>
    </row>
    <row r="12" spans="1:7" ht="23.25" customHeight="1" x14ac:dyDescent="0.25">
      <c r="A12" s="84"/>
      <c r="B12" s="84"/>
      <c r="C12" s="84"/>
      <c r="D12" s="84"/>
      <c r="E12" s="84"/>
      <c r="F12" s="84"/>
    </row>
    <row r="13" spans="1:7" x14ac:dyDescent="0.25">
      <c r="A13" s="46"/>
      <c r="B13" s="46"/>
      <c r="C13" s="46"/>
      <c r="D13" s="46"/>
      <c r="E13" s="46"/>
      <c r="F13" s="46"/>
    </row>
  </sheetData>
  <mergeCells count="2">
    <mergeCell ref="A1:F3"/>
    <mergeCell ref="A11:F1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7"/>
  <sheetViews>
    <sheetView zoomScaleNormal="100" workbookViewId="0">
      <selection sqref="A1:E17"/>
    </sheetView>
  </sheetViews>
  <sheetFormatPr baseColWidth="10" defaultColWidth="9.140625" defaultRowHeight="15" x14ac:dyDescent="0.25"/>
  <cols>
    <col min="1" max="1" width="8.42578125"/>
    <col min="2" max="2" width="10.7109375" customWidth="1"/>
    <col min="3" max="4" width="8.42578125"/>
    <col min="5" max="5" width="16.42578125" customWidth="1"/>
    <col min="6" max="1025" width="8.42578125"/>
  </cols>
  <sheetData>
    <row r="1" spans="1:5" ht="25.5" customHeight="1" x14ac:dyDescent="0.25">
      <c r="A1" s="83" t="s">
        <v>46</v>
      </c>
      <c r="B1" s="83"/>
      <c r="C1" s="83"/>
      <c r="D1" s="83"/>
      <c r="E1" s="83"/>
    </row>
    <row r="2" spans="1:5" x14ac:dyDescent="0.25">
      <c r="A2" s="51"/>
      <c r="B2" s="50" t="s">
        <v>11</v>
      </c>
      <c r="C2" s="50" t="s">
        <v>12</v>
      </c>
      <c r="D2" s="50" t="s">
        <v>13</v>
      </c>
      <c r="E2" s="50" t="s">
        <v>14</v>
      </c>
    </row>
    <row r="3" spans="1:5" x14ac:dyDescent="0.25">
      <c r="A3" s="51">
        <v>2008</v>
      </c>
      <c r="B3" s="52">
        <v>76.8</v>
      </c>
      <c r="C3" s="52">
        <v>75.5</v>
      </c>
      <c r="D3" s="52">
        <v>93.5</v>
      </c>
      <c r="E3" s="52">
        <v>72.5</v>
      </c>
    </row>
    <row r="4" spans="1:5" x14ac:dyDescent="0.25">
      <c r="A4" s="51">
        <v>2009</v>
      </c>
      <c r="B4" s="52">
        <v>77.2</v>
      </c>
      <c r="C4" s="52">
        <v>76.2</v>
      </c>
      <c r="D4" s="52">
        <v>95.5</v>
      </c>
      <c r="E4" s="52">
        <v>70.2</v>
      </c>
    </row>
    <row r="5" spans="1:5" x14ac:dyDescent="0.25">
      <c r="A5" s="51">
        <v>2010</v>
      </c>
      <c r="B5" s="52">
        <v>77.8</v>
      </c>
      <c r="C5" s="52">
        <v>76.2</v>
      </c>
      <c r="D5" s="52">
        <v>93.8</v>
      </c>
      <c r="E5" s="52">
        <v>75.900000000000006</v>
      </c>
    </row>
    <row r="6" spans="1:5" x14ac:dyDescent="0.25">
      <c r="A6" s="51">
        <v>2011</v>
      </c>
      <c r="B6" s="52">
        <v>78.8</v>
      </c>
      <c r="C6" s="52">
        <v>77.7</v>
      </c>
      <c r="D6" s="52">
        <v>94.6</v>
      </c>
      <c r="E6" s="52">
        <v>75.599999999999994</v>
      </c>
    </row>
    <row r="7" spans="1:5" x14ac:dyDescent="0.25">
      <c r="A7" s="51">
        <v>2012</v>
      </c>
      <c r="B7" s="52">
        <v>81.099999999999994</v>
      </c>
      <c r="C7" s="52">
        <v>79.7</v>
      </c>
      <c r="D7" s="52">
        <v>96.6</v>
      </c>
      <c r="E7" s="52">
        <v>80.2</v>
      </c>
    </row>
    <row r="8" spans="1:5" x14ac:dyDescent="0.25">
      <c r="A8" s="51">
        <v>2013</v>
      </c>
      <c r="B8" s="52">
        <v>80.400000000000006</v>
      </c>
      <c r="C8" s="52">
        <v>79.7</v>
      </c>
      <c r="D8" s="52">
        <v>91.9</v>
      </c>
      <c r="E8" s="52">
        <v>77.099999999999994</v>
      </c>
    </row>
    <row r="9" spans="1:5" x14ac:dyDescent="0.25">
      <c r="A9" s="51">
        <v>2014</v>
      </c>
      <c r="B9" s="52">
        <v>82.6</v>
      </c>
      <c r="C9" s="52">
        <v>81.599999999999994</v>
      </c>
      <c r="D9" s="52">
        <v>95.5</v>
      </c>
      <c r="E9" s="52">
        <v>79.2</v>
      </c>
    </row>
    <row r="10" spans="1:5" x14ac:dyDescent="0.25">
      <c r="A10" s="51">
        <v>2015</v>
      </c>
      <c r="B10" s="52">
        <v>81.099999999999994</v>
      </c>
      <c r="C10" s="52">
        <v>80.400000000000006</v>
      </c>
      <c r="D10" s="52">
        <v>96.3</v>
      </c>
      <c r="E10" s="52">
        <v>83.3</v>
      </c>
    </row>
    <row r="11" spans="1:5" x14ac:dyDescent="0.25">
      <c r="A11" s="51">
        <v>2016</v>
      </c>
      <c r="B11" s="52">
        <v>78.7</v>
      </c>
      <c r="C11" s="52">
        <v>77.900000000000006</v>
      </c>
      <c r="D11" s="52">
        <v>94.3</v>
      </c>
      <c r="E11" s="52">
        <v>72.599999999999994</v>
      </c>
    </row>
    <row r="12" spans="1:5" x14ac:dyDescent="0.25">
      <c r="A12" s="51">
        <v>2017</v>
      </c>
      <c r="B12" s="52">
        <v>79.599999999999994</v>
      </c>
      <c r="C12" s="52">
        <v>77.8</v>
      </c>
      <c r="D12" s="52">
        <v>96.9</v>
      </c>
      <c r="E12" s="52">
        <v>79.599999999999994</v>
      </c>
    </row>
    <row r="13" spans="1:5" x14ac:dyDescent="0.25">
      <c r="A13" s="53">
        <v>2018</v>
      </c>
      <c r="B13" s="54">
        <v>79</v>
      </c>
      <c r="C13" s="54">
        <v>77.8</v>
      </c>
      <c r="D13" s="54">
        <v>89.8</v>
      </c>
      <c r="E13" s="54">
        <v>87.9</v>
      </c>
    </row>
    <row r="14" spans="1:5" x14ac:dyDescent="0.25">
      <c r="A14" s="55">
        <v>2019</v>
      </c>
      <c r="B14" s="56">
        <v>77.5</v>
      </c>
      <c r="C14" s="56">
        <v>76.8</v>
      </c>
      <c r="D14" s="56">
        <v>96</v>
      </c>
      <c r="E14" s="56">
        <v>67.099999999999994</v>
      </c>
    </row>
    <row r="15" spans="1:5" x14ac:dyDescent="0.25">
      <c r="A15" s="55">
        <v>2020</v>
      </c>
      <c r="B15" s="56">
        <v>77.2</v>
      </c>
      <c r="C15" s="56">
        <v>76.599999999999994</v>
      </c>
      <c r="D15" s="56">
        <v>95.8</v>
      </c>
      <c r="E15" s="56">
        <v>67.7</v>
      </c>
    </row>
    <row r="16" spans="1:5" x14ac:dyDescent="0.25">
      <c r="A16" s="57">
        <v>2021</v>
      </c>
      <c r="B16" s="58">
        <v>74.5</v>
      </c>
      <c r="C16" s="58">
        <v>74.5</v>
      </c>
      <c r="D16" s="58">
        <v>94.8</v>
      </c>
      <c r="E16" s="58">
        <v>62.2</v>
      </c>
    </row>
    <row r="17" spans="1:5" x14ac:dyDescent="0.25">
      <c r="A17" s="85" t="s">
        <v>15</v>
      </c>
      <c r="B17" s="85"/>
      <c r="C17" s="85"/>
      <c r="D17" s="85"/>
      <c r="E17" s="85"/>
    </row>
  </sheetData>
  <mergeCells count="2">
    <mergeCell ref="A1:E1"/>
    <mergeCell ref="A17:E1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8"/>
  <sheetViews>
    <sheetView zoomScaleNormal="100" workbookViewId="0">
      <selection sqref="A1:G8"/>
    </sheetView>
  </sheetViews>
  <sheetFormatPr baseColWidth="10" defaultColWidth="9.140625" defaultRowHeight="15" x14ac:dyDescent="0.25"/>
  <cols>
    <col min="1" max="1025" width="8.42578125"/>
  </cols>
  <sheetData>
    <row r="1" spans="1:7" ht="14.65" customHeight="1" x14ac:dyDescent="0.25">
      <c r="A1" s="86" t="s">
        <v>47</v>
      </c>
      <c r="B1" s="86"/>
      <c r="C1" s="86"/>
      <c r="D1" s="86"/>
      <c r="E1" s="86"/>
      <c r="F1" s="86"/>
      <c r="G1" s="86"/>
    </row>
    <row r="2" spans="1:7" ht="22.5" customHeight="1" x14ac:dyDescent="0.25">
      <c r="A2" s="86"/>
      <c r="B2" s="86"/>
      <c r="C2" s="86"/>
      <c r="D2" s="86"/>
      <c r="E2" s="86"/>
      <c r="F2" s="86"/>
      <c r="G2" s="86"/>
    </row>
    <row r="3" spans="1:7" x14ac:dyDescent="0.25">
      <c r="A3" s="48"/>
      <c r="B3" s="47" t="s">
        <v>16</v>
      </c>
      <c r="C3" s="47" t="s">
        <v>17</v>
      </c>
      <c r="D3" s="47" t="s">
        <v>18</v>
      </c>
      <c r="E3" s="47" t="s">
        <v>19</v>
      </c>
      <c r="F3" s="47" t="s">
        <v>20</v>
      </c>
      <c r="G3" s="47" t="s">
        <v>0</v>
      </c>
    </row>
    <row r="4" spans="1:7" x14ac:dyDescent="0.25">
      <c r="A4" s="48" t="s">
        <v>3</v>
      </c>
      <c r="B4" s="48">
        <v>20</v>
      </c>
      <c r="C4" s="48">
        <v>12</v>
      </c>
      <c r="D4" s="59">
        <v>0</v>
      </c>
      <c r="E4" s="59">
        <v>20</v>
      </c>
      <c r="F4" s="59">
        <v>17</v>
      </c>
      <c r="G4" s="60">
        <f t="shared" ref="G4:G7" si="0">SUM(B4:F4)</f>
        <v>69</v>
      </c>
    </row>
    <row r="5" spans="1:7" x14ac:dyDescent="0.25">
      <c r="A5" s="48" t="s">
        <v>4</v>
      </c>
      <c r="B5" s="48">
        <v>47</v>
      </c>
      <c r="C5" s="48">
        <v>18</v>
      </c>
      <c r="D5" s="59">
        <v>0</v>
      </c>
      <c r="E5" s="59">
        <v>15</v>
      </c>
      <c r="F5" s="59">
        <v>23</v>
      </c>
      <c r="G5" s="60">
        <f t="shared" si="0"/>
        <v>103</v>
      </c>
    </row>
    <row r="6" spans="1:7" x14ac:dyDescent="0.25">
      <c r="A6" s="48" t="s">
        <v>5</v>
      </c>
      <c r="B6" s="48">
        <v>62</v>
      </c>
      <c r="C6" s="48">
        <v>19</v>
      </c>
      <c r="D6" s="59">
        <v>25</v>
      </c>
      <c r="E6" s="59">
        <v>21</v>
      </c>
      <c r="F6" s="59">
        <v>24</v>
      </c>
      <c r="G6" s="60">
        <f t="shared" si="0"/>
        <v>151</v>
      </c>
    </row>
    <row r="7" spans="1:7" x14ac:dyDescent="0.25">
      <c r="A7" s="48" t="s">
        <v>6</v>
      </c>
      <c r="B7" s="48">
        <v>50</v>
      </c>
      <c r="C7" s="48">
        <v>19</v>
      </c>
      <c r="D7" s="59">
        <v>17</v>
      </c>
      <c r="E7" s="59">
        <v>23</v>
      </c>
      <c r="F7" s="59">
        <v>14</v>
      </c>
      <c r="G7" s="60">
        <f t="shared" si="0"/>
        <v>123</v>
      </c>
    </row>
    <row r="8" spans="1:7" x14ac:dyDescent="0.25">
      <c r="A8" s="85" t="s">
        <v>21</v>
      </c>
      <c r="B8" s="85"/>
      <c r="C8" s="85"/>
      <c r="D8" s="85"/>
      <c r="E8" s="85"/>
      <c r="F8" s="85"/>
      <c r="G8" s="85"/>
    </row>
  </sheetData>
  <mergeCells count="2">
    <mergeCell ref="A1:G2"/>
    <mergeCell ref="A8:G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12"/>
  <sheetViews>
    <sheetView zoomScaleNormal="100" workbookViewId="0">
      <selection sqref="A1:F12"/>
    </sheetView>
  </sheetViews>
  <sheetFormatPr baseColWidth="10" defaultColWidth="9.140625" defaultRowHeight="15" x14ac:dyDescent="0.25"/>
  <cols>
    <col min="1" max="2" width="8.42578125"/>
    <col min="3" max="3" width="10.42578125" customWidth="1"/>
    <col min="4" max="4" width="14.140625" customWidth="1"/>
    <col min="5" max="5" width="10.42578125" customWidth="1"/>
    <col min="6" max="6" width="26" customWidth="1"/>
    <col min="7" max="1025" width="8.42578125"/>
  </cols>
  <sheetData>
    <row r="1" spans="1:6" ht="14.25" customHeight="1" x14ac:dyDescent="0.25">
      <c r="A1" s="87" t="s">
        <v>64</v>
      </c>
      <c r="B1" s="87"/>
      <c r="C1" s="87"/>
      <c r="D1" s="87"/>
      <c r="E1" s="87"/>
      <c r="F1" s="87"/>
    </row>
    <row r="2" spans="1:6" x14ac:dyDescent="0.25">
      <c r="A2" s="88"/>
      <c r="B2" s="88"/>
      <c r="C2" s="47" t="s">
        <v>22</v>
      </c>
      <c r="D2" s="47" t="s">
        <v>23</v>
      </c>
      <c r="E2" s="47" t="s">
        <v>24</v>
      </c>
      <c r="F2" s="47" t="s">
        <v>0</v>
      </c>
    </row>
    <row r="3" spans="1:6" x14ac:dyDescent="0.25">
      <c r="A3" s="90">
        <v>2017</v>
      </c>
      <c r="B3" s="48" t="s">
        <v>25</v>
      </c>
      <c r="C3" s="48">
        <v>97</v>
      </c>
      <c r="D3" s="48">
        <v>49</v>
      </c>
      <c r="E3" s="48">
        <v>12</v>
      </c>
      <c r="F3" s="61">
        <v>158</v>
      </c>
    </row>
    <row r="4" spans="1:6" x14ac:dyDescent="0.25">
      <c r="A4" s="91"/>
      <c r="B4" s="48" t="s">
        <v>26</v>
      </c>
      <c r="C4" s="37">
        <v>2453</v>
      </c>
      <c r="D4" s="37">
        <v>1261</v>
      </c>
      <c r="E4" s="48">
        <v>806</v>
      </c>
      <c r="F4" s="62">
        <v>4520</v>
      </c>
    </row>
    <row r="5" spans="1:6" x14ac:dyDescent="0.25">
      <c r="A5" s="90">
        <v>2018</v>
      </c>
      <c r="B5" s="48" t="s">
        <v>25</v>
      </c>
      <c r="C5" s="48">
        <v>77</v>
      </c>
      <c r="D5" s="48">
        <v>38</v>
      </c>
      <c r="E5" s="48">
        <v>11</v>
      </c>
      <c r="F5" s="61">
        <v>126</v>
      </c>
    </row>
    <row r="6" spans="1:6" x14ac:dyDescent="0.25">
      <c r="A6" s="91"/>
      <c r="B6" s="48" t="s">
        <v>26</v>
      </c>
      <c r="C6" s="37">
        <v>1928</v>
      </c>
      <c r="D6" s="48">
        <v>860</v>
      </c>
      <c r="E6" s="48">
        <v>988</v>
      </c>
      <c r="F6" s="62">
        <v>3776</v>
      </c>
    </row>
    <row r="7" spans="1:6" x14ac:dyDescent="0.25">
      <c r="A7" s="90">
        <v>2019</v>
      </c>
      <c r="B7" s="48" t="s">
        <v>25</v>
      </c>
      <c r="C7" s="48">
        <v>73</v>
      </c>
      <c r="D7" s="48">
        <v>36</v>
      </c>
      <c r="E7" s="48">
        <v>6</v>
      </c>
      <c r="F7" s="61">
        <v>115</v>
      </c>
    </row>
    <row r="8" spans="1:6" x14ac:dyDescent="0.25">
      <c r="A8" s="91"/>
      <c r="B8" s="48" t="s">
        <v>26</v>
      </c>
      <c r="C8" s="37">
        <v>1671</v>
      </c>
      <c r="D8" s="48">
        <v>799</v>
      </c>
      <c r="E8" s="48">
        <v>763</v>
      </c>
      <c r="F8" s="62">
        <v>3233</v>
      </c>
    </row>
    <row r="9" spans="1:6" x14ac:dyDescent="0.25">
      <c r="A9" s="89">
        <v>2020</v>
      </c>
      <c r="B9" s="48" t="s">
        <v>25</v>
      </c>
      <c r="C9" s="48">
        <v>13</v>
      </c>
      <c r="D9" s="48">
        <v>4</v>
      </c>
      <c r="E9" s="48">
        <v>11</v>
      </c>
      <c r="F9" s="61">
        <f>SUM(B9:E9)</f>
        <v>28</v>
      </c>
    </row>
    <row r="10" spans="1:6" x14ac:dyDescent="0.25">
      <c r="A10" s="89"/>
      <c r="B10" s="48" t="s">
        <v>26</v>
      </c>
      <c r="C10" s="37">
        <v>1190</v>
      </c>
      <c r="D10" s="48">
        <v>244</v>
      </c>
      <c r="E10" s="37">
        <v>2067</v>
      </c>
      <c r="F10" s="62">
        <f>SUM(C10:E10)</f>
        <v>3501</v>
      </c>
    </row>
    <row r="11" spans="1:6" x14ac:dyDescent="0.25">
      <c r="A11" s="63">
        <v>2021</v>
      </c>
      <c r="B11" s="48" t="s">
        <v>25</v>
      </c>
      <c r="C11" s="48">
        <v>18</v>
      </c>
      <c r="D11" s="48">
        <v>12</v>
      </c>
      <c r="E11" s="48">
        <v>39</v>
      </c>
      <c r="F11" s="61">
        <f>SUM(B11:E11)</f>
        <v>69</v>
      </c>
    </row>
    <row r="12" spans="1:6" x14ac:dyDescent="0.25">
      <c r="A12" s="85" t="s">
        <v>60</v>
      </c>
      <c r="B12" s="85"/>
      <c r="C12" s="85"/>
      <c r="D12" s="85"/>
      <c r="E12" s="85"/>
      <c r="F12" s="85"/>
    </row>
  </sheetData>
  <mergeCells count="7">
    <mergeCell ref="A12:F12"/>
    <mergeCell ref="A1:F1"/>
    <mergeCell ref="A2:B2"/>
    <mergeCell ref="A9:A10"/>
    <mergeCell ref="A3:A4"/>
    <mergeCell ref="A5:A6"/>
    <mergeCell ref="A7:A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10"/>
  <sheetViews>
    <sheetView zoomScaleNormal="100" workbookViewId="0">
      <selection sqref="A1:F10"/>
    </sheetView>
  </sheetViews>
  <sheetFormatPr baseColWidth="10" defaultColWidth="9.140625" defaultRowHeight="15" x14ac:dyDescent="0.25"/>
  <cols>
    <col min="2" max="2" width="10.28515625" customWidth="1"/>
    <col min="3" max="3" width="10.7109375" customWidth="1"/>
    <col min="4" max="4" width="10.85546875" customWidth="1"/>
    <col min="5" max="5" width="11.5703125" customWidth="1"/>
    <col min="6" max="6" width="11.28515625" customWidth="1"/>
  </cols>
  <sheetData>
    <row r="1" spans="1:6" ht="14.25" customHeight="1" x14ac:dyDescent="0.25">
      <c r="A1" s="86" t="s">
        <v>48</v>
      </c>
      <c r="B1" s="86"/>
      <c r="C1" s="86"/>
      <c r="D1" s="86"/>
      <c r="E1" s="86"/>
      <c r="F1" s="86"/>
    </row>
    <row r="2" spans="1:6" ht="3" customHeight="1" x14ac:dyDescent="0.25">
      <c r="A2" s="86"/>
      <c r="B2" s="86"/>
      <c r="C2" s="86"/>
      <c r="D2" s="86"/>
      <c r="E2" s="86"/>
      <c r="F2" s="86"/>
    </row>
    <row r="3" spans="1:6" x14ac:dyDescent="0.25">
      <c r="A3" s="48"/>
      <c r="B3" s="47" t="s">
        <v>12</v>
      </c>
      <c r="C3" s="47" t="s">
        <v>13</v>
      </c>
      <c r="D3" s="47" t="s">
        <v>20</v>
      </c>
      <c r="E3" s="47" t="s">
        <v>29</v>
      </c>
      <c r="F3" s="47" t="s">
        <v>0</v>
      </c>
    </row>
    <row r="4" spans="1:6" x14ac:dyDescent="0.25">
      <c r="A4" s="48" t="s">
        <v>2</v>
      </c>
      <c r="B4" s="48">
        <v>1</v>
      </c>
      <c r="C4" s="48">
        <v>0</v>
      </c>
      <c r="D4" s="48">
        <v>0</v>
      </c>
      <c r="E4" s="48">
        <v>0</v>
      </c>
      <c r="F4" s="60">
        <f t="shared" ref="F4:F9" si="0">SUM(B4:E4)</f>
        <v>1</v>
      </c>
    </row>
    <row r="5" spans="1:6" x14ac:dyDescent="0.25">
      <c r="A5" s="48" t="s">
        <v>3</v>
      </c>
      <c r="B5" s="48">
        <v>7</v>
      </c>
      <c r="C5" s="48">
        <v>5</v>
      </c>
      <c r="D5" s="59">
        <v>0</v>
      </c>
      <c r="E5" s="59">
        <v>0</v>
      </c>
      <c r="F5" s="60">
        <f t="shared" si="0"/>
        <v>12</v>
      </c>
    </row>
    <row r="6" spans="1:6" x14ac:dyDescent="0.25">
      <c r="A6" s="48" t="s">
        <v>4</v>
      </c>
      <c r="B6" s="48">
        <v>124</v>
      </c>
      <c r="C6" s="48">
        <v>36</v>
      </c>
      <c r="D6" s="59">
        <v>21</v>
      </c>
      <c r="E6" s="59">
        <v>3</v>
      </c>
      <c r="F6" s="60">
        <f t="shared" si="0"/>
        <v>184</v>
      </c>
    </row>
    <row r="7" spans="1:6" x14ac:dyDescent="0.25">
      <c r="A7" s="48" t="s">
        <v>5</v>
      </c>
      <c r="B7" s="48">
        <v>240</v>
      </c>
      <c r="C7" s="48">
        <v>51</v>
      </c>
      <c r="D7" s="59">
        <v>69</v>
      </c>
      <c r="E7" s="59">
        <v>6</v>
      </c>
      <c r="F7" s="60">
        <f t="shared" si="0"/>
        <v>366</v>
      </c>
    </row>
    <row r="8" spans="1:6" x14ac:dyDescent="0.25">
      <c r="A8" s="48" t="s">
        <v>6</v>
      </c>
      <c r="B8" s="48">
        <v>187</v>
      </c>
      <c r="C8" s="48">
        <v>47</v>
      </c>
      <c r="D8" s="59">
        <v>28</v>
      </c>
      <c r="E8" s="59">
        <v>5</v>
      </c>
      <c r="F8" s="60">
        <f t="shared" si="0"/>
        <v>267</v>
      </c>
    </row>
    <row r="9" spans="1:6" x14ac:dyDescent="0.25">
      <c r="A9" s="64" t="s">
        <v>7</v>
      </c>
      <c r="B9" s="48">
        <v>205</v>
      </c>
      <c r="C9" s="48">
        <v>52</v>
      </c>
      <c r="D9" s="59">
        <v>42</v>
      </c>
      <c r="E9" s="59">
        <v>6</v>
      </c>
      <c r="F9" s="60">
        <f t="shared" si="0"/>
        <v>305</v>
      </c>
    </row>
    <row r="10" spans="1:6" x14ac:dyDescent="0.25">
      <c r="A10" s="85" t="s">
        <v>9</v>
      </c>
      <c r="B10" s="85"/>
      <c r="C10" s="85"/>
      <c r="D10" s="85"/>
      <c r="E10" s="85"/>
      <c r="F10" s="85"/>
    </row>
  </sheetData>
  <mergeCells count="2">
    <mergeCell ref="A1:F2"/>
    <mergeCell ref="A10:F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7"/>
  <sheetViews>
    <sheetView zoomScaleNormal="100" workbookViewId="0">
      <selection sqref="A1:I7"/>
    </sheetView>
  </sheetViews>
  <sheetFormatPr baseColWidth="10" defaultColWidth="9.140625" defaultRowHeight="15" x14ac:dyDescent="0.25"/>
  <cols>
    <col min="1" max="1" width="10" customWidth="1"/>
    <col min="2" max="8" width="8.42578125"/>
    <col min="9" max="9" width="15.42578125" customWidth="1"/>
    <col min="10" max="1025" width="8.42578125"/>
  </cols>
  <sheetData>
    <row r="1" spans="1:9" x14ac:dyDescent="0.25">
      <c r="A1" s="92" t="s">
        <v>49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48"/>
      <c r="B2" s="47" t="s">
        <v>10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7" t="s">
        <v>0</v>
      </c>
    </row>
    <row r="3" spans="1:9" x14ac:dyDescent="0.25">
      <c r="A3" s="48" t="s">
        <v>66</v>
      </c>
      <c r="B3" s="59">
        <v>0</v>
      </c>
      <c r="C3" s="48">
        <v>42</v>
      </c>
      <c r="D3" s="48">
        <v>55</v>
      </c>
      <c r="E3" s="48">
        <v>92</v>
      </c>
      <c r="F3" s="48">
        <v>86</v>
      </c>
      <c r="G3" s="48">
        <v>35</v>
      </c>
      <c r="H3" s="48">
        <v>14</v>
      </c>
      <c r="I3" s="65">
        <f>SUM(B3:H3)</f>
        <v>324</v>
      </c>
    </row>
    <row r="4" spans="1:9" x14ac:dyDescent="0.25">
      <c r="A4" s="48" t="s">
        <v>68</v>
      </c>
      <c r="B4" s="59">
        <v>0</v>
      </c>
      <c r="C4" s="48">
        <v>50</v>
      </c>
      <c r="D4" s="48">
        <v>37</v>
      </c>
      <c r="E4" s="48">
        <v>72</v>
      </c>
      <c r="F4" s="48">
        <v>77</v>
      </c>
      <c r="G4" s="48">
        <v>46</v>
      </c>
      <c r="H4" s="48">
        <v>26</v>
      </c>
      <c r="I4" s="65">
        <f>SUM(B4:H4)</f>
        <v>308</v>
      </c>
    </row>
    <row r="5" spans="1:9" x14ac:dyDescent="0.25">
      <c r="A5" s="48" t="s">
        <v>67</v>
      </c>
      <c r="B5" s="59">
        <v>0</v>
      </c>
      <c r="C5" s="48">
        <v>46</v>
      </c>
      <c r="D5" s="48">
        <v>44</v>
      </c>
      <c r="E5" s="48">
        <v>66</v>
      </c>
      <c r="F5" s="48">
        <v>62</v>
      </c>
      <c r="G5" s="48">
        <v>49</v>
      </c>
      <c r="H5" s="48">
        <v>30</v>
      </c>
      <c r="I5" s="65">
        <f>SUM(B5:H5)</f>
        <v>297</v>
      </c>
    </row>
    <row r="6" spans="1:9" x14ac:dyDescent="0.25">
      <c r="A6" s="48" t="s">
        <v>69</v>
      </c>
      <c r="B6" s="59">
        <v>88</v>
      </c>
      <c r="C6" s="48">
        <v>71</v>
      </c>
      <c r="D6" s="48">
        <v>47</v>
      </c>
      <c r="E6" s="48">
        <v>99</v>
      </c>
      <c r="F6" s="48">
        <v>122</v>
      </c>
      <c r="G6" s="48">
        <v>83</v>
      </c>
      <c r="H6" s="48">
        <v>60</v>
      </c>
      <c r="I6" s="65">
        <f>SUM(B6:H6)</f>
        <v>570</v>
      </c>
    </row>
    <row r="7" spans="1:9" x14ac:dyDescent="0.25">
      <c r="A7" s="85" t="s">
        <v>27</v>
      </c>
      <c r="B7" s="85"/>
      <c r="C7" s="85"/>
      <c r="D7" s="85"/>
      <c r="E7" s="85"/>
      <c r="F7" s="85"/>
      <c r="G7" s="85"/>
      <c r="H7" s="85"/>
      <c r="I7" s="85"/>
    </row>
  </sheetData>
  <mergeCells count="2">
    <mergeCell ref="A1:I1"/>
    <mergeCell ref="A7:I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H9"/>
  <sheetViews>
    <sheetView zoomScaleNormal="100" workbookViewId="0">
      <selection sqref="A1:H9"/>
    </sheetView>
  </sheetViews>
  <sheetFormatPr baseColWidth="10" defaultColWidth="9.140625" defaultRowHeight="15" x14ac:dyDescent="0.25"/>
  <cols>
    <col min="1" max="1" width="9.7109375" customWidth="1"/>
    <col min="2" max="7" width="8.42578125"/>
    <col min="8" max="8" width="12.7109375" customWidth="1"/>
    <col min="9" max="1025" width="8.42578125"/>
  </cols>
  <sheetData>
    <row r="1" spans="1:8" x14ac:dyDescent="0.25">
      <c r="A1" s="92" t="s">
        <v>50</v>
      </c>
      <c r="B1" s="92"/>
      <c r="C1" s="92"/>
      <c r="D1" s="92"/>
      <c r="E1" s="92"/>
      <c r="F1" s="92"/>
      <c r="G1" s="92"/>
      <c r="H1" s="92"/>
    </row>
    <row r="2" spans="1:8" x14ac:dyDescent="0.25">
      <c r="A2" s="48"/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0</v>
      </c>
    </row>
    <row r="3" spans="1:8" x14ac:dyDescent="0.25">
      <c r="A3" s="48">
        <v>2016</v>
      </c>
      <c r="B3" s="59">
        <v>659</v>
      </c>
      <c r="C3" s="48">
        <v>408</v>
      </c>
      <c r="D3" s="48">
        <v>350</v>
      </c>
      <c r="E3" s="48">
        <v>376</v>
      </c>
      <c r="F3" s="48">
        <v>79</v>
      </c>
      <c r="G3" s="48">
        <v>120</v>
      </c>
      <c r="H3" s="66">
        <f t="shared" ref="H3:H8" si="0">SUM(B3:G3)</f>
        <v>1992</v>
      </c>
    </row>
    <row r="4" spans="1:8" x14ac:dyDescent="0.25">
      <c r="A4" s="48">
        <v>2017</v>
      </c>
      <c r="B4" s="59">
        <v>721</v>
      </c>
      <c r="C4" s="48">
        <v>780</v>
      </c>
      <c r="D4" s="48">
        <v>749</v>
      </c>
      <c r="E4" s="48">
        <v>572</v>
      </c>
      <c r="F4" s="48">
        <v>239</v>
      </c>
      <c r="G4" s="48">
        <v>94</v>
      </c>
      <c r="H4" s="66">
        <f t="shared" si="0"/>
        <v>3155</v>
      </c>
    </row>
    <row r="5" spans="1:8" x14ac:dyDescent="0.25">
      <c r="A5" s="48">
        <v>2018</v>
      </c>
      <c r="B5" s="59">
        <v>741</v>
      </c>
      <c r="C5" s="48">
        <v>1255</v>
      </c>
      <c r="D5" s="48">
        <v>1260</v>
      </c>
      <c r="E5" s="48">
        <v>898</v>
      </c>
      <c r="F5" s="48">
        <v>219</v>
      </c>
      <c r="G5" s="48">
        <v>130</v>
      </c>
      <c r="H5" s="66">
        <f t="shared" si="0"/>
        <v>4503</v>
      </c>
    </row>
    <row r="6" spans="1:8" x14ac:dyDescent="0.25">
      <c r="A6" s="48">
        <v>2019</v>
      </c>
      <c r="B6" s="59">
        <v>836</v>
      </c>
      <c r="C6" s="48">
        <v>936</v>
      </c>
      <c r="D6" s="48">
        <v>710</v>
      </c>
      <c r="E6" s="48">
        <v>838</v>
      </c>
      <c r="F6" s="48">
        <v>140</v>
      </c>
      <c r="G6" s="48">
        <v>127</v>
      </c>
      <c r="H6" s="66">
        <f t="shared" si="0"/>
        <v>3587</v>
      </c>
    </row>
    <row r="7" spans="1:8" x14ac:dyDescent="0.25">
      <c r="A7" s="48">
        <v>2020</v>
      </c>
      <c r="B7" s="59">
        <v>317</v>
      </c>
      <c r="C7" s="48">
        <v>354</v>
      </c>
      <c r="D7" s="48">
        <v>363</v>
      </c>
      <c r="E7" s="48">
        <v>300</v>
      </c>
      <c r="F7" s="48">
        <v>0</v>
      </c>
      <c r="G7" s="48">
        <v>0</v>
      </c>
      <c r="H7" s="66">
        <f t="shared" si="0"/>
        <v>1334</v>
      </c>
    </row>
    <row r="8" spans="1:8" x14ac:dyDescent="0.25">
      <c r="A8" s="48">
        <v>2021</v>
      </c>
      <c r="B8" s="59">
        <v>653</v>
      </c>
      <c r="C8" s="48">
        <v>461</v>
      </c>
      <c r="D8" s="48">
        <v>750</v>
      </c>
      <c r="E8" s="48">
        <v>672</v>
      </c>
      <c r="F8" s="48">
        <v>272</v>
      </c>
      <c r="G8" s="48">
        <v>175</v>
      </c>
      <c r="H8" s="66">
        <f t="shared" si="0"/>
        <v>2983</v>
      </c>
    </row>
    <row r="9" spans="1:8" x14ac:dyDescent="0.25">
      <c r="A9" s="85" t="s">
        <v>28</v>
      </c>
      <c r="B9" s="85"/>
      <c r="C9" s="85"/>
      <c r="D9" s="85"/>
      <c r="E9" s="85"/>
      <c r="F9" s="85"/>
      <c r="G9" s="85"/>
      <c r="H9" s="85"/>
    </row>
  </sheetData>
  <mergeCells count="2">
    <mergeCell ref="A1:H1"/>
    <mergeCell ref="A9:H9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9"/>
  <sheetViews>
    <sheetView zoomScaleNormal="100" workbookViewId="0">
      <selection sqref="A1:H9"/>
    </sheetView>
  </sheetViews>
  <sheetFormatPr baseColWidth="10" defaultColWidth="9.140625" defaultRowHeight="15" x14ac:dyDescent="0.25"/>
  <cols>
    <col min="1" max="1" width="10.140625" customWidth="1"/>
    <col min="2" max="7" width="8.42578125"/>
    <col min="8" max="8" width="12.5703125" customWidth="1"/>
    <col min="9" max="1025" width="8.42578125"/>
  </cols>
  <sheetData>
    <row r="1" spans="1:8" x14ac:dyDescent="0.25">
      <c r="A1" s="92" t="s">
        <v>51</v>
      </c>
      <c r="B1" s="92"/>
      <c r="C1" s="92"/>
      <c r="D1" s="92"/>
      <c r="E1" s="92"/>
      <c r="F1" s="92"/>
      <c r="G1" s="92"/>
      <c r="H1" s="92"/>
    </row>
    <row r="2" spans="1:8" x14ac:dyDescent="0.25">
      <c r="A2" s="48"/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0</v>
      </c>
    </row>
    <row r="3" spans="1:8" x14ac:dyDescent="0.25">
      <c r="A3" s="48">
        <v>2016</v>
      </c>
      <c r="B3" s="59">
        <v>22</v>
      </c>
      <c r="C3" s="48">
        <v>13</v>
      </c>
      <c r="D3" s="48">
        <v>5</v>
      </c>
      <c r="E3" s="48">
        <v>25</v>
      </c>
      <c r="F3" s="48">
        <v>16</v>
      </c>
      <c r="G3" s="48">
        <v>39</v>
      </c>
      <c r="H3" s="65">
        <f t="shared" ref="H3:H8" si="0">SUM(B3:G3)</f>
        <v>120</v>
      </c>
    </row>
    <row r="4" spans="1:8" x14ac:dyDescent="0.25">
      <c r="A4" s="48">
        <v>2017</v>
      </c>
      <c r="B4" s="59">
        <v>20</v>
      </c>
      <c r="C4" s="48">
        <v>26</v>
      </c>
      <c r="D4" s="48">
        <v>9</v>
      </c>
      <c r="E4" s="48">
        <v>22</v>
      </c>
      <c r="F4" s="48">
        <v>13</v>
      </c>
      <c r="G4" s="48">
        <v>30</v>
      </c>
      <c r="H4" s="65">
        <f t="shared" si="0"/>
        <v>120</v>
      </c>
    </row>
    <row r="5" spans="1:8" x14ac:dyDescent="0.25">
      <c r="A5" s="48">
        <v>2018</v>
      </c>
      <c r="B5" s="59">
        <v>15</v>
      </c>
      <c r="C5" s="48">
        <v>25</v>
      </c>
      <c r="D5" s="48">
        <v>42</v>
      </c>
      <c r="E5" s="48">
        <v>41</v>
      </c>
      <c r="F5" s="48">
        <v>25</v>
      </c>
      <c r="G5" s="48">
        <v>44</v>
      </c>
      <c r="H5" s="65">
        <f t="shared" si="0"/>
        <v>192</v>
      </c>
    </row>
    <row r="6" spans="1:8" x14ac:dyDescent="0.25">
      <c r="A6" s="48">
        <v>2019</v>
      </c>
      <c r="B6" s="59">
        <v>5</v>
      </c>
      <c r="C6" s="48">
        <v>14</v>
      </c>
      <c r="D6" s="48">
        <v>12</v>
      </c>
      <c r="E6" s="48">
        <v>36</v>
      </c>
      <c r="F6" s="48">
        <v>30</v>
      </c>
      <c r="G6" s="48">
        <v>64</v>
      </c>
      <c r="H6" s="65">
        <f t="shared" si="0"/>
        <v>161</v>
      </c>
    </row>
    <row r="7" spans="1:8" x14ac:dyDescent="0.25">
      <c r="A7" s="48">
        <v>2020</v>
      </c>
      <c r="B7" s="59">
        <v>5</v>
      </c>
      <c r="C7" s="48">
        <v>8</v>
      </c>
      <c r="D7" s="48">
        <v>4</v>
      </c>
      <c r="E7" s="48">
        <v>30</v>
      </c>
      <c r="F7" s="48">
        <v>25</v>
      </c>
      <c r="G7" s="48">
        <v>27</v>
      </c>
      <c r="H7" s="65">
        <f t="shared" si="0"/>
        <v>99</v>
      </c>
    </row>
    <row r="8" spans="1:8" x14ac:dyDescent="0.25">
      <c r="A8" s="48">
        <v>2021</v>
      </c>
      <c r="B8" s="59">
        <v>0</v>
      </c>
      <c r="C8" s="48">
        <v>1</v>
      </c>
      <c r="D8" s="48">
        <v>6</v>
      </c>
      <c r="E8" s="48">
        <v>16</v>
      </c>
      <c r="F8" s="48">
        <v>28</v>
      </c>
      <c r="G8" s="48">
        <v>51</v>
      </c>
      <c r="H8" s="65">
        <f t="shared" si="0"/>
        <v>102</v>
      </c>
    </row>
    <row r="9" spans="1:8" x14ac:dyDescent="0.25">
      <c r="A9" s="85" t="s">
        <v>9</v>
      </c>
      <c r="B9" s="85"/>
      <c r="C9" s="85"/>
      <c r="D9" s="85"/>
      <c r="E9" s="85"/>
      <c r="F9" s="85"/>
      <c r="G9" s="85"/>
      <c r="H9" s="85"/>
    </row>
  </sheetData>
  <mergeCells count="2">
    <mergeCell ref="A1:H1"/>
    <mergeCell ref="A9:H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Índex de quadres i gràfics</vt:lpstr>
      <vt:lpstr>Q1</vt:lpstr>
      <vt:lpstr>Q2</vt:lpstr>
      <vt:lpstr>Q3</vt:lpstr>
      <vt:lpstr>Q4</vt:lpstr>
      <vt:lpstr>Q5</vt:lpstr>
      <vt:lpstr>Q6</vt:lpstr>
      <vt:lpstr>Q7</vt:lpstr>
      <vt:lpstr>Q8</vt:lpstr>
      <vt:lpstr>G1</vt:lpstr>
      <vt:lpstr>G2</vt:lpstr>
      <vt:lpstr>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 Lourdes Calero Martínez</cp:lastModifiedBy>
  <cp:revision>2</cp:revision>
  <dcterms:created xsi:type="dcterms:W3CDTF">2006-09-16T00:00:00Z</dcterms:created>
  <dcterms:modified xsi:type="dcterms:W3CDTF">2022-10-17T13:33:23Z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