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defaultThemeVersion="166925"/>
  <xr:revisionPtr revIDLastSave="1" documentId="11_60FF02430D21316A9CD79070AD2A45F26B339730" xr6:coauthVersionLast="47" xr6:coauthVersionMax="47" xr10:uidLastSave="{D5624117-81EC-42CD-A0A6-268137CFB1E0}"/>
  <bookViews>
    <workbookView xWindow="0" yWindow="0" windowWidth="16384" windowHeight="8192" tabRatio="500" firstSheet="5" activeTab="5" xr2:uid="{00000000-000D-0000-FFFF-FFFF00000000}"/>
  </bookViews>
  <sheets>
    <sheet name="INSTRUCCIONS" sheetId="1" r:id="rId1"/>
    <sheet name="DOCUMENTACIÓ" sheetId="2" r:id="rId2"/>
    <sheet name="DECLARACIÓ_RESPONSABLE" sheetId="3" r:id="rId3"/>
    <sheet name="BALANÇ_FINAL" sheetId="4" r:id="rId4"/>
    <sheet name="MOVIMENTS_DELS_FONS" sheetId="5" r:id="rId5"/>
    <sheet name="JUSTIFICANTS" sheetId="6" r:id="rId6"/>
    <sheet name="OFERTES_I_CRITERI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E7" i="7" l="1"/>
  <c r="E6" i="7"/>
  <c r="E5" i="7"/>
  <c r="E4" i="7"/>
  <c r="E3" i="7"/>
  <c r="E59" i="5"/>
  <c r="D59" i="5"/>
  <c r="E43" i="5"/>
  <c r="D43" i="5"/>
  <c r="E26" i="5"/>
  <c r="D26" i="5"/>
  <c r="F23" i="5"/>
  <c r="E23" i="5"/>
  <c r="D23" i="5"/>
  <c r="F1" i="5"/>
  <c r="H32" i="4"/>
  <c r="G28" i="4"/>
  <c r="F28" i="4"/>
  <c r="E28" i="4"/>
  <c r="D28" i="4"/>
  <c r="C28" i="4"/>
  <c r="H28" i="4" s="1"/>
  <c r="K28" i="4" s="1"/>
  <c r="H27" i="4"/>
  <c r="K27" i="4" s="1"/>
  <c r="H26" i="4"/>
  <c r="K26" i="4" s="1"/>
  <c r="H25" i="4"/>
  <c r="K25" i="4" s="1"/>
  <c r="G21" i="4"/>
  <c r="G31" i="4" s="1"/>
  <c r="F21" i="4"/>
  <c r="F31" i="4" s="1"/>
  <c r="E21" i="4"/>
  <c r="E31" i="4" s="1"/>
  <c r="D21" i="4"/>
  <c r="D31" i="4" s="1"/>
  <c r="C21" i="4"/>
  <c r="H20" i="4"/>
  <c r="K20" i="4" s="1"/>
  <c r="H19" i="4"/>
  <c r="K19" i="4" s="1"/>
  <c r="H18" i="4"/>
  <c r="K18" i="4" s="1"/>
  <c r="H17" i="4"/>
  <c r="K17" i="4" s="1"/>
  <c r="H16" i="4"/>
  <c r="K16" i="4" s="1"/>
  <c r="H15" i="4"/>
  <c r="K15" i="4" s="1"/>
  <c r="H14" i="4"/>
  <c r="K14" i="4" s="1"/>
  <c r="H13" i="4"/>
  <c r="K13" i="4" s="1"/>
  <c r="H12" i="4"/>
  <c r="K12" i="4" s="1"/>
  <c r="H11" i="4"/>
  <c r="K11" i="4" s="1"/>
  <c r="H10" i="4"/>
  <c r="K10" i="4" s="1"/>
  <c r="H9" i="4"/>
  <c r="K9" i="4" s="1"/>
  <c r="H8" i="4"/>
  <c r="K8" i="4" s="1"/>
  <c r="J1" i="4"/>
  <c r="A88" i="6"/>
  <c r="B77" i="6"/>
  <c r="B76" i="6"/>
  <c r="B75" i="6"/>
  <c r="B74" i="6"/>
  <c r="B73" i="6"/>
  <c r="L71" i="6"/>
  <c r="K71" i="6"/>
  <c r="J64" i="6"/>
  <c r="I64" i="6"/>
  <c r="H64" i="6"/>
  <c r="B62" i="6"/>
  <c r="A62" i="6"/>
  <c r="G64" i="6" s="1"/>
  <c r="J61" i="6"/>
  <c r="I61" i="6"/>
  <c r="H61" i="6"/>
  <c r="B59" i="6"/>
  <c r="A59" i="6"/>
  <c r="G61" i="6" s="1"/>
  <c r="J58" i="6"/>
  <c r="I58" i="6"/>
  <c r="H58" i="6"/>
  <c r="B56" i="6"/>
  <c r="A56" i="6"/>
  <c r="G58" i="6" s="1"/>
  <c r="J55" i="6"/>
  <c r="I55" i="6"/>
  <c r="H55" i="6"/>
  <c r="B53" i="6"/>
  <c r="A53" i="6"/>
  <c r="G55" i="6" s="1"/>
  <c r="I52" i="6"/>
  <c r="H52" i="6"/>
  <c r="B50" i="6"/>
  <c r="A50" i="6"/>
  <c r="G52" i="6" s="1"/>
  <c r="J49" i="6"/>
  <c r="I49" i="6"/>
  <c r="H49" i="6"/>
  <c r="B47" i="6"/>
  <c r="A47" i="6"/>
  <c r="G49" i="6" s="1"/>
  <c r="J46" i="6"/>
  <c r="I46" i="6"/>
  <c r="H46" i="6"/>
  <c r="B44" i="6"/>
  <c r="A44" i="6"/>
  <c r="G46" i="6" s="1"/>
  <c r="J43" i="6"/>
  <c r="I43" i="6"/>
  <c r="H43" i="6"/>
  <c r="B41" i="6"/>
  <c r="A41" i="6"/>
  <c r="G43" i="6" s="1"/>
  <c r="J40" i="6"/>
  <c r="I40" i="6"/>
  <c r="H40" i="6"/>
  <c r="B38" i="6"/>
  <c r="A38" i="6"/>
  <c r="G40" i="6" s="1"/>
  <c r="J37" i="6"/>
  <c r="I37" i="6"/>
  <c r="H37" i="6"/>
  <c r="B35" i="6"/>
  <c r="A35" i="6"/>
  <c r="J34" i="6"/>
  <c r="I34" i="6"/>
  <c r="H34" i="6"/>
  <c r="B32" i="6"/>
  <c r="A32" i="6"/>
  <c r="G34" i="6" s="1"/>
  <c r="J31" i="6"/>
  <c r="I31" i="6"/>
  <c r="H31" i="6"/>
  <c r="B29" i="6"/>
  <c r="A29" i="6"/>
  <c r="G31" i="6" s="1"/>
  <c r="J28" i="6"/>
  <c r="I28" i="6"/>
  <c r="H28" i="6"/>
  <c r="B26" i="6"/>
  <c r="A26" i="6"/>
  <c r="G28" i="6" s="1"/>
  <c r="J25" i="6"/>
  <c r="I25" i="6"/>
  <c r="H25" i="6"/>
  <c r="M23" i="6"/>
  <c r="B23" i="6"/>
  <c r="B65" i="6" s="1"/>
  <c r="A23" i="6"/>
  <c r="G25" i="6" s="1"/>
  <c r="I16" i="6"/>
  <c r="H16" i="6"/>
  <c r="D11" i="6"/>
  <c r="J6" i="6"/>
  <c r="J5" i="6"/>
  <c r="J4" i="6"/>
  <c r="B4" i="6"/>
  <c r="K63" i="6" l="1"/>
  <c r="N63" i="6" s="1"/>
  <c r="O63" i="6" s="1"/>
  <c r="K62" i="6"/>
  <c r="K60" i="6"/>
  <c r="N60" i="6" s="1"/>
  <c r="O60" i="6" s="1"/>
  <c r="K59" i="6"/>
  <c r="K57" i="6"/>
  <c r="N57" i="6" s="1"/>
  <c r="O57" i="6" s="1"/>
  <c r="K56" i="6"/>
  <c r="K54" i="6"/>
  <c r="N54" i="6" s="1"/>
  <c r="O54" i="6" s="1"/>
  <c r="K53" i="6"/>
  <c r="K51" i="6"/>
  <c r="N51" i="6" s="1"/>
  <c r="O51" i="6" s="1"/>
  <c r="K50" i="6"/>
  <c r="K48" i="6"/>
  <c r="N48" i="6" s="1"/>
  <c r="O48" i="6" s="1"/>
  <c r="K47" i="6"/>
  <c r="K45" i="6"/>
  <c r="N45" i="6" s="1"/>
  <c r="O45" i="6" s="1"/>
  <c r="K44" i="6"/>
  <c r="K42" i="6"/>
  <c r="N42" i="6" s="1"/>
  <c r="O42" i="6" s="1"/>
  <c r="K41" i="6"/>
  <c r="K39" i="6"/>
  <c r="N39" i="6" s="1"/>
  <c r="O39" i="6" s="1"/>
  <c r="K38" i="6"/>
  <c r="K36" i="6"/>
  <c r="N36" i="6" s="1"/>
  <c r="O36" i="6" s="1"/>
  <c r="K35" i="6"/>
  <c r="K33" i="6"/>
  <c r="N33" i="6" s="1"/>
  <c r="O33" i="6" s="1"/>
  <c r="K32" i="6"/>
  <c r="K30" i="6"/>
  <c r="N30" i="6" s="1"/>
  <c r="O30" i="6" s="1"/>
  <c r="K29" i="6"/>
  <c r="K27" i="6"/>
  <c r="N27" i="6" s="1"/>
  <c r="O27" i="6" s="1"/>
  <c r="K26" i="6"/>
  <c r="K24" i="6"/>
  <c r="N24" i="6" s="1"/>
  <c r="O24" i="6" s="1"/>
  <c r="K23" i="6"/>
  <c r="K25" i="6" s="1"/>
  <c r="N23" i="6"/>
  <c r="H65" i="6"/>
  <c r="F65" i="5" s="1"/>
  <c r="I65" i="6"/>
  <c r="E65" i="5" s="1"/>
  <c r="C31" i="4"/>
  <c r="H21" i="4"/>
  <c r="D33" i="4"/>
  <c r="D29" i="4"/>
  <c r="D22" i="4"/>
  <c r="E33" i="4"/>
  <c r="E29" i="4"/>
  <c r="E22" i="4"/>
  <c r="F33" i="4"/>
  <c r="F29" i="4"/>
  <c r="F22" i="4"/>
  <c r="G33" i="4"/>
  <c r="G29" i="4"/>
  <c r="G22" i="4"/>
  <c r="H31" i="4" l="1"/>
  <c r="K21" i="4"/>
  <c r="C33" i="4"/>
  <c r="D9" i="6" s="1"/>
  <c r="C29" i="4"/>
  <c r="C22" i="4"/>
  <c r="B72" i="6"/>
  <c r="B78" i="6" s="1"/>
  <c r="N25" i="6"/>
  <c r="O23" i="6"/>
  <c r="O25" i="6" s="1"/>
  <c r="K28" i="6"/>
  <c r="N26" i="6"/>
  <c r="K31" i="6"/>
  <c r="N29" i="6"/>
  <c r="K34" i="6"/>
  <c r="N32" i="6"/>
  <c r="K37" i="6"/>
  <c r="N35" i="6"/>
  <c r="K40" i="6"/>
  <c r="N38" i="6"/>
  <c r="K43" i="6"/>
  <c r="N41" i="6"/>
  <c r="K46" i="6"/>
  <c r="N44" i="6"/>
  <c r="K49" i="6"/>
  <c r="N47" i="6"/>
  <c r="K52" i="6"/>
  <c r="N50" i="6"/>
  <c r="K55" i="6"/>
  <c r="N53" i="6"/>
  <c r="K58" i="6"/>
  <c r="N56" i="6"/>
  <c r="K61" i="6"/>
  <c r="N59" i="6"/>
  <c r="K64" i="6"/>
  <c r="N62" i="6"/>
  <c r="N64" i="6" l="1"/>
  <c r="O62" i="6"/>
  <c r="O64" i="6" s="1"/>
  <c r="K65" i="6"/>
  <c r="D65" i="5" s="1"/>
  <c r="J65" i="6"/>
  <c r="N61" i="6"/>
  <c r="O59" i="6"/>
  <c r="O61" i="6" s="1"/>
  <c r="I20" i="4" s="1"/>
  <c r="J20" i="4" s="1"/>
  <c r="N58" i="6"/>
  <c r="O56" i="6"/>
  <c r="O58" i="6" s="1"/>
  <c r="I19" i="4" s="1"/>
  <c r="J19" i="4" s="1"/>
  <c r="N55" i="6"/>
  <c r="O53" i="6"/>
  <c r="O55" i="6" s="1"/>
  <c r="I18" i="4" s="1"/>
  <c r="J18" i="4" s="1"/>
  <c r="N52" i="6"/>
  <c r="O50" i="6"/>
  <c r="O52" i="6" s="1"/>
  <c r="I17" i="4" s="1"/>
  <c r="J17" i="4" s="1"/>
  <c r="N49" i="6"/>
  <c r="O47" i="6"/>
  <c r="O49" i="6" s="1"/>
  <c r="I16" i="4" s="1"/>
  <c r="J16" i="4" s="1"/>
  <c r="N46" i="6"/>
  <c r="O44" i="6"/>
  <c r="O46" i="6" s="1"/>
  <c r="I15" i="4" s="1"/>
  <c r="J15" i="4" s="1"/>
  <c r="N43" i="6"/>
  <c r="O41" i="6"/>
  <c r="O43" i="6" s="1"/>
  <c r="I14" i="4" s="1"/>
  <c r="J14" i="4" s="1"/>
  <c r="N40" i="6"/>
  <c r="O38" i="6"/>
  <c r="O40" i="6" s="1"/>
  <c r="I13" i="4" s="1"/>
  <c r="J13" i="4" s="1"/>
  <c r="N37" i="6"/>
  <c r="O35" i="6"/>
  <c r="O37" i="6" s="1"/>
  <c r="I12" i="4" s="1"/>
  <c r="J12" i="4" s="1"/>
  <c r="N34" i="6"/>
  <c r="O32" i="6"/>
  <c r="O34" i="6" s="1"/>
  <c r="I11" i="4" s="1"/>
  <c r="J11" i="4" s="1"/>
  <c r="N31" i="6"/>
  <c r="O29" i="6"/>
  <c r="O31" i="6" s="1"/>
  <c r="I10" i="4" s="1"/>
  <c r="J10" i="4" s="1"/>
  <c r="N28" i="6"/>
  <c r="O26" i="6"/>
  <c r="O28" i="6" s="1"/>
  <c r="I9" i="4" s="1"/>
  <c r="J9" i="4" s="1"/>
  <c r="I8" i="4"/>
  <c r="O65" i="6"/>
  <c r="F72" i="6" s="1"/>
  <c r="F75" i="6" s="1"/>
  <c r="H33" i="4"/>
  <c r="K31" i="4"/>
  <c r="H29" i="4"/>
  <c r="H22" i="4"/>
  <c r="K33" i="4" l="1"/>
  <c r="D8" i="6"/>
  <c r="I21" i="4"/>
  <c r="J8" i="4"/>
  <c r="I28" i="4"/>
  <c r="I27" i="4"/>
  <c r="J27" i="4" s="1"/>
  <c r="I26" i="4"/>
  <c r="J26" i="4" s="1"/>
  <c r="I25" i="4"/>
  <c r="J25" i="4" s="1"/>
  <c r="J28" i="4" s="1"/>
  <c r="N65" i="6"/>
  <c r="F71" i="6" s="1"/>
  <c r="I31" i="4" l="1"/>
  <c r="J21" i="4"/>
  <c r="J31" i="4" s="1"/>
  <c r="F74" i="6"/>
  <c r="G76" i="6" s="1"/>
  <c r="F73" i="6"/>
  <c r="D10" i="6"/>
  <c r="F76" i="6" s="1"/>
  <c r="I33" i="4" l="1"/>
  <c r="J33" i="4" s="1"/>
  <c r="I29" i="4"/>
  <c r="I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26" authorId="0" shapeId="0" xr:uid="{00000000-0006-0000-0400-000001000000}">
      <text>
        <r>
          <rPr>
            <sz val="11"/>
            <color rgb="FF000000"/>
            <rFont val="Arial"/>
          </rPr>
          <t xml:space="preserve">TIPUS DE CANVI ENTRE  MONEDA LOCAL/ €
</t>
        </r>
      </text>
    </comment>
    <comment ref="E26" authorId="0" shapeId="0" xr:uid="{00000000-0006-0000-0400-000002000000}">
      <text>
        <r>
          <rPr>
            <sz val="11"/>
            <color rgb="FF000000"/>
            <rFont val="Arial"/>
          </rPr>
          <t xml:space="preserve">TIPUS DE CANVI MONEDA INTERMITJA I € (només en el cas que hi hagi moneda intermitja)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22" authorId="0" shapeId="0" xr:uid="{00000000-0006-0000-0500-000001000000}">
      <text>
        <r>
          <rPr>
            <b/>
            <sz val="8"/>
            <color rgb="FF000000"/>
            <rFont val="Calibri"/>
            <family val="2"/>
          </rPr>
          <t>Emplenar en aquesta columna tots els contravalors en € i les pròpies despeses en €</t>
        </r>
      </text>
    </comment>
  </commentList>
</comments>
</file>

<file path=xl/sharedStrings.xml><?xml version="1.0" encoding="utf-8"?>
<sst xmlns="http://schemas.openxmlformats.org/spreadsheetml/2006/main" count="239" uniqueCount="198">
  <si>
    <t>INSTRUCCIONS</t>
  </si>
  <si>
    <t>El compte justificatiu constarà dels fulls següents:
- DOCUMENTACIÓ
- DECLARACIÓ RESPONSABLE
- BALANÇ FINAL
- MOVIMENTS DELS FONS
- JUSTIFICANTS
- MEMÒRIA D’OFERTES I CRITERIS</t>
  </si>
  <si>
    <r>
      <rPr>
        <sz val="12"/>
        <color rgb="FF000000"/>
        <rFont val="Calibri"/>
      </rPr>
      <t>Es recomana que per a una correcta presentació del compte justificatiu s'emplenin els</t>
    </r>
    <r>
      <rPr>
        <sz val="11"/>
        <color rgb="FF000000"/>
        <rFont val="Calibri"/>
      </rPr>
      <t xml:space="preserve"> fulls </t>
    </r>
    <r>
      <rPr>
        <sz val="12"/>
        <color rgb="FF000000"/>
        <rFont val="Calibri"/>
      </rPr>
      <t>en aquest mateix ordre exposat.</t>
    </r>
  </si>
  <si>
    <r>
      <rPr>
        <b/>
        <sz val="11"/>
        <color rgb="FF000000"/>
        <rFont val="Calibri"/>
      </rPr>
      <t xml:space="preserve">DOCUMENTACIÓ:
</t>
    </r>
    <r>
      <rPr>
        <sz val="12"/>
        <color rgb="FF000000"/>
        <rFont val="Calibri"/>
      </rPr>
      <t>El full "Documentació complementària i necessària per justificar el projecte aprovat" serveix de guia a l'entitat pel que fa a la documentació justificativa; l'entitat haurà de complir els requisits de la documentació per a una correcta validació del compte justificatiu i per a complir amb els punts establerts en la convocatòria.</t>
    </r>
  </si>
  <si>
    <r>
      <rPr>
        <b/>
        <sz val="11"/>
        <color rgb="FF000000"/>
        <rFont val="Calibri"/>
      </rPr>
      <t xml:space="preserve">DECLARACIÓ RESPONSABLE:
</t>
    </r>
    <r>
      <rPr>
        <sz val="12"/>
        <color rgb="FF000000"/>
        <rFont val="Calibri"/>
      </rPr>
      <t xml:space="preserve">L'entitat beneficiària de la subvenció és l'única responsable davant la Direcció General de Cooperació i Immigració de la realització del projecte, que és el fonament de concessió de la subvenció en la forma i en els termes establerts, i també de la justificació de les despeses que deriven de l'execució del mateix.
</t>
    </r>
    <r>
      <rPr>
        <sz val="11"/>
        <color rgb="FF000000"/>
        <rFont val="Calibri"/>
      </rPr>
      <t xml:space="preserve">Per això l'entitat ha de presentar signat el full DECLARACIÓ RESPONSABLE. </t>
    </r>
    <r>
      <rPr>
        <sz val="12"/>
        <color rgb="FF000000"/>
        <rFont val="Calibri"/>
      </rPr>
      <t>En aquesta Declaració s’inclou, entre d’altres, la declaració responsable sobre la traducció dels justificants que estan en un idioma diferent dels oficials de les Illes Balears així com la declaració responsable de despeses indirectes en cas que n’hi hagi, per la qual cosa enviant aquest full signat electrònicament, no serà necessari enviar aquestes 2 declaracions en un document a part.</t>
    </r>
  </si>
  <si>
    <r>
      <rPr>
        <b/>
        <sz val="11"/>
        <color rgb="FF000000"/>
        <rFont val="Calibri"/>
      </rPr>
      <t xml:space="preserve">BALANÇ FINAL:
</t>
    </r>
    <r>
      <rPr>
        <sz val="12"/>
        <color rgb="FF000000"/>
        <rFont val="Calibri"/>
      </rPr>
      <t>L'entitat ha de consignar les quanties del pressupost del projecte aprovat, amb totes les modificacions pressupostàries aprovades, si escau, per l’òrgan competent.
D'acord amb la convocatòria les modificacions substancials han d'estar prèviament autoritzades.
Les modificacions de pressupost (no substancials/substancials) només es poden efectuar dins els seus propis capítols pressupostaris.</t>
    </r>
  </si>
  <si>
    <r>
      <rPr>
        <b/>
        <sz val="11"/>
        <color rgb="FF000000"/>
        <rFont val="Calibri"/>
      </rPr>
      <t xml:space="preserve">MOVIMENTS DEL FONS:
</t>
    </r>
    <r>
      <rPr>
        <sz val="12"/>
        <color rgb="FF000000"/>
        <rFont val="Calibri"/>
      </rPr>
      <t>Aquest full permet comprovar la quantitat dels fons transmesos en altra divisa (local i intermèdia), i així determinar el tipus de canvi per aplicar correctament en el compte justificatiu.
S'ha de començar a emplenar l'apartat "Aportacions projecte", indicant el nom de la moneda intermèdia i la moneda local a les caselles "Denominació de la moneda".
En l'apartat "Aportacions projecte" també s'han de detallar totes les aportacions realitzades pels finançadors amb el tipus de moneda corresponent.
En l'apartat de "Transferències bancàries" s'han d'incloure les transferències de fons fetes i els canvis de divisa realitzats. Així, a les columnes "Import en €", "Moneda intermèdia" i "Moneda local", s'han d'anotar les entrades amb signe positiu i les sortides amb signe negatiu. (Exemple: Es transfereixen fons en euros al compte del soci local, el seu contravalor en dòlars s'anotarà amb signe positiu i la quantia transferida en euros amb signe negatiu. Si, posteriorment, es canvien dòlars a Moneda local, s'anotarà la sortida de dòlars amb signe negatiu, i el seu contravalor en Moneda local amb signe positiu).
En l'apartat dels "Interessos generats" s'han d'anotar els interessos generats en cada divisa i s'hi han d'adjuntar els certificats bancaris respectius, tant si s'han generat interessos com si no.</t>
    </r>
  </si>
  <si>
    <r>
      <rPr>
        <b/>
        <sz val="11"/>
        <color rgb="FF000000"/>
        <rFont val="Calibri"/>
      </rPr>
      <t xml:space="preserve">JUSTIFICANTS:
</t>
    </r>
    <r>
      <rPr>
        <sz val="12"/>
        <color rgb="FF000000"/>
        <rFont val="Calibri"/>
      </rPr>
      <t>En aquest full s'han d’identificar totes les despeses dins els camps de la línia corresponent, núm. d'ordre, núm. de justificant, data d'emissió, concepte, l'import en euros, el percentatge imputat</t>
    </r>
    <r>
      <rPr>
        <sz val="11"/>
        <color rgb="FF000000"/>
        <rFont val="Calibri"/>
      </rPr>
      <t xml:space="preserve"> i la data de pagament.
</t>
    </r>
    <r>
      <rPr>
        <sz val="12"/>
        <color rgb="FF000000"/>
        <rFont val="Calibri"/>
      </rPr>
      <t xml:space="preserve">
És necessari justificar el pagament de les despeses mitjançant rebuts, extractes bancaris o factures signades pagades al comptat.
Els justificants han d’estar han d’estar numerats correlativament del primer al darrer en el seu conjunt i no pel que fa a les diferents partides.
Els justificants originals s’han d’enviar com a còpia electrònica simple, firmada electrònicament per la persona representant de l’entitat, tal com estableix la Instrucció 1/2023, de 14 d’abril, de la DG de Cooperació i Immigració.
El total per justificar del projecte és el pressupost aprovat o reformulat més els interessos generats. La quantitat per justificar apareix directament a la casella corresponent dins el requadre del final del full.</t>
    </r>
  </si>
  <si>
    <r>
      <rPr>
        <b/>
        <sz val="11"/>
        <color rgb="FF000000"/>
        <rFont val="Calibri"/>
      </rPr>
      <t xml:space="preserve">REQUISITS DE LES JUSTIFICACIONS:
</t>
    </r>
    <r>
      <rPr>
        <sz val="12"/>
        <color rgb="FF000000"/>
        <rFont val="Calibri"/>
      </rPr>
      <t xml:space="preserve">
</t>
    </r>
    <r>
      <rPr>
        <u/>
        <sz val="11"/>
        <color rgb="FF000000"/>
        <rFont val="Calibri"/>
      </rPr>
      <t>Per justificar la despesa</t>
    </r>
    <r>
      <rPr>
        <sz val="12"/>
        <color rgb="FF000000"/>
        <rFont val="Calibri"/>
      </rPr>
      <t xml:space="preserve">:
</t>
    </r>
    <r>
      <rPr>
        <b/>
        <sz val="11"/>
        <color rgb="FF000000"/>
        <rFont val="Calibri"/>
      </rPr>
      <t>Factures</t>
    </r>
    <r>
      <rPr>
        <sz val="12"/>
        <color rgb="FF000000"/>
        <rFont val="Calibri"/>
      </rPr>
      <t xml:space="preserve">: contingut
1. Número de factura
2. Dades del proveïdor:
Nom o raó social, número del document d’identitat o document equivalent al NIF espanyol
Domicili
3. Nom del client o destinatari:
Nom, número de document d’identitat (bàsicament)
Domicili
4. Lloc i data d’emissió.
5. Descripció del subministrament, obra o servei.
6. Preu unitari i total de la contraprestació (impostos, si escau)
7. Forma de pagament: transferència, xec o efectiu.
</t>
    </r>
  </si>
  <si>
    <r>
      <rPr>
        <sz val="12"/>
        <color rgb="FF000000"/>
        <rFont val="Calibri"/>
      </rPr>
      <t xml:space="preserve">És al comptat quan: Només hi ha data d’emissió.
És a venciment quan: Hi ha data de venciment.
</t>
    </r>
    <r>
      <rPr>
        <u/>
        <sz val="11"/>
        <color rgb="FF000000"/>
        <rFont val="Calibri"/>
      </rPr>
      <t xml:space="preserve">Per justificar el pagament:
</t>
    </r>
    <r>
      <rPr>
        <sz val="12"/>
        <color rgb="FF000000"/>
        <rFont val="Calibri"/>
      </rPr>
      <t xml:space="preserve">• Banc o transferència, és necessari presentar l’extracte bancari on consta el pagament.
• Efectiu, es podrà presentar un rebut amb les dades del proveïdor i signatura.
• Xec, còpia del xec i extracte bancari.
Així mateix, per justificar el pagament es podrà presentar la mateixa factura amb el segell pagat, cancel·lat, rebut, “cash” amb la signatura i el nom del creditor.
</t>
    </r>
    <r>
      <rPr>
        <u/>
        <sz val="11"/>
        <color rgb="FF000000"/>
        <rFont val="Calibri"/>
      </rPr>
      <t xml:space="preserve">Per justificar la despesa i el pagament:
</t>
    </r>
    <r>
      <rPr>
        <b/>
        <sz val="11"/>
        <color rgb="FF000000"/>
        <rFont val="Calibri"/>
      </rPr>
      <t>Rebuts de caixa o rebuts</t>
    </r>
    <r>
      <rPr>
        <sz val="12"/>
        <color rgb="FF000000"/>
        <rFont val="Calibri"/>
      </rPr>
      <t>: contingut
1. Número de rebut.
2.Dades del proveïdor, com a la factura.
3.Dades del client, com a la factura.
4.Nom i signatura del creditor.
5.El rebut de caixa ja justifica el pagament.
6.Descripció de les activitats o concepte de la despesa, com a la factura.
Si compleix els requisits es podrà valorar positivament la despesa i el pagament.</t>
    </r>
  </si>
  <si>
    <r>
      <rPr>
        <b/>
        <sz val="11"/>
        <color rgb="FF000000"/>
        <rFont val="Calibri"/>
      </rPr>
      <t xml:space="preserve">OFERTES I CRITERIS:
</t>
    </r>
    <r>
      <rPr>
        <sz val="12"/>
        <color rgb="FF000000"/>
        <rFont val="Calibri"/>
      </rPr>
      <t>Aquest full s'ha d'emplenar en els casos d'adquisició d'immobles o execució d'obres superiors a 40.000 € i en l'adquisició o el lloguer d'equips i materials inventariables o prestacions de serveis tècnics i professionals superiors a 15.000 €. A més, s'han d'aportar els documents que acreditin les ofertes econòmiques presentades.
En l'apartat "Criteris d'imputació", en cas de no haver triat l'oferta econòmica més avantatjosa, s'han d'explicar els criteris d'eficiència i economia que han motivat l'elecció.</t>
    </r>
  </si>
  <si>
    <r>
      <rPr>
        <b/>
        <sz val="11"/>
        <color rgb="FF000000"/>
        <rFont val="Calibri"/>
      </rPr>
      <t xml:space="preserve">REINTEGRAMENT:
</t>
    </r>
    <r>
      <rPr>
        <sz val="12"/>
        <color rgb="FF000000"/>
        <rFont val="Calibri"/>
      </rPr>
      <t xml:space="preserve">Una vegada presentat el compte justificatiu i la memòria econòmica justificativa final, la </t>
    </r>
    <r>
      <rPr>
        <sz val="11"/>
        <color rgb="FF000000"/>
        <rFont val="Calibri"/>
      </rPr>
      <t xml:space="preserve">Direcció General de Cooperació i Immigració avaluarà i comprovarà la part elegible de la justificació.
</t>
    </r>
    <r>
      <rPr>
        <sz val="12"/>
        <color rgb="FF000000"/>
        <rFont val="Calibri"/>
      </rPr>
      <t xml:space="preserve">
</t>
    </r>
    <r>
      <rPr>
        <sz val="11"/>
        <color rgb="FF000000"/>
        <rFont val="Calibri"/>
      </rPr>
      <t>La Direcció General de Cooperació i Immigració, en tot cas, determinarà si hi ha una proposta de reintegrament voluntària i informarà l'entitat sobre les instruccions, l'import i el document necessari per efectuar aquest reintegrament.</t>
    </r>
  </si>
  <si>
    <t>DOCUMENTACIÓ COMPLEMENTÀRIA I NECESSÀRIA PER JUSTIFICAR EL PROJECTE APROVAT</t>
  </si>
  <si>
    <t>En el termini de tres mesos comptadors des de la data d'acabament de l'execució del projecte, l'entitat beneficiària ha d’enviar pel tràmit telemàtic de justificació de la convocatòria, la justificació de la totalitat del projecte aprovat mitjançant la modalitat de compte justificatiu que ha de contenir la documentació següent:</t>
  </si>
  <si>
    <t>DOCUMENTACIÓ QUE HA DE CONTENIR LA MEMÒRIA</t>
  </si>
  <si>
    <t>El balanç final del projecte aprovat es presenta d'acord amb el que estableix la convocatòria.</t>
  </si>
  <si>
    <t>La relació numerada dels justificants, amb indicació de la quantia en euros i el concepte corresponent a cada factura.</t>
  </si>
  <si>
    <t xml:space="preserve">S’envia còpia electrònica simple dels justificants originals d’acord amb la Instrucció 1/2023, de 14 d’abril, de la DG de Cooperació i Immigració.  </t>
  </si>
  <si>
    <t>En cas de justificació amb informe d’Auditoria es presenta l’Informe, la factura de l'empresa auditora, el justificant de pagament i una còpia del contracte subscrit entre l'empresa auditora i l'entitat beneficiària de la subvenció.</t>
  </si>
  <si>
    <t>Els comprovants de les transferències efectuades amb els fons del projecte subvencionat per acreditar les divises.</t>
  </si>
  <si>
    <t>Una declaració responsable signada per la persona que representa legalment el soci local en la qual declari haver rebut els fons al país beneficiari.</t>
  </si>
  <si>
    <t>Els documents acreditatius del tipus de canvi (Documents bancaris de les transferències rebudes pel soci local).</t>
  </si>
  <si>
    <t>Declaració responsable signada electrònicament pel representant legal que acrediti les quanties imputades en concepte de despeses indirectes.</t>
  </si>
  <si>
    <t>Si escau, el certificat relatiu a l'aplicació correcta dels fons expedit per l'òrgan de control propi de l'Estat o de l'organització per justificar la despesa corresponent als ajuts concedits a organitzacions internacionals de dret públic creades per tractat o acord internacional, o per les entitats que les representen en l'àmbit de les Illes Balears.</t>
  </si>
  <si>
    <t>Si escau, el certificat acreditatiu de la correcta aplicació dels fons finançats per altres administracions públiques a les activitats previstes; per a la resta de finançadors del projecte l'entitat presenta tots els justificants de l'aplicació d'aquests fons.</t>
  </si>
  <si>
    <t>Totes les despeses imputades al projecte s'han produït dins el termini d'execució real del projecte.</t>
  </si>
  <si>
    <t>Si escau, una declaració responsable que acrediti els conceptes traduïts i les quanties per a aquelles despeses en un idioma diferent dels oficials de les Illes Balears que estaran detallades en el compte justificatiu.</t>
  </si>
  <si>
    <t>Valoritzacions, si escau (només a aportacions locals).</t>
  </si>
  <si>
    <t>Declaració responsable de veracitat de les dades i documents aportats en el compte justificatiu</t>
  </si>
  <si>
    <t>Document de declaracions del tràmit de lliurament de la memòria econòmica final i corresponent presentació del compte justificatiu.</t>
  </si>
  <si>
    <t>Expedient:</t>
  </si>
  <si>
    <t>Exercici pressupostari:</t>
  </si>
  <si>
    <t>Entitat beneficiària:</t>
  </si>
  <si>
    <t>NIF:</t>
  </si>
  <si>
    <t>Representant legal:</t>
  </si>
  <si>
    <t>DNI:</t>
  </si>
  <si>
    <t>Títol del projecte:</t>
  </si>
  <si>
    <t>Tipus de projecte:</t>
  </si>
  <si>
    <t>País:</t>
  </si>
  <si>
    <t>DATA CONCESSIÓ:</t>
  </si>
  <si>
    <t>DATA D’INICI:</t>
  </si>
  <si>
    <t>DATA FINAL:</t>
  </si>
  <si>
    <t>DATA DE JUSTIFICACIÓ:</t>
  </si>
  <si>
    <t>CONVOCATÒRIA</t>
  </si>
  <si>
    <t>DECLAR:</t>
  </si>
  <si>
    <t>. Que aquest compte justificatiu abasta la realització completa de l'activitat subvencionada i conté la totalitat dels justificants imputables al projecte subvencionat.</t>
  </si>
  <si>
    <t>. Que totes les dades que conté aquest compte justificatiu són vertaderes i correctes.</t>
  </si>
  <si>
    <t>. Que els documents i factures justificatives que es presenten corresponen efectivament als pagaments efectuats i derivats de la finalitat per a la qual es va concedir la subvenció.</t>
  </si>
  <si>
    <t>. Que els justificants originals de les despeses i els ingressos, cobraments i pagaments lliurats a la memòria econòmica que s'hi detallen estan custodiats sota responsabilitat meva i de la contrapart.</t>
  </si>
  <si>
    <t>. Que els béns adquirits al projecte es destinaran a la finalitat concreta per a la qual es va concedir la subvenció pel temps mínim de 10 anys en el cas de béns inscriptibles i 5 anys per a la resta de béns.</t>
  </si>
  <si>
    <t>. Que aquesta entitat es compromet a prestar tota la seva col·laboració a les actuacions de comprovació i verificació que l'Administració o els seus òrgans de control considerin necessaris per tal de comprovar la veracitat o correcció de les activitats subvencionades o de la justificació presentada.</t>
  </si>
  <si>
    <t>. Que en relació als justificants que estan en un idioma diferent dels idiomes oficials de les Illes Balears declar que la traducció feta en la relació de justificants es correspon amb els continguts originals dels justificants.</t>
  </si>
  <si>
    <t>. Que l’import de les quanties imputades en concepte de despeses indirectes és de: _______________________________</t>
  </si>
  <si>
    <t>L’entitat beneficiària,</t>
  </si>
  <si>
    <t>En la data de la signatura electrònica</t>
  </si>
  <si>
    <t>Postemergències 2025</t>
  </si>
  <si>
    <t>EXP. NÚM:</t>
  </si>
  <si>
    <t>BALANÇ FINAL DEL PROJECTE APROVAT</t>
  </si>
  <si>
    <t>PRESSUPOST DE FINANÇAMENT</t>
  </si>
  <si>
    <t>EXECUCIÓ</t>
  </si>
  <si>
    <t>DESVIACIONS</t>
  </si>
  <si>
    <t>PARTIDES DE DESPESES</t>
  </si>
  <si>
    <t>CAIB</t>
  </si>
  <si>
    <t>FONS PROPIS</t>
  </si>
  <si>
    <t>SOCI LOCAL</t>
  </si>
  <si>
    <t>POBLACIÓ DESTINATÀRIA</t>
  </si>
  <si>
    <t>ALTRES</t>
  </si>
  <si>
    <t>TOTAL</t>
  </si>
  <si>
    <t>TOTAL JUSTIFICAT</t>
  </si>
  <si>
    <t>Desviacions</t>
  </si>
  <si>
    <t>%</t>
  </si>
  <si>
    <t>A. DESPESES DIRECTES</t>
  </si>
  <si>
    <t>1. Terrenys i/o immobles (compra)</t>
  </si>
  <si>
    <t>2. Construcció i/o reforma d'immobles i infraestructures</t>
  </si>
  <si>
    <t>3. Equipament, materials inventariables</t>
  </si>
  <si>
    <t>4. Materials no inventariables i subministraments</t>
  </si>
  <si>
    <t>5. Personal local</t>
  </si>
  <si>
    <t>6. Personal expatriat</t>
  </si>
  <si>
    <t>7. Personal a la seu</t>
  </si>
  <si>
    <t>8. Aportacions monetàries a la població</t>
  </si>
  <si>
    <t>9. Viatges, allotjaments i dietes</t>
  </si>
  <si>
    <t>10. Serveis tècnics i professionals</t>
  </si>
  <si>
    <t>11. Despeses de funcionament sobre el terreny</t>
  </si>
  <si>
    <t>12. Altres despeses</t>
  </si>
  <si>
    <t>13. Auditoria</t>
  </si>
  <si>
    <t>TOTAL DESPESES DIRECTES</t>
  </si>
  <si>
    <t>% de despeses directes s/total</t>
  </si>
  <si>
    <t>B. DESPESES INDIRECTES</t>
  </si>
  <si>
    <t>Despeses indirectes o administratives</t>
  </si>
  <si>
    <t>TOTAL DESPESES INDIRECTES</t>
  </si>
  <si>
    <t>% de despeses indirectes s/total</t>
  </si>
  <si>
    <t>TOTAL DESPESES</t>
  </si>
  <si>
    <t>INTERESSOS</t>
  </si>
  <si>
    <t>TOTAL DESPESES I INTERESSOS</t>
  </si>
  <si>
    <t>MOTIU DE LES DESVIACIONS</t>
  </si>
  <si>
    <t>OBSERVACIONS</t>
  </si>
  <si>
    <t>En cas de cofinançament per altres, indicar quins són els cofinançadors i el seu import de cofinançament individual.</t>
  </si>
  <si>
    <t>Palma, en la data de la signatura electrònica</t>
  </si>
  <si>
    <t>MOVIMENTS DELS FONS</t>
  </si>
  <si>
    <t>EXP. NÚM.:</t>
  </si>
  <si>
    <t>COMPTE BANCARI EN EL PAÍS D'EXECUCIÓ</t>
  </si>
  <si>
    <t>Entitat bancària:</t>
  </si>
  <si>
    <t>Titular del compte:</t>
  </si>
  <si>
    <t>Núm. del compte:</t>
  </si>
  <si>
    <t>Moneda:</t>
  </si>
  <si>
    <t>APORTACIONS AL PROJECTE</t>
  </si>
  <si>
    <t>Denominació de la moneda:</t>
  </si>
  <si>
    <t>Aportacions de finançadors del projecte</t>
  </si>
  <si>
    <t>Data de l'aportació</t>
  </si>
  <si>
    <t>Import en €</t>
  </si>
  <si>
    <t>Moneda intermèdia</t>
  </si>
  <si>
    <t>Moneda local</t>
  </si>
  <si>
    <t>TOTAL D'APORTACIONS:</t>
  </si>
  <si>
    <t>Tipus de canvi</t>
  </si>
  <si>
    <t>€/m.l</t>
  </si>
  <si>
    <t>€/m.i</t>
  </si>
  <si>
    <t>TRANSFERÈNCIES BANCÀRIES/CANVIS A DIVISA LOCAL</t>
  </si>
  <si>
    <t>Concepte</t>
  </si>
  <si>
    <t>Data de la transferència o de canvi de divisa</t>
  </si>
  <si>
    <t>Import en € de les transferències o dels canvis de divisa</t>
  </si>
  <si>
    <t>Moneda LOCAL</t>
  </si>
  <si>
    <t>SALDO DE TRANSFERÈNCIES</t>
  </si>
  <si>
    <t>TRANSFERÈNCIES BANCÀRIES/CANVIS A DIVISA INTERMÈDIA</t>
  </si>
  <si>
    <t>Moneda INTERMÈDIA</t>
  </si>
  <si>
    <t>Euros</t>
  </si>
  <si>
    <t>INTERESSOS GENERATS</t>
  </si>
  <si>
    <t>JUSTIFICANTS PRESENTATS</t>
  </si>
  <si>
    <t>RELACIÓ DE JUSTIFICANTS APLICATS</t>
  </si>
  <si>
    <t>Entitat Beneficiària:</t>
  </si>
  <si>
    <t>Títol:</t>
  </si>
  <si>
    <t>IMPORT DEL PROJECTE APROVAT</t>
  </si>
  <si>
    <t>IMPORT DE L'AJUT CONCEDIT</t>
  </si>
  <si>
    <t>% DE L'AJUT CONCEDIT</t>
  </si>
  <si>
    <t>DATA DE CONCESSIÓ:</t>
  </si>
  <si>
    <t>INGRESSOS BANCARIS DEL PROJECTE (INTERESSOS I ALTRES)</t>
  </si>
  <si>
    <t>DATA D'EXECUCIÓ:                             de:</t>
  </si>
  <si>
    <t>fins:</t>
  </si>
  <si>
    <t>€/m.l.</t>
  </si>
  <si>
    <t>€/m.i.</t>
  </si>
  <si>
    <t>PRESSUPOST</t>
  </si>
  <si>
    <t>IDENTIFICACIÓ DE JUSTIFICANTS</t>
  </si>
  <si>
    <t>COSTS JUSTIFICATS</t>
  </si>
  <si>
    <t>COST ELEGIBLE</t>
  </si>
  <si>
    <t>Partida</t>
  </si>
  <si>
    <t>Import (€)</t>
  </si>
  <si>
    <t>Núm.</t>
  </si>
  <si>
    <t>Núm. de justif.</t>
  </si>
  <si>
    <t>Data</t>
  </si>
  <si>
    <t>Proveïdor</t>
  </si>
  <si>
    <t>Moneda Intermèdia</t>
  </si>
  <si>
    <t>Data de pagament</t>
  </si>
  <si>
    <t>% Imp.</t>
  </si>
  <si>
    <t>Import</t>
  </si>
  <si>
    <t>Subtotal 5. Equips, materials i subministraments no inventariables</t>
  </si>
  <si>
    <t>DOCUMENT COMPTABLE</t>
  </si>
  <si>
    <t>IMPORT</t>
  </si>
  <si>
    <t>IMPORT JUSTIFICAT</t>
  </si>
  <si>
    <t xml:space="preserve">Tipus de canvi aplicat </t>
  </si>
  <si>
    <t>SUBVENCIÓ CAIB</t>
  </si>
  <si>
    <t>IMPORT ELEGIBLE</t>
  </si>
  <si>
    <t>COST TOTAL DEL PROJECTE</t>
  </si>
  <si>
    <t>IMPORT TOTAL A JUSTIFICAR</t>
  </si>
  <si>
    <t>POBLACIÓ DESTINATARIA</t>
  </si>
  <si>
    <t>PENDENT DE JUSTIFICAR</t>
  </si>
  <si>
    <t>Tant per cent justificat</t>
  </si>
  <si>
    <t>SUBVENCIÓ A RETORNAR</t>
  </si>
  <si>
    <t>OBSERVACIONS DE L'ENTITAT</t>
  </si>
  <si>
    <t>OBSERVACIONS DE LA DG COOPERACIÓ</t>
  </si>
  <si>
    <t>El beneficiari</t>
  </si>
  <si>
    <t>Servei tècnic gestor de l'ajut</t>
  </si>
  <si>
    <t>El Director/a General de Cooperació i Immigració</t>
  </si>
  <si>
    <t>MEMÒRIA D'OFERTES I CRITERIS DE SELECCIÓ</t>
  </si>
  <si>
    <t>EXPEDIENT</t>
  </si>
  <si>
    <t>EXERCICI PRESSUPOSTARI</t>
  </si>
  <si>
    <t>ENTITAT BENEFICIÀRIA</t>
  </si>
  <si>
    <t>NIF</t>
  </si>
  <si>
    <t>TÍTOL DEL PROJECTE</t>
  </si>
  <si>
    <t>ADQUISICIÓ D'IMMOBLES (1)</t>
  </si>
  <si>
    <t>Identificació d'immoble</t>
  </si>
  <si>
    <t>Nom/raó social del taxador</t>
  </si>
  <si>
    <t>Núm. D'informe de taxació</t>
  </si>
  <si>
    <t>Data d'emissió de taxació</t>
  </si>
  <si>
    <t>Valor de taxació</t>
  </si>
  <si>
    <t>OBRES, MATERIALS INVENTARIABLES O SERVEIS (2) (3)</t>
  </si>
  <si>
    <t>OBRES</t>
  </si>
  <si>
    <t>Identificació de la prestació</t>
  </si>
  <si>
    <t>Pressuposts sol·licitats</t>
  </si>
  <si>
    <t>Empresa:</t>
  </si>
  <si>
    <t>Oferta econòmica:</t>
  </si>
  <si>
    <t>Altres aspectes rellevants de l'oferta:</t>
  </si>
  <si>
    <t>MARTERIALS INVENTARIABLES</t>
  </si>
  <si>
    <t>SERVEIS TÈCNICS I PROFESSIONALS</t>
  </si>
  <si>
    <t>DESCRIPCIÓ DE CRITERIS D'IMPUTACIÓ:</t>
  </si>
  <si>
    <t>NOTES:</t>
  </si>
  <si>
    <t>Palma, en la data de la signatura
Electrònica</t>
  </si>
  <si>
    <r>
      <rPr>
        <b/>
        <sz val="10"/>
        <color rgb="FF000000"/>
        <rFont val="LegacySanITCBoo"/>
      </rPr>
      <t>(1)</t>
    </r>
    <r>
      <rPr>
        <sz val="10"/>
        <color rgb="FF000000"/>
        <rFont val="LegacySanITCBoo"/>
      </rPr>
      <t xml:space="preserve"> S'ha d'emplenar amb independència de la quantia de l'adquisició i adjuntant el certificat del taxador independent.</t>
    </r>
  </si>
  <si>
    <r>
      <rPr>
        <b/>
        <sz val="10"/>
        <color rgb="FF000000"/>
        <rFont val="LegacySanITCBoo"/>
      </rPr>
      <t>(2)</t>
    </r>
    <r>
      <rPr>
        <sz val="10"/>
        <color rgb="FF000000"/>
        <rFont val="LegacySanITCBoo"/>
      </rPr>
      <t xml:space="preserve"> S'ha d'emplenar per:
- Obres amb un cost d'execució superior a 40.000 €
-Adquisició o lloguer d'equips i materials inventariables en valors superiors a 15.000 €
- Préstecs de serveis tècnics i professionals per valors superiors a 15.000 €.</t>
    </r>
  </si>
  <si>
    <r>
      <rPr>
        <b/>
        <sz val="10"/>
        <color rgb="FF000000"/>
        <rFont val="LegacySanITCBoo"/>
      </rPr>
      <t>(3)</t>
    </r>
    <r>
      <rPr>
        <sz val="10"/>
        <color rgb="FF000000"/>
        <rFont val="LegacySanITCBoo"/>
      </rPr>
      <t xml:space="preserve"> S'han d'aportar els documents que acreditin les ofertes econòmiques presentades.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</si>
</sst>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
    <numFmt numFmtId="165" formatCode="dd/mm/yyyy"/>
    <numFmt numFmtId="166" formatCode="#,##0.00\ [$€-C0A];[Red]\-#,##0.00\ [$€-C0A]"/>
    <numFmt numFmtId="167" formatCode="#,##0.00&quot; €&quot;"/>
    <numFmt numFmtId="168" formatCode="0.00\ %"/>
    <numFmt numFmtId="169" formatCode="#,##0.00&quot;    &quot;;#,##0.00&quot;    &quot;;\-#&quot;    &quot;;\ @\ "/>
    <numFmt numFmtId="170" formatCode="#,##0.00\ ;\-#,##0.00\ "/>
    <numFmt numFmtId="171" formatCode="#,##0.0000\ ;\-#,##0.0000\ "/>
    <numFmt numFmtId="172" formatCode="#,##0.0000"/>
    <numFmt numFmtId="173" formatCode="dd/mm/yy"/>
  </numFmts>
  <fonts count="34">
    <font>
      <sz val="11"/>
      <color rgb="FF000000"/>
      <name val="Calibri"/>
    </font>
    <font>
      <b/>
      <sz val="10"/>
      <color rgb="FF000000"/>
      <name val="Calibri"/>
    </font>
    <font>
      <sz val="10"/>
      <color rgb="FFFFFFFF"/>
      <name val="Calibri"/>
    </font>
    <font>
      <sz val="10"/>
      <color rgb="FFCC0000"/>
      <name val="Calibri"/>
    </font>
    <font>
      <b/>
      <sz val="10"/>
      <color rgb="FFFFFFFF"/>
      <name val="Calibri"/>
    </font>
    <font>
      <i/>
      <sz val="10"/>
      <color rgb="FF808080"/>
      <name val="Calibri"/>
    </font>
    <font>
      <sz val="10"/>
      <color rgb="FF006600"/>
      <name val="Calibri"/>
    </font>
    <font>
      <b/>
      <sz val="24"/>
      <color rgb="FF000000"/>
      <name val="Calibri"/>
    </font>
    <font>
      <sz val="18"/>
      <color rgb="FF000000"/>
      <name val="Calibri"/>
    </font>
    <font>
      <sz val="12"/>
      <color rgb="FF000000"/>
      <name val="Calibri"/>
    </font>
    <font>
      <u/>
      <sz val="10"/>
      <color rgb="FF0000EE"/>
      <name val="Calibri"/>
    </font>
    <font>
      <sz val="10"/>
      <color rgb="FF996600"/>
      <name val="Calibri"/>
    </font>
    <font>
      <sz val="10"/>
      <color rgb="FF000000"/>
      <name val="Arial"/>
    </font>
    <font>
      <sz val="10"/>
      <color rgb="FF333333"/>
      <name val="Calibri"/>
    </font>
    <font>
      <b/>
      <sz val="14"/>
      <color rgb="FF000000"/>
      <name val="Calibri"/>
    </font>
    <font>
      <b/>
      <sz val="11"/>
      <color rgb="FF000000"/>
      <name val="Calibri"/>
    </font>
    <font>
      <u/>
      <sz val="11"/>
      <color rgb="FF000000"/>
      <name val="Calibri"/>
    </font>
    <font>
      <sz val="11"/>
      <color rgb="FFFFFFFF"/>
      <name val="Calibri"/>
    </font>
    <font>
      <sz val="28"/>
      <color rgb="FFFF0000"/>
      <name val="Calibri"/>
    </font>
    <font>
      <sz val="10"/>
      <color rgb="FF000000"/>
      <name val="Calibri"/>
    </font>
    <font>
      <b/>
      <sz val="16"/>
      <color rgb="FF000000"/>
      <name val="Calibri"/>
    </font>
    <font>
      <i/>
      <sz val="10"/>
      <color rgb="FF000000"/>
      <name val="Calibri"/>
    </font>
    <font>
      <b/>
      <i/>
      <sz val="10"/>
      <color rgb="FF000000"/>
      <name val="Calibri"/>
    </font>
    <font>
      <sz val="11"/>
      <color rgb="FF000000"/>
      <name val="Arial"/>
    </font>
    <font>
      <b/>
      <sz val="20"/>
      <color rgb="FF000000"/>
      <name val="Calibri"/>
    </font>
    <font>
      <b/>
      <sz val="9"/>
      <color rgb="FF000000"/>
      <name val="Calibri"/>
    </font>
    <font>
      <b/>
      <sz val="8"/>
      <color rgb="FF000000"/>
      <name val="Calibri"/>
    </font>
    <font>
      <sz val="9"/>
      <color rgb="FF000000"/>
      <name val="Calibri"/>
    </font>
    <font>
      <sz val="8"/>
      <color rgb="FF000000"/>
      <name val="Calibri"/>
    </font>
    <font>
      <sz val="10"/>
      <color rgb="FF969696"/>
      <name val="Calibri"/>
    </font>
    <font>
      <b/>
      <sz val="8"/>
      <color rgb="FF000000"/>
      <name val="Calibri"/>
      <family val="2"/>
    </font>
    <font>
      <b/>
      <sz val="10"/>
      <color rgb="FF000000"/>
      <name val="LegacySanITCBoo"/>
    </font>
    <font>
      <sz val="10"/>
      <color rgb="FF000000"/>
      <name val="LegacySanITCBoo"/>
    </font>
    <font>
      <sz val="11"/>
      <color rgb="FF000000"/>
      <name val="Calibri"/>
    </font>
  </fonts>
  <fills count="12">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E6E6FF"/>
      </patternFill>
    </fill>
    <fill>
      <patternFill patternType="solid">
        <fgColor rgb="FFFFCCCC"/>
        <bgColor rgb="FFDDDDDD"/>
      </patternFill>
    </fill>
    <fill>
      <patternFill patternType="solid">
        <fgColor rgb="FFCC0000"/>
        <bgColor rgb="FFFF0000"/>
      </patternFill>
    </fill>
    <fill>
      <patternFill patternType="solid">
        <fgColor rgb="FFCCFFCC"/>
        <bgColor rgb="FFFFFFCC"/>
      </patternFill>
    </fill>
    <fill>
      <patternFill patternType="solid">
        <fgColor rgb="FFFFFFCC"/>
        <bgColor rgb="FFFFFFFF"/>
      </patternFill>
    </fill>
    <fill>
      <patternFill patternType="solid">
        <fgColor rgb="FFCCCCFF"/>
        <bgColor rgb="FFDDDDDD"/>
      </patternFill>
    </fill>
    <fill>
      <patternFill patternType="solid">
        <fgColor rgb="FFFFFFFF"/>
        <bgColor rgb="FFFFFFCC"/>
      </patternFill>
    </fill>
    <fill>
      <patternFill patternType="solid">
        <fgColor rgb="FFE6E6FF"/>
        <bgColor rgb="FFDDDDDD"/>
      </patternFill>
    </fill>
  </fills>
  <borders count="22">
    <border>
      <left/>
      <right/>
      <top/>
      <bottom/>
      <diagonal/>
    </border>
    <border>
      <left style="hair">
        <color rgb="FF808080"/>
      </left>
      <right style="hair">
        <color rgb="FF808080"/>
      </right>
      <top style="hair">
        <color rgb="FF808080"/>
      </top>
      <bottom style="hair">
        <color rgb="FF808080"/>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rgb="FFC0C0C0"/>
      </top>
      <bottom style="hair">
        <color rgb="FFC0C0C0"/>
      </bottom>
      <diagonal/>
    </border>
    <border>
      <left style="hair">
        <color auto="1"/>
      </left>
      <right style="hair">
        <color auto="1"/>
      </right>
      <top style="hair">
        <color auto="1"/>
      </top>
      <bottom style="hair">
        <color auto="1"/>
      </bottom>
      <diagonal/>
    </border>
    <border>
      <left/>
      <right/>
      <top/>
      <bottom style="hair">
        <color rgb="FFFFFFFF"/>
      </bottom>
      <diagonal/>
    </border>
    <border>
      <left/>
      <right style="hair">
        <color rgb="FFFFFFFF"/>
      </right>
      <top/>
      <bottom style="hair">
        <color rgb="FFFFFFFF"/>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hair">
        <color auto="1"/>
      </right>
      <top/>
      <bottom/>
      <diagonal/>
    </border>
    <border>
      <left style="hair">
        <color auto="1"/>
      </left>
      <right style="hair">
        <color auto="1"/>
      </right>
      <top style="hair">
        <color auto="1"/>
      </top>
      <bottom style="hair">
        <color rgb="FF800080"/>
      </bottom>
      <diagonal/>
    </border>
    <border>
      <left style="hair">
        <color auto="1"/>
      </left>
      <right style="hair">
        <color auto="1"/>
      </right>
      <top style="hair">
        <color rgb="FF800080"/>
      </top>
      <bottom style="hair">
        <color auto="1"/>
      </bottom>
      <diagonal/>
    </border>
    <border>
      <left style="hair">
        <color auto="1"/>
      </left>
      <right/>
      <top style="hair">
        <color auto="1"/>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top/>
      <bottom/>
      <diagonal/>
    </border>
  </borders>
  <cellStyleXfs count="22">
    <xf numFmtId="0" fontId="0" fillId="0" borderId="0"/>
    <xf numFmtId="169" fontId="33" fillId="0" borderId="0" applyBorder="0" applyProtection="0"/>
    <xf numFmtId="164" fontId="33" fillId="0" borderId="0" applyBorder="0" applyProtection="0"/>
    <xf numFmtId="0" fontId="1" fillId="0" borderId="0" applyBorder="0" applyProtection="0"/>
    <xf numFmtId="0" fontId="2" fillId="2" borderId="0" applyBorder="0" applyProtection="0"/>
    <xf numFmtId="0" fontId="2" fillId="3" borderId="0" applyBorder="0" applyProtection="0"/>
    <xf numFmtId="0" fontId="1" fillId="4"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8" borderId="0" applyBorder="0" applyProtection="0"/>
    <xf numFmtId="0" fontId="12" fillId="0" borderId="0" applyBorder="0" applyProtection="0"/>
    <xf numFmtId="0" fontId="13" fillId="8" borderId="1" applyProtection="0"/>
    <xf numFmtId="164" fontId="12" fillId="0" borderId="0" applyBorder="0" applyProtection="0"/>
    <xf numFmtId="0" fontId="33" fillId="0" borderId="0" applyBorder="0" applyProtection="0"/>
    <xf numFmtId="0" fontId="33" fillId="0" borderId="0" applyBorder="0" applyProtection="0"/>
    <xf numFmtId="0" fontId="3" fillId="0" borderId="0" applyBorder="0" applyProtection="0"/>
  </cellStyleXfs>
  <cellXfs count="214">
    <xf numFmtId="0" fontId="0" fillId="0" borderId="0" xfId="0"/>
    <xf numFmtId="0" fontId="15" fillId="9" borderId="5" xfId="0" applyFont="1" applyFill="1" applyBorder="1" applyAlignment="1" applyProtection="1">
      <alignment horizontal="center"/>
      <protection locked="0"/>
    </xf>
    <xf numFmtId="0" fontId="0" fillId="9" borderId="5" xfId="0" applyFill="1" applyBorder="1" applyAlignment="1">
      <alignment horizontal="center"/>
    </xf>
    <xf numFmtId="0" fontId="9" fillId="0" borderId="0" xfId="0" applyFont="1" applyAlignment="1">
      <alignment wrapText="1"/>
    </xf>
    <xf numFmtId="0" fontId="0" fillId="10" borderId="0" xfId="0" applyFill="1"/>
    <xf numFmtId="0" fontId="9" fillId="10" borderId="0" xfId="0" applyFont="1" applyFill="1" applyAlignment="1">
      <alignment wrapText="1"/>
    </xf>
    <xf numFmtId="0" fontId="0" fillId="9" borderId="0" xfId="0" applyFill="1"/>
    <xf numFmtId="0" fontId="15" fillId="9" borderId="0" xfId="0" applyFont="1" applyFill="1"/>
    <xf numFmtId="0" fontId="0" fillId="9" borderId="2" xfId="0" applyFill="1" applyBorder="1"/>
    <xf numFmtId="0" fontId="0" fillId="9" borderId="3" xfId="0" applyFill="1" applyBorder="1"/>
    <xf numFmtId="0" fontId="0" fillId="0" borderId="0" xfId="0" applyAlignment="1">
      <alignment horizontal="center" vertical="center"/>
    </xf>
    <xf numFmtId="0" fontId="0" fillId="10" borderId="4" xfId="0" applyFill="1" applyBorder="1" applyAlignment="1">
      <alignment vertical="center" wrapText="1"/>
    </xf>
    <xf numFmtId="0" fontId="17" fillId="9" borderId="2" xfId="0" applyFont="1" applyFill="1" applyBorder="1" applyAlignment="1">
      <alignment vertical="center"/>
    </xf>
    <xf numFmtId="0" fontId="18" fillId="9" borderId="2" xfId="0" applyFont="1" applyFill="1" applyBorder="1" applyAlignment="1">
      <alignment horizontal="center" vertical="center"/>
    </xf>
    <xf numFmtId="0" fontId="0" fillId="9" borderId="2" xfId="0" applyFill="1" applyBorder="1" applyAlignment="1">
      <alignment vertical="center"/>
    </xf>
    <xf numFmtId="0" fontId="15" fillId="9" borderId="2" xfId="0" applyFont="1" applyFill="1" applyBorder="1" applyAlignment="1">
      <alignment vertical="center"/>
    </xf>
    <xf numFmtId="0" fontId="0" fillId="10" borderId="5" xfId="0" applyFill="1" applyBorder="1" applyAlignment="1">
      <alignment vertical="center" wrapText="1"/>
    </xf>
    <xf numFmtId="0" fontId="0" fillId="10" borderId="0" xfId="0" applyFill="1" applyAlignment="1" applyProtection="1">
      <alignment horizontal="left" vertical="center" wrapText="1"/>
      <protection locked="0"/>
    </xf>
    <xf numFmtId="0" fontId="0" fillId="0" borderId="0" xfId="0" applyProtection="1">
      <protection locked="0"/>
    </xf>
    <xf numFmtId="0" fontId="15" fillId="9" borderId="5" xfId="0" applyFont="1" applyFill="1" applyBorder="1" applyAlignment="1" applyProtection="1">
      <alignment horizontal="center" vertical="top"/>
      <protection locked="0"/>
    </xf>
    <xf numFmtId="49" fontId="15" fillId="10" borderId="0" xfId="0" applyNumberFormat="1" applyFont="1" applyFill="1" applyAlignment="1" applyProtection="1">
      <alignment vertical="top"/>
      <protection locked="0"/>
    </xf>
    <xf numFmtId="0" fontId="15" fillId="9" borderId="5" xfId="0" applyFont="1" applyFill="1" applyBorder="1" applyAlignment="1" applyProtection="1">
      <alignment vertical="top"/>
      <protection locked="0"/>
    </xf>
    <xf numFmtId="0" fontId="15" fillId="10" borderId="0" xfId="0" applyFont="1" applyFill="1" applyAlignment="1" applyProtection="1">
      <alignment vertical="top"/>
      <protection locked="0"/>
    </xf>
    <xf numFmtId="0" fontId="15" fillId="10" borderId="0" xfId="0" applyFont="1" applyFill="1" applyAlignment="1" applyProtection="1">
      <alignment horizontal="left" indent="3"/>
      <protection locked="0"/>
    </xf>
    <xf numFmtId="0" fontId="0" fillId="10" borderId="0" xfId="0" applyFill="1" applyProtection="1">
      <protection locked="0"/>
    </xf>
    <xf numFmtId="0" fontId="0" fillId="9" borderId="5" xfId="0" applyFill="1" applyBorder="1"/>
    <xf numFmtId="0" fontId="15" fillId="10" borderId="6" xfId="0" applyFont="1" applyFill="1" applyBorder="1" applyAlignment="1" applyProtection="1">
      <alignment vertical="top"/>
      <protection locked="0"/>
    </xf>
    <xf numFmtId="0" fontId="15" fillId="10" borderId="7" xfId="0" applyFont="1" applyFill="1" applyBorder="1" applyAlignment="1" applyProtection="1">
      <alignment vertical="top"/>
      <protection locked="0"/>
    </xf>
    <xf numFmtId="0" fontId="0" fillId="10" borderId="0" xfId="0" applyFill="1" applyAlignment="1">
      <alignment vertical="top"/>
    </xf>
    <xf numFmtId="0" fontId="15" fillId="9" borderId="8" xfId="0" applyFont="1" applyFill="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9" borderId="9" xfId="0" applyFont="1" applyFill="1" applyBorder="1" applyAlignment="1" applyProtection="1">
      <alignment horizontal="left" vertical="top" wrapText="1"/>
      <protection locked="0"/>
    </xf>
    <xf numFmtId="0" fontId="15" fillId="10" borderId="0" xfId="0" applyFont="1" applyFill="1" applyProtection="1">
      <protection locked="0"/>
    </xf>
    <xf numFmtId="165" fontId="15" fillId="9" borderId="5" xfId="0" applyNumberFormat="1" applyFont="1" applyFill="1" applyBorder="1" applyProtection="1">
      <protection locked="0"/>
    </xf>
    <xf numFmtId="165" fontId="15" fillId="10" borderId="0" xfId="0" applyNumberFormat="1" applyFont="1" applyFill="1" applyProtection="1">
      <protection locked="0"/>
    </xf>
    <xf numFmtId="0" fontId="15" fillId="10" borderId="0" xfId="0" applyFont="1" applyFill="1" applyAlignment="1">
      <alignment horizontal="left" vertical="top"/>
    </xf>
    <xf numFmtId="0" fontId="0" fillId="10" borderId="0" xfId="0" applyFill="1" applyAlignment="1">
      <alignment horizontal="left" indent="2"/>
    </xf>
    <xf numFmtId="0" fontId="0" fillId="10" borderId="0" xfId="0" applyFill="1" applyAlignment="1" applyProtection="1">
      <alignment horizontal="left" indent="2"/>
      <protection locked="0"/>
    </xf>
    <xf numFmtId="0" fontId="19" fillId="0" borderId="0" xfId="0" applyFont="1" applyProtection="1">
      <protection locked="0"/>
    </xf>
    <xf numFmtId="0" fontId="14" fillId="9" borderId="5" xfId="0" applyFont="1" applyFill="1" applyBorder="1" applyAlignment="1" applyProtection="1">
      <alignment horizontal="right" vertical="center"/>
      <protection locked="0"/>
    </xf>
    <xf numFmtId="0" fontId="1" fillId="0" borderId="0" xfId="0" applyFont="1" applyProtection="1">
      <protection locked="0"/>
    </xf>
    <xf numFmtId="0" fontId="1" fillId="0" borderId="5" xfId="0" applyFont="1" applyBorder="1" applyAlignment="1" applyProtection="1">
      <alignment horizontal="center"/>
      <protection locked="0"/>
    </xf>
    <xf numFmtId="0" fontId="1" fillId="9" borderId="5" xfId="0" applyFont="1" applyFill="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9" fillId="10" borderId="5" xfId="0" applyFont="1" applyFill="1" applyBorder="1" applyAlignment="1" applyProtection="1">
      <alignment vertical="center"/>
      <protection locked="0"/>
    </xf>
    <xf numFmtId="166" fontId="19" fillId="9" borderId="5" xfId="0" applyNumberFormat="1" applyFont="1" applyFill="1" applyBorder="1" applyProtection="1">
      <protection locked="0"/>
    </xf>
    <xf numFmtId="167" fontId="19" fillId="0" borderId="5" xfId="0" applyNumberFormat="1" applyFont="1" applyBorder="1"/>
    <xf numFmtId="167" fontId="19" fillId="0" borderId="5" xfId="0" applyNumberFormat="1" applyFont="1" applyBorder="1" applyAlignment="1">
      <alignment horizontal="center"/>
    </xf>
    <xf numFmtId="167" fontId="19" fillId="10" borderId="5" xfId="0" applyNumberFormat="1" applyFont="1" applyFill="1" applyBorder="1" applyAlignment="1">
      <alignment horizontal="center" vertical="center"/>
    </xf>
    <xf numFmtId="168" fontId="21" fillId="10" borderId="5" xfId="2" applyNumberFormat="1" applyFont="1" applyFill="1" applyBorder="1" applyAlignment="1" applyProtection="1">
      <alignment horizontal="center" vertical="center"/>
    </xf>
    <xf numFmtId="0" fontId="19" fillId="0" borderId="5" xfId="0" applyFont="1" applyBorder="1" applyProtection="1">
      <protection locked="0"/>
    </xf>
    <xf numFmtId="0" fontId="19" fillId="0" borderId="5" xfId="0" applyFont="1" applyBorder="1" applyAlignment="1" applyProtection="1">
      <alignment wrapText="1"/>
      <protection locked="0"/>
    </xf>
    <xf numFmtId="0" fontId="1" fillId="10" borderId="5" xfId="0" applyFont="1" applyFill="1" applyBorder="1" applyProtection="1">
      <protection locked="0"/>
    </xf>
    <xf numFmtId="0" fontId="21" fillId="10" borderId="5" xfId="0" applyFont="1" applyFill="1" applyBorder="1" applyProtection="1">
      <protection locked="0"/>
    </xf>
    <xf numFmtId="168" fontId="21" fillId="10" borderId="5" xfId="2" applyNumberFormat="1" applyFont="1" applyFill="1" applyBorder="1" applyProtection="1"/>
    <xf numFmtId="168" fontId="21" fillId="10" borderId="5" xfId="2" applyNumberFormat="1" applyFont="1" applyFill="1" applyBorder="1" applyAlignment="1" applyProtection="1">
      <alignment horizontal="center"/>
    </xf>
    <xf numFmtId="0" fontId="19" fillId="0" borderId="0" xfId="0" applyFont="1" applyAlignment="1">
      <alignment horizontal="center"/>
    </xf>
    <xf numFmtId="0" fontId="21" fillId="0" borderId="0" xfId="0" applyFont="1" applyAlignment="1">
      <alignment horizontal="center"/>
    </xf>
    <xf numFmtId="0" fontId="19" fillId="0" borderId="0" xfId="0" applyFont="1"/>
    <xf numFmtId="0" fontId="1" fillId="10" borderId="0" xfId="0" applyFont="1" applyFill="1" applyProtection="1">
      <protection locked="0"/>
    </xf>
    <xf numFmtId="167" fontId="19" fillId="10" borderId="5" xfId="0" applyNumberFormat="1" applyFont="1" applyFill="1" applyBorder="1" applyAlignment="1">
      <alignment vertical="center"/>
    </xf>
    <xf numFmtId="4" fontId="19" fillId="0" borderId="5" xfId="0" applyNumberFormat="1" applyFont="1" applyBorder="1" applyAlignment="1">
      <alignment horizontal="center"/>
    </xf>
    <xf numFmtId="0" fontId="19" fillId="0" borderId="0" xfId="0" applyFont="1" applyAlignment="1" applyProtection="1">
      <alignment wrapText="1"/>
      <protection locked="0"/>
    </xf>
    <xf numFmtId="167" fontId="19" fillId="10" borderId="5" xfId="0" applyNumberFormat="1" applyFont="1" applyFill="1" applyBorder="1"/>
    <xf numFmtId="167" fontId="19" fillId="10" borderId="5" xfId="0" applyNumberFormat="1" applyFont="1" applyFill="1" applyBorder="1" applyAlignment="1">
      <alignment horizontal="center"/>
    </xf>
    <xf numFmtId="0" fontId="19" fillId="10" borderId="0" xfId="0" applyFont="1" applyFill="1" applyProtection="1">
      <protection locked="0"/>
    </xf>
    <xf numFmtId="167" fontId="1" fillId="10" borderId="5" xfId="0" applyNumberFormat="1" applyFont="1" applyFill="1" applyBorder="1"/>
    <xf numFmtId="167" fontId="1" fillId="10" borderId="5" xfId="0" applyNumberFormat="1" applyFont="1" applyFill="1" applyBorder="1" applyAlignment="1">
      <alignment horizontal="center"/>
    </xf>
    <xf numFmtId="168" fontId="22" fillId="10" borderId="5" xfId="2" applyNumberFormat="1" applyFont="1" applyFill="1" applyBorder="1" applyAlignment="1" applyProtection="1">
      <alignment horizontal="center" vertical="center"/>
    </xf>
    <xf numFmtId="167" fontId="1" fillId="10" borderId="0" xfId="0" applyNumberFormat="1" applyFont="1" applyFill="1" applyAlignment="1">
      <alignment horizontal="center"/>
    </xf>
    <xf numFmtId="168" fontId="22" fillId="10" borderId="0" xfId="2" applyNumberFormat="1" applyFont="1" applyFill="1" applyAlignment="1" applyProtection="1">
      <alignment horizontal="center" vertical="center"/>
    </xf>
    <xf numFmtId="0" fontId="20" fillId="9" borderId="5" xfId="0" applyFont="1" applyFill="1" applyBorder="1" applyAlignment="1" applyProtection="1">
      <alignment horizontal="right"/>
      <protection locked="0"/>
    </xf>
    <xf numFmtId="0" fontId="0" fillId="9" borderId="5" xfId="0" applyFill="1" applyBorder="1" applyAlignment="1" applyProtection="1">
      <alignment horizontal="center" vertical="center" wrapText="1"/>
      <protection locked="0"/>
    </xf>
    <xf numFmtId="0" fontId="0" fillId="0" borderId="5" xfId="0" applyBorder="1" applyProtection="1">
      <protection locked="0"/>
    </xf>
    <xf numFmtId="166" fontId="0" fillId="0" borderId="5" xfId="0" applyNumberFormat="1" applyBorder="1" applyProtection="1">
      <protection locked="0"/>
    </xf>
    <xf numFmtId="166" fontId="0" fillId="10" borderId="5" xfId="0" applyNumberFormat="1" applyFill="1" applyBorder="1" applyProtection="1">
      <protection locked="0"/>
    </xf>
    <xf numFmtId="170" fontId="33" fillId="10" borderId="5" xfId="1" applyNumberFormat="1" applyFill="1" applyBorder="1" applyAlignment="1" applyProtection="1">
      <alignment horizontal="right"/>
      <protection locked="0"/>
    </xf>
    <xf numFmtId="170" fontId="0" fillId="10" borderId="5" xfId="0" applyNumberFormat="1" applyFill="1" applyBorder="1" applyAlignment="1" applyProtection="1">
      <alignment horizontal="right"/>
      <protection locked="0"/>
    </xf>
    <xf numFmtId="0" fontId="0" fillId="9" borderId="5" xfId="0" applyFill="1" applyBorder="1" applyAlignment="1" applyProtection="1">
      <alignment horizontal="center"/>
      <protection locked="0"/>
    </xf>
    <xf numFmtId="171" fontId="0" fillId="9" borderId="5" xfId="0" applyNumberFormat="1" applyFill="1" applyBorder="1"/>
    <xf numFmtId="165" fontId="0" fillId="0" borderId="5" xfId="0" applyNumberFormat="1" applyBorder="1" applyProtection="1">
      <protection locked="0"/>
    </xf>
    <xf numFmtId="4" fontId="0" fillId="0" borderId="5" xfId="0" applyNumberFormat="1" applyBorder="1" applyProtection="1">
      <protection locked="0"/>
    </xf>
    <xf numFmtId="166" fontId="0" fillId="9" borderId="5" xfId="0" applyNumberFormat="1" applyFill="1" applyBorder="1"/>
    <xf numFmtId="4" fontId="0" fillId="9" borderId="5" xfId="0" applyNumberFormat="1" applyFill="1" applyBorder="1" applyAlignment="1">
      <alignment horizontal="right"/>
    </xf>
    <xf numFmtId="4" fontId="33" fillId="9" borderId="5" xfId="1" applyNumberFormat="1" applyFill="1" applyBorder="1" applyAlignment="1" applyProtection="1">
      <alignment horizontal="right"/>
    </xf>
    <xf numFmtId="0" fontId="1" fillId="9" borderId="5" xfId="0" applyFont="1" applyFill="1" applyBorder="1" applyAlignment="1" applyProtection="1">
      <alignment horizontal="center"/>
      <protection locked="0"/>
    </xf>
    <xf numFmtId="0" fontId="19" fillId="9" borderId="5" xfId="0" applyFont="1" applyFill="1" applyBorder="1" applyProtection="1">
      <protection locked="0"/>
    </xf>
    <xf numFmtId="2" fontId="0" fillId="9" borderId="5" xfId="0" applyNumberFormat="1" applyFill="1" applyBorder="1"/>
    <xf numFmtId="0" fontId="25" fillId="9" borderId="13" xfId="0" applyFont="1" applyFill="1" applyBorder="1" applyProtection="1">
      <protection locked="0"/>
    </xf>
    <xf numFmtId="0" fontId="0" fillId="9" borderId="2" xfId="0" applyFill="1" applyBorder="1" applyProtection="1">
      <protection locked="0"/>
    </xf>
    <xf numFmtId="165" fontId="0" fillId="9" borderId="2" xfId="0" applyNumberFormat="1" applyFill="1" applyBorder="1"/>
    <xf numFmtId="169" fontId="1" fillId="9" borderId="5" xfId="1" applyFont="1" applyFill="1" applyBorder="1" applyAlignment="1" applyProtection="1">
      <alignment horizontal="center" vertical="center" wrapText="1"/>
      <protection locked="0"/>
    </xf>
    <xf numFmtId="0" fontId="26" fillId="9" borderId="5" xfId="0" applyFont="1" applyFill="1" applyBorder="1" applyProtection="1">
      <protection locked="0"/>
    </xf>
    <xf numFmtId="0" fontId="25" fillId="9" borderId="5" xfId="0" applyFont="1" applyFill="1" applyBorder="1" applyAlignment="1" applyProtection="1">
      <alignment horizontal="center" wrapText="1"/>
      <protection locked="0"/>
    </xf>
    <xf numFmtId="0" fontId="27" fillId="0" borderId="5" xfId="0" applyFont="1" applyBorder="1" applyProtection="1">
      <protection locked="0"/>
    </xf>
    <xf numFmtId="166" fontId="19" fillId="0" borderId="5" xfId="0" applyNumberFormat="1" applyFont="1" applyBorder="1"/>
    <xf numFmtId="2" fontId="19" fillId="0" borderId="5" xfId="0" applyNumberFormat="1" applyFont="1" applyBorder="1" applyProtection="1">
      <protection locked="0"/>
    </xf>
    <xf numFmtId="166" fontId="19" fillId="0" borderId="5" xfId="0" applyNumberFormat="1" applyFont="1" applyBorder="1" applyProtection="1">
      <protection locked="0"/>
    </xf>
    <xf numFmtId="166" fontId="19" fillId="11" borderId="5" xfId="0" applyNumberFormat="1" applyFont="1" applyFill="1" applyBorder="1" applyProtection="1">
      <protection locked="0"/>
    </xf>
    <xf numFmtId="168" fontId="19" fillId="10" borderId="5" xfId="16" applyNumberFormat="1" applyFont="1" applyFill="1" applyBorder="1" applyProtection="1">
      <protection locked="0"/>
    </xf>
    <xf numFmtId="166" fontId="19" fillId="10" borderId="5" xfId="16" applyNumberFormat="1" applyFont="1" applyFill="1" applyBorder="1" applyAlignment="1" applyProtection="1">
      <alignment horizontal="right"/>
      <protection locked="0"/>
    </xf>
    <xf numFmtId="166" fontId="19" fillId="11" borderId="5" xfId="16" applyNumberFormat="1" applyFont="1" applyFill="1" applyBorder="1" applyProtection="1">
      <protection locked="0"/>
    </xf>
    <xf numFmtId="0" fontId="0" fillId="9" borderId="5" xfId="0" applyFill="1" applyBorder="1" applyProtection="1">
      <protection locked="0"/>
    </xf>
    <xf numFmtId="0" fontId="27" fillId="9" borderId="5" xfId="16" applyFont="1" applyFill="1" applyBorder="1" applyAlignment="1" applyProtection="1">
      <alignment horizontal="left" vertical="top" wrapText="1"/>
      <protection locked="0"/>
    </xf>
    <xf numFmtId="2" fontId="19" fillId="9" borderId="5" xfId="1" applyNumberFormat="1" applyFont="1" applyFill="1" applyBorder="1" applyAlignment="1" applyProtection="1">
      <alignment wrapText="1"/>
    </xf>
    <xf numFmtId="166" fontId="19" fillId="9" borderId="5" xfId="1" applyNumberFormat="1" applyFont="1" applyFill="1" applyBorder="1" applyAlignment="1" applyProtection="1">
      <alignment wrapText="1"/>
    </xf>
    <xf numFmtId="165" fontId="19" fillId="9" borderId="5" xfId="16" applyNumberFormat="1" applyFont="1" applyFill="1" applyBorder="1" applyAlignment="1" applyProtection="1">
      <alignment wrapText="1"/>
    </xf>
    <xf numFmtId="168" fontId="19" fillId="9" borderId="5" xfId="16" applyNumberFormat="1" applyFont="1" applyFill="1" applyBorder="1" applyAlignment="1" applyProtection="1">
      <alignment wrapText="1"/>
    </xf>
    <xf numFmtId="0" fontId="27" fillId="10" borderId="5" xfId="16" applyFont="1" applyFill="1" applyBorder="1" applyAlignment="1" applyProtection="1">
      <alignment horizontal="left" vertical="top" wrapText="1"/>
      <protection locked="0"/>
    </xf>
    <xf numFmtId="2" fontId="19" fillId="10" borderId="5" xfId="1" applyNumberFormat="1" applyFont="1" applyFill="1" applyBorder="1" applyProtection="1">
      <protection locked="0"/>
    </xf>
    <xf numFmtId="166" fontId="19" fillId="10" borderId="5" xfId="1" applyNumberFormat="1" applyFont="1" applyFill="1" applyBorder="1" applyProtection="1">
      <protection locked="0"/>
    </xf>
    <xf numFmtId="165" fontId="19" fillId="10" borderId="5" xfId="16" applyNumberFormat="1" applyFont="1" applyFill="1" applyBorder="1" applyProtection="1">
      <protection locked="0"/>
    </xf>
    <xf numFmtId="166" fontId="19" fillId="0" borderId="5" xfId="1" applyNumberFormat="1" applyFont="1" applyBorder="1" applyProtection="1"/>
    <xf numFmtId="0" fontId="27" fillId="0" borderId="5" xfId="16" applyFont="1" applyBorder="1" applyAlignment="1" applyProtection="1">
      <alignment horizontal="left" vertical="top" wrapText="1"/>
      <protection locked="0"/>
    </xf>
    <xf numFmtId="2" fontId="19" fillId="0" borderId="5" xfId="1" applyNumberFormat="1" applyFont="1" applyBorder="1" applyAlignment="1" applyProtection="1">
      <alignment wrapText="1"/>
      <protection locked="0"/>
    </xf>
    <xf numFmtId="166" fontId="19" fillId="0" borderId="5" xfId="1" applyNumberFormat="1" applyFont="1" applyBorder="1" applyAlignment="1" applyProtection="1">
      <alignment wrapText="1"/>
      <protection locked="0"/>
    </xf>
    <xf numFmtId="165" fontId="19" fillId="0" borderId="5" xfId="16" applyNumberFormat="1" applyFont="1" applyBorder="1" applyAlignment="1" applyProtection="1">
      <alignment wrapText="1"/>
      <protection locked="0"/>
    </xf>
    <xf numFmtId="168" fontId="19" fillId="0" borderId="5" xfId="16" applyNumberFormat="1" applyFont="1" applyBorder="1" applyAlignment="1" applyProtection="1">
      <alignment wrapText="1"/>
      <protection locked="0"/>
    </xf>
    <xf numFmtId="0" fontId="27" fillId="9" borderId="5" xfId="0" applyFont="1" applyFill="1" applyBorder="1" applyProtection="1">
      <protection locked="0"/>
    </xf>
    <xf numFmtId="166" fontId="1" fillId="9" borderId="5" xfId="16" applyNumberFormat="1" applyFont="1" applyFill="1" applyBorder="1" applyProtection="1"/>
    <xf numFmtId="0" fontId="1" fillId="9" borderId="5" xfId="16" applyFont="1" applyFill="1" applyBorder="1" applyAlignment="1" applyProtection="1">
      <alignment horizontal="left" vertical="top" wrapText="1"/>
      <protection locked="0"/>
    </xf>
    <xf numFmtId="2" fontId="1" fillId="9" borderId="5" xfId="1" applyNumberFormat="1" applyFont="1" applyFill="1" applyBorder="1" applyAlignment="1" applyProtection="1">
      <alignment wrapText="1"/>
    </xf>
    <xf numFmtId="166" fontId="1" fillId="9" borderId="5" xfId="1" applyNumberFormat="1" applyFont="1" applyFill="1" applyBorder="1" applyAlignment="1" applyProtection="1">
      <alignment wrapText="1"/>
    </xf>
    <xf numFmtId="165" fontId="1" fillId="9" borderId="5" xfId="16" applyNumberFormat="1" applyFont="1" applyFill="1" applyBorder="1" applyAlignment="1" applyProtection="1">
      <alignment wrapText="1"/>
    </xf>
    <xf numFmtId="168" fontId="1" fillId="9" borderId="5" xfId="16" applyNumberFormat="1" applyFont="1" applyFill="1" applyBorder="1" applyAlignment="1" applyProtection="1">
      <alignment wrapText="1"/>
    </xf>
    <xf numFmtId="0" fontId="28" fillId="9" borderId="5" xfId="16" applyFont="1" applyFill="1" applyBorder="1" applyAlignment="1" applyProtection="1">
      <alignment horizontal="right"/>
      <protection locked="0"/>
    </xf>
    <xf numFmtId="166" fontId="19" fillId="9" borderId="5" xfId="16" applyNumberFormat="1" applyFont="1" applyFill="1" applyBorder="1" applyAlignment="1" applyProtection="1">
      <alignment horizontal="right"/>
    </xf>
    <xf numFmtId="172" fontId="19" fillId="9" borderId="5" xfId="16" applyNumberFormat="1" applyFont="1" applyFill="1" applyBorder="1" applyAlignment="1" applyProtection="1">
      <alignment horizontal="right"/>
    </xf>
    <xf numFmtId="166" fontId="19" fillId="10" borderId="5" xfId="16" applyNumberFormat="1" applyFont="1" applyFill="1" applyBorder="1" applyAlignment="1" applyProtection="1">
      <alignment horizontal="right"/>
    </xf>
    <xf numFmtId="166" fontId="19" fillId="9" borderId="5" xfId="0" applyNumberFormat="1" applyFont="1" applyFill="1" applyBorder="1" applyAlignment="1">
      <alignment horizontal="right"/>
    </xf>
    <xf numFmtId="168" fontId="19" fillId="9" borderId="5" xfId="18" applyNumberFormat="1" applyFont="1" applyFill="1" applyBorder="1" applyAlignment="1" applyProtection="1">
      <alignment horizontal="center" vertical="top" wrapText="1"/>
    </xf>
    <xf numFmtId="0" fontId="28" fillId="0" borderId="0" xfId="0" applyFont="1" applyAlignment="1" applyProtection="1">
      <alignment horizontal="left"/>
      <protection locked="0"/>
    </xf>
    <xf numFmtId="0" fontId="0" fillId="9" borderId="15" xfId="0" applyFill="1" applyBorder="1" applyProtection="1">
      <protection locked="0"/>
    </xf>
    <xf numFmtId="0" fontId="0" fillId="9" borderId="14" xfId="0" applyFill="1" applyBorder="1" applyProtection="1">
      <protection locked="0"/>
    </xf>
    <xf numFmtId="0" fontId="0" fillId="9" borderId="16" xfId="0" applyFill="1" applyBorder="1" applyProtection="1">
      <protection locked="0"/>
    </xf>
    <xf numFmtId="0" fontId="0" fillId="9" borderId="17" xfId="0" applyFill="1" applyBorder="1" applyProtection="1">
      <protection locked="0"/>
    </xf>
    <xf numFmtId="0" fontId="0" fillId="9" borderId="18" xfId="0" applyFill="1" applyBorder="1" applyProtection="1">
      <protection locked="0"/>
    </xf>
    <xf numFmtId="0" fontId="0" fillId="9" borderId="19" xfId="0" applyFill="1" applyBorder="1" applyProtection="1">
      <protection locked="0"/>
    </xf>
    <xf numFmtId="173" fontId="19" fillId="10" borderId="10" xfId="0" applyNumberFormat="1" applyFont="1" applyFill="1" applyBorder="1" applyProtection="1">
      <protection locked="0"/>
    </xf>
    <xf numFmtId="0" fontId="0" fillId="10" borderId="21" xfId="0" applyFill="1" applyBorder="1" applyAlignment="1" applyProtection="1">
      <alignment vertical="top"/>
      <protection locked="0"/>
    </xf>
    <xf numFmtId="0" fontId="19" fillId="10" borderId="10" xfId="0" applyFont="1" applyFill="1" applyBorder="1" applyAlignment="1" applyProtection="1">
      <alignment horizontal="left" vertical="top" wrapText="1"/>
      <protection locked="0"/>
    </xf>
    <xf numFmtId="0" fontId="29" fillId="10" borderId="21" xfId="0" applyFont="1" applyFill="1" applyBorder="1" applyProtection="1">
      <protection locked="0"/>
    </xf>
    <xf numFmtId="165" fontId="19" fillId="10" borderId="10" xfId="0" applyNumberFormat="1" applyFont="1" applyFill="1" applyBorder="1" applyProtection="1">
      <protection locked="0"/>
    </xf>
    <xf numFmtId="0" fontId="28" fillId="10" borderId="21" xfId="0" applyFont="1" applyFill="1" applyBorder="1" applyProtection="1">
      <protection locked="0"/>
    </xf>
    <xf numFmtId="0" fontId="28" fillId="10" borderId="10" xfId="0" applyFont="1" applyFill="1" applyBorder="1" applyAlignment="1" applyProtection="1">
      <alignment horizontal="left" vertical="top" wrapText="1"/>
      <protection locked="0"/>
    </xf>
    <xf numFmtId="0" fontId="19" fillId="10" borderId="10" xfId="0" applyFont="1" applyFill="1" applyBorder="1" applyProtection="1">
      <protection locked="0"/>
    </xf>
    <xf numFmtId="0" fontId="0" fillId="10" borderId="21" xfId="0" applyFill="1" applyBorder="1" applyAlignment="1" applyProtection="1">
      <alignment horizontal="left"/>
      <protection locked="0"/>
    </xf>
    <xf numFmtId="0" fontId="0" fillId="10" borderId="10" xfId="0" applyFill="1" applyBorder="1" applyAlignment="1" applyProtection="1">
      <alignment horizontal="left" vertical="top" wrapText="1"/>
      <protection locked="0"/>
    </xf>
    <xf numFmtId="0" fontId="19" fillId="10" borderId="17" xfId="0" applyFont="1" applyFill="1" applyBorder="1" applyAlignment="1" applyProtection="1">
      <alignment vertical="top"/>
      <protection locked="0"/>
    </xf>
    <xf numFmtId="0" fontId="19" fillId="10" borderId="19" xfId="0" applyFont="1" applyFill="1" applyBorder="1" applyProtection="1">
      <protection locked="0"/>
    </xf>
    <xf numFmtId="0" fontId="0" fillId="0" borderId="0" xfId="0" applyAlignment="1">
      <alignment horizontal="left"/>
    </xf>
    <xf numFmtId="0" fontId="15" fillId="0" borderId="0" xfId="0" applyFont="1"/>
    <xf numFmtId="0" fontId="0" fillId="9" borderId="5" xfId="0" applyFill="1" applyBorder="1" applyAlignment="1">
      <alignment horizontal="left"/>
    </xf>
    <xf numFmtId="0" fontId="0" fillId="9" borderId="13" xfId="0" applyFill="1" applyBorder="1"/>
    <xf numFmtId="0" fontId="0" fillId="0" borderId="15" xfId="0" applyBorder="1"/>
    <xf numFmtId="0" fontId="0" fillId="0" borderId="16" xfId="0" applyBorder="1"/>
    <xf numFmtId="0" fontId="0" fillId="10" borderId="0" xfId="0" applyFill="1" applyAlignment="1">
      <alignment vertical="top" wrapText="1"/>
    </xf>
    <xf numFmtId="0" fontId="19" fillId="10" borderId="0" xfId="0" applyFont="1" applyFill="1" applyAlignment="1">
      <alignment horizontal="left" vertical="center" indent="6"/>
    </xf>
    <xf numFmtId="0" fontId="19" fillId="9" borderId="5" xfId="0" applyFont="1" applyFill="1" applyBorder="1" applyAlignment="1" applyProtection="1">
      <alignment horizontal="left"/>
      <protection locked="0"/>
    </xf>
    <xf numFmtId="0" fontId="19" fillId="10" borderId="20" xfId="0" applyFont="1" applyFill="1" applyBorder="1" applyAlignment="1" applyProtection="1">
      <alignment horizontal="justify" vertical="top" wrapText="1"/>
      <protection locked="0"/>
    </xf>
    <xf numFmtId="0" fontId="0" fillId="10" borderId="8" xfId="0" applyFill="1" applyBorder="1" applyAlignment="1" applyProtection="1">
      <alignment horizontal="left" vertical="center"/>
      <protection locked="0"/>
    </xf>
    <xf numFmtId="0" fontId="0" fillId="10" borderId="9" xfId="0" applyFill="1" applyBorder="1" applyAlignment="1" applyProtection="1">
      <alignment vertical="top" wrapText="1"/>
      <protection locked="0"/>
    </xf>
    <xf numFmtId="0" fontId="28" fillId="9" borderId="5" xfId="0" applyFont="1" applyFill="1" applyBorder="1" applyAlignment="1" applyProtection="1">
      <alignment horizontal="left"/>
      <protection locked="0"/>
    </xf>
    <xf numFmtId="0" fontId="19" fillId="9" borderId="8" xfId="0" applyFont="1" applyFill="1" applyBorder="1" applyAlignment="1" applyProtection="1">
      <alignment horizontal="left"/>
      <protection locked="0"/>
    </xf>
    <xf numFmtId="169" fontId="19" fillId="9" borderId="5" xfId="1" applyFont="1" applyFill="1" applyBorder="1" applyAlignment="1" applyProtection="1">
      <alignment horizontal="left" vertical="center"/>
      <protection locked="0"/>
    </xf>
    <xf numFmtId="0" fontId="15" fillId="9" borderId="5" xfId="0" applyFont="1" applyFill="1" applyBorder="1" applyAlignment="1" applyProtection="1">
      <alignment horizontal="center"/>
      <protection locked="0"/>
    </xf>
    <xf numFmtId="0" fontId="25" fillId="9" borderId="5" xfId="0" applyFont="1" applyFill="1" applyBorder="1" applyAlignment="1" applyProtection="1">
      <alignment horizontal="left"/>
      <protection locked="0"/>
    </xf>
    <xf numFmtId="0" fontId="25" fillId="9" borderId="5" xfId="0" applyFont="1" applyFill="1" applyBorder="1" applyAlignment="1" applyProtection="1">
      <alignment horizontal="center"/>
      <protection locked="0"/>
    </xf>
    <xf numFmtId="0" fontId="19" fillId="9" borderId="5" xfId="16" applyFont="1" applyFill="1" applyBorder="1" applyAlignment="1" applyProtection="1">
      <alignment horizontal="left"/>
      <protection locked="0"/>
    </xf>
    <xf numFmtId="0" fontId="15" fillId="9" borderId="5" xfId="0" applyFont="1" applyFill="1" applyBorder="1" applyAlignment="1" applyProtection="1">
      <alignment horizontal="left"/>
      <protection locked="0"/>
    </xf>
    <xf numFmtId="168" fontId="15" fillId="9" borderId="5" xfId="16" applyNumberFormat="1" applyFont="1" applyFill="1" applyBorder="1" applyAlignment="1" applyProtection="1">
      <alignment horizontal="center"/>
    </xf>
    <xf numFmtId="167" fontId="15" fillId="9" borderId="5" xfId="0" applyNumberFormat="1" applyFont="1" applyFill="1" applyBorder="1" applyAlignment="1">
      <alignment horizontal="center"/>
    </xf>
    <xf numFmtId="0" fontId="25" fillId="9" borderId="13" xfId="0" applyFont="1" applyFill="1" applyBorder="1" applyAlignment="1" applyProtection="1">
      <alignment horizontal="left" vertical="center"/>
      <protection locked="0"/>
    </xf>
    <xf numFmtId="0" fontId="15" fillId="9" borderId="5" xfId="0" applyFont="1" applyFill="1" applyBorder="1" applyAlignment="1" applyProtection="1">
      <alignment horizontal="left" vertical="center"/>
      <protection locked="0"/>
    </xf>
    <xf numFmtId="0" fontId="0" fillId="9" borderId="5" xfId="0" applyFill="1" applyBorder="1" applyAlignment="1">
      <alignment horizontal="left" wrapText="1"/>
    </xf>
    <xf numFmtId="0" fontId="0" fillId="9" borderId="5" xfId="0" applyFill="1" applyBorder="1" applyAlignment="1">
      <alignment horizontal="center"/>
    </xf>
    <xf numFmtId="0" fontId="24" fillId="9" borderId="5" xfId="0" applyFont="1" applyFill="1" applyBorder="1" applyAlignment="1" applyProtection="1">
      <alignment horizontal="center" vertical="center"/>
      <protection locked="0"/>
    </xf>
    <xf numFmtId="0" fontId="15" fillId="9" borderId="5" xfId="0" applyFont="1" applyFill="1" applyBorder="1" applyAlignment="1" applyProtection="1">
      <alignment horizontal="center" vertical="center"/>
      <protection locked="0"/>
    </xf>
    <xf numFmtId="0" fontId="9" fillId="10" borderId="0" xfId="0" applyFont="1" applyFill="1" applyAlignment="1">
      <alignment horizontal="justify" vertical="top" wrapText="1"/>
    </xf>
    <xf numFmtId="0" fontId="15" fillId="10" borderId="0" xfId="0" applyFont="1" applyFill="1" applyAlignment="1">
      <alignment horizontal="justify" vertical="top" wrapText="1"/>
    </xf>
    <xf numFmtId="0" fontId="15" fillId="0" borderId="0" xfId="0" applyFont="1" applyAlignment="1">
      <alignment horizontal="justify" vertical="top" wrapText="1"/>
    </xf>
    <xf numFmtId="0" fontId="15" fillId="0" borderId="0" xfId="16" applyFont="1" applyAlignment="1" applyProtection="1">
      <alignment horizontal="justify" vertical="top" wrapText="1"/>
    </xf>
    <xf numFmtId="0" fontId="14" fillId="9" borderId="0" xfId="0" applyFont="1" applyFill="1" applyAlignment="1">
      <alignment horizontal="center" vertical="center" wrapText="1"/>
    </xf>
    <xf numFmtId="4" fontId="9" fillId="0" borderId="0" xfId="0" applyNumberFormat="1" applyFont="1" applyAlignment="1">
      <alignment horizontal="justify" vertical="top" wrapText="1" readingOrder="1"/>
    </xf>
    <xf numFmtId="0" fontId="15" fillId="9" borderId="0" xfId="0" applyFont="1" applyFill="1" applyAlignment="1">
      <alignment horizontal="center" vertical="center"/>
    </xf>
    <xf numFmtId="0" fontId="0" fillId="10" borderId="0" xfId="0" applyFill="1" applyAlignment="1">
      <alignment horizontal="left" vertical="center" wrapText="1"/>
    </xf>
    <xf numFmtId="0" fontId="0" fillId="10" borderId="0" xfId="0" applyFill="1" applyAlignment="1">
      <alignment horizontal="justify" vertical="top" wrapText="1"/>
    </xf>
    <xf numFmtId="165" fontId="0" fillId="10" borderId="10" xfId="0" applyNumberFormat="1" applyFill="1" applyBorder="1" applyAlignment="1" applyProtection="1">
      <alignment horizontal="center"/>
      <protection locked="0"/>
    </xf>
    <xf numFmtId="0" fontId="0" fillId="10" borderId="0" xfId="0" applyFill="1" applyAlignment="1">
      <alignment horizontal="left"/>
    </xf>
    <xf numFmtId="0" fontId="20" fillId="9" borderId="5" xfId="0" applyFont="1" applyFill="1" applyBorder="1" applyAlignment="1" applyProtection="1">
      <alignment horizontal="center" vertical="center"/>
      <protection locked="0"/>
    </xf>
    <xf numFmtId="0" fontId="1" fillId="0" borderId="5" xfId="0" applyFont="1" applyBorder="1" applyAlignment="1" applyProtection="1">
      <alignment horizontal="center"/>
      <protection locked="0"/>
    </xf>
    <xf numFmtId="0" fontId="1" fillId="9" borderId="5" xfId="0" applyFont="1" applyFill="1" applyBorder="1" applyAlignment="1" applyProtection="1">
      <alignment horizontal="left"/>
      <protection locked="0"/>
    </xf>
    <xf numFmtId="0" fontId="15" fillId="9" borderId="5" xfId="0" applyFont="1" applyFill="1" applyBorder="1" applyAlignment="1" applyProtection="1">
      <alignment horizontal="right"/>
      <protection locked="0"/>
    </xf>
    <xf numFmtId="0" fontId="0" fillId="9" borderId="13" xfId="0" applyFill="1" applyBorder="1" applyAlignment="1" applyProtection="1">
      <alignment horizontal="center"/>
      <protection locked="0"/>
    </xf>
    <xf numFmtId="0" fontId="0" fillId="0" borderId="5" xfId="0" applyBorder="1" applyAlignment="1" applyProtection="1">
      <alignment horizontal="right"/>
      <protection locked="0"/>
    </xf>
    <xf numFmtId="0" fontId="0" fillId="9" borderId="5" xfId="0" applyFill="1" applyBorder="1" applyAlignment="1" applyProtection="1">
      <alignment horizontal="center"/>
      <protection locked="0"/>
    </xf>
    <xf numFmtId="0" fontId="15" fillId="9" borderId="11" xfId="0" applyFont="1" applyFill="1" applyBorder="1" applyAlignment="1" applyProtection="1">
      <alignment horizontal="center"/>
      <protection locked="0"/>
    </xf>
    <xf numFmtId="0" fontId="31" fillId="10" borderId="20" xfId="0" applyFont="1" applyFill="1" applyBorder="1" applyAlignment="1">
      <alignment horizontal="left" vertical="center" wrapText="1"/>
    </xf>
    <xf numFmtId="0" fontId="31" fillId="10" borderId="9" xfId="0" applyFont="1" applyFill="1" applyBorder="1" applyAlignment="1">
      <alignment horizontal="left" vertical="center" wrapText="1"/>
    </xf>
    <xf numFmtId="0" fontId="15" fillId="9" borderId="5" xfId="0" applyFont="1" applyFill="1" applyBorder="1" applyAlignment="1">
      <alignment horizontal="center" vertical="center" textRotation="90" wrapText="1"/>
    </xf>
    <xf numFmtId="0" fontId="31" fillId="10" borderId="20" xfId="0" applyFont="1" applyFill="1" applyBorder="1" applyAlignment="1">
      <alignment horizontal="left" wrapText="1"/>
    </xf>
    <xf numFmtId="0" fontId="0" fillId="0" borderId="0" xfId="0" applyAlignment="1">
      <alignment horizontal="left" vertical="center"/>
    </xf>
    <xf numFmtId="0" fontId="15" fillId="0" borderId="0" xfId="0" applyFont="1" applyAlignment="1">
      <alignment horizontal="center"/>
    </xf>
    <xf numFmtId="0" fontId="15" fillId="9" borderId="5" xfId="0" applyFont="1" applyFill="1" applyBorder="1" applyAlignment="1">
      <alignment horizontal="center" vertical="center" textRotation="90"/>
    </xf>
    <xf numFmtId="0" fontId="15" fillId="9" borderId="0" xfId="0" applyFont="1" applyFill="1" applyAlignment="1">
      <alignment horizontal="center"/>
    </xf>
    <xf numFmtId="0" fontId="0" fillId="0" borderId="0" xfId="0" applyAlignment="1">
      <alignment horizontal="left"/>
    </xf>
    <xf numFmtId="0" fontId="0" fillId="10" borderId="0" xfId="0" applyFill="1" applyAlignment="1"/>
    <xf numFmtId="0" fontId="0" fillId="9" borderId="5" xfId="0" applyFill="1" applyBorder="1" applyAlignment="1"/>
    <xf numFmtId="0" fontId="0" fillId="0" borderId="0" xfId="0" applyAlignment="1"/>
    <xf numFmtId="0" fontId="0" fillId="0" borderId="12" xfId="0" applyBorder="1" applyAlignment="1"/>
    <xf numFmtId="0" fontId="0" fillId="0" borderId="5" xfId="0" applyBorder="1" applyAlignment="1"/>
    <xf numFmtId="0" fontId="0" fillId="0" borderId="2" xfId="0" applyBorder="1" applyAlignment="1"/>
    <xf numFmtId="0" fontId="0" fillId="0" borderId="14" xfId="0" applyBorder="1" applyAlignment="1"/>
    <xf numFmtId="0" fontId="0" fillId="10" borderId="10" xfId="0" applyFill="1" applyBorder="1" applyAlignment="1"/>
  </cellXfs>
  <cellStyles count="22">
    <cellStyle name="Accent" xfId="3" xr:uid="{00000000-0005-0000-0000-000006000000}"/>
    <cellStyle name="Accent 1" xfId="4" xr:uid="{00000000-0005-0000-0000-000007000000}"/>
    <cellStyle name="Accent 2" xfId="5" xr:uid="{00000000-0005-0000-0000-000008000000}"/>
    <cellStyle name="Accent 3" xfId="6" xr:uid="{00000000-0005-0000-0000-000009000000}"/>
    <cellStyle name="Bad" xfId="7" xr:uid="{00000000-0005-0000-0000-00000A000000}"/>
    <cellStyle name="Coma" xfId="1" builtinId="3"/>
    <cellStyle name="Error" xfId="8" xr:uid="{00000000-0005-0000-0000-00000B000000}"/>
    <cellStyle name="Footnote" xfId="9" xr:uid="{00000000-0005-0000-0000-00000C000000}"/>
    <cellStyle name="Good" xfId="10" xr:uid="{00000000-0005-0000-0000-00000D000000}"/>
    <cellStyle name="Heading" xfId="11" xr:uid="{00000000-0005-0000-0000-00000E000000}"/>
    <cellStyle name="Heading 1" xfId="12" xr:uid="{00000000-0005-0000-0000-00000F000000}"/>
    <cellStyle name="Heading 2" xfId="13" xr:uid="{00000000-0005-0000-0000-000010000000}"/>
    <cellStyle name="Hyperlink" xfId="14" xr:uid="{00000000-0005-0000-0000-000011000000}"/>
    <cellStyle name="Neutral" xfId="15" xr:uid="{00000000-0005-0000-0000-000012000000}"/>
    <cellStyle name="Normal" xfId="0" builtinId="0"/>
    <cellStyle name="Normal 3" xfId="16" xr:uid="{00000000-0005-0000-0000-000013000000}"/>
    <cellStyle name="Note" xfId="17" xr:uid="{00000000-0005-0000-0000-000014000000}"/>
    <cellStyle name="Percentatge" xfId="2" builtinId="5"/>
    <cellStyle name="Porcentual 2 4" xfId="18" xr:uid="{00000000-0005-0000-0000-000015000000}"/>
    <cellStyle name="Status" xfId="19" xr:uid="{00000000-0005-0000-0000-000016000000}"/>
    <cellStyle name="Text" xfId="20" xr:uid="{00000000-0005-0000-0000-000017000000}"/>
    <cellStyle name="Warning" xfId="21" xr:uid="{00000000-0005-0000-0000-000018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0C0C0"/>
      <rgbColor rgb="FF808080"/>
      <rgbColor rgb="FF9999FF"/>
      <rgbColor rgb="FF993366"/>
      <rgbColor rgb="FFFFFFCC"/>
      <rgbColor rgb="FFE6E6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DDDDD"/>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K14"/>
  <sheetViews>
    <sheetView zoomScale="75" zoomScaleNormal="75" workbookViewId="0"/>
  </sheetViews>
  <sheetFormatPr defaultRowHeight="15"/>
  <cols>
    <col min="1" max="11" width="11" style="3" customWidth="1"/>
    <col min="12" max="12" width="15.140625" style="3" customWidth="1"/>
    <col min="13" max="1023" width="11" style="3" customWidth="1"/>
    <col min="1024" max="1025" width="8.5703125" style="3" customWidth="1"/>
  </cols>
  <sheetData>
    <row r="2" spans="1:12" ht="17.45" customHeight="1">
      <c r="A2" s="182" t="s">
        <v>0</v>
      </c>
      <c r="B2" s="182"/>
      <c r="C2" s="182"/>
      <c r="D2" s="182"/>
      <c r="E2" s="182"/>
      <c r="F2" s="182"/>
      <c r="G2" s="182"/>
      <c r="H2" s="182"/>
      <c r="I2" s="182"/>
      <c r="J2" s="182"/>
      <c r="K2" s="182"/>
      <c r="L2" s="182"/>
    </row>
    <row r="3" spans="1:12">
      <c r="A3" s="206"/>
      <c r="B3" s="206"/>
      <c r="C3" s="206"/>
      <c r="D3" s="206"/>
      <c r="E3" s="206"/>
      <c r="F3" s="206"/>
      <c r="G3" s="206"/>
      <c r="H3" s="206"/>
      <c r="I3" s="5"/>
      <c r="J3" s="5"/>
      <c r="K3" s="5"/>
      <c r="L3" s="5"/>
    </row>
    <row r="4" spans="1:12" ht="93.2" customHeight="1">
      <c r="A4" s="183" t="s">
        <v>1</v>
      </c>
      <c r="B4" s="183"/>
      <c r="C4" s="183"/>
      <c r="D4" s="183"/>
      <c r="E4" s="183"/>
      <c r="F4" s="183"/>
      <c r="G4" s="183"/>
      <c r="H4" s="183"/>
      <c r="I4" s="183"/>
      <c r="J4" s="183"/>
      <c r="K4" s="183"/>
      <c r="L4" s="183"/>
    </row>
    <row r="5" spans="1:12" ht="25.35" customHeight="1">
      <c r="A5" s="178" t="s">
        <v>2</v>
      </c>
      <c r="B5" s="178"/>
      <c r="C5" s="178"/>
      <c r="D5" s="178"/>
      <c r="E5" s="178"/>
      <c r="F5" s="178"/>
      <c r="G5" s="178"/>
      <c r="H5" s="178"/>
      <c r="I5" s="178"/>
      <c r="J5" s="178"/>
      <c r="K5" s="178"/>
      <c r="L5" s="178"/>
    </row>
    <row r="6" spans="1:12" ht="58.15" customHeight="1">
      <c r="A6" s="179" t="s">
        <v>3</v>
      </c>
      <c r="B6" s="179"/>
      <c r="C6" s="179"/>
      <c r="D6" s="179"/>
      <c r="E6" s="179"/>
      <c r="F6" s="179"/>
      <c r="G6" s="179"/>
      <c r="H6" s="179"/>
      <c r="I6" s="179"/>
      <c r="J6" s="179"/>
      <c r="K6" s="179"/>
      <c r="L6" s="179"/>
    </row>
    <row r="7" spans="1:12" ht="84.95" customHeight="1">
      <c r="A7" s="180" t="s">
        <v>4</v>
      </c>
      <c r="B7" s="180"/>
      <c r="C7" s="180"/>
      <c r="D7" s="180"/>
      <c r="E7" s="180"/>
      <c r="F7" s="180"/>
      <c r="G7" s="180"/>
      <c r="H7" s="180"/>
      <c r="I7" s="180"/>
      <c r="J7" s="180"/>
      <c r="K7" s="180"/>
      <c r="L7" s="180"/>
    </row>
    <row r="8" spans="1:12" ht="73.900000000000006" customHeight="1">
      <c r="A8" s="179" t="s">
        <v>5</v>
      </c>
      <c r="B8" s="179"/>
      <c r="C8" s="179"/>
      <c r="D8" s="179"/>
      <c r="E8" s="179"/>
      <c r="F8" s="179"/>
      <c r="G8" s="179"/>
      <c r="H8" s="179"/>
      <c r="I8" s="179"/>
      <c r="J8" s="179"/>
      <c r="K8" s="179"/>
      <c r="L8" s="179"/>
    </row>
    <row r="9" spans="1:12" ht="156.6" customHeight="1">
      <c r="A9" s="179" t="s">
        <v>6</v>
      </c>
      <c r="B9" s="179"/>
      <c r="C9" s="179"/>
      <c r="D9" s="179"/>
      <c r="E9" s="179"/>
      <c r="F9" s="179"/>
      <c r="G9" s="179"/>
      <c r="H9" s="179"/>
      <c r="I9" s="179"/>
      <c r="J9" s="179"/>
      <c r="K9" s="179"/>
      <c r="L9" s="179"/>
    </row>
    <row r="10" spans="1:12" ht="171.6" customHeight="1">
      <c r="A10" s="181" t="s">
        <v>7</v>
      </c>
      <c r="B10" s="181"/>
      <c r="C10" s="181"/>
      <c r="D10" s="181"/>
      <c r="E10" s="181"/>
      <c r="F10" s="181"/>
      <c r="G10" s="181"/>
      <c r="H10" s="181"/>
      <c r="I10" s="181"/>
      <c r="J10" s="181"/>
      <c r="K10" s="181"/>
      <c r="L10" s="181"/>
    </row>
    <row r="11" spans="1:12" ht="229.15" customHeight="1">
      <c r="A11" s="179" t="s">
        <v>8</v>
      </c>
      <c r="B11" s="179"/>
      <c r="C11" s="179"/>
      <c r="D11" s="179"/>
      <c r="E11" s="179"/>
      <c r="F11" s="179"/>
      <c r="G11" s="179"/>
      <c r="H11" s="179"/>
      <c r="I11" s="179"/>
      <c r="J11" s="179"/>
      <c r="K11" s="179"/>
      <c r="L11" s="179"/>
    </row>
    <row r="12" spans="1:12" ht="298.5" customHeight="1">
      <c r="A12" s="178" t="s">
        <v>9</v>
      </c>
      <c r="B12" s="178"/>
      <c r="C12" s="178"/>
      <c r="D12" s="178"/>
      <c r="E12" s="178"/>
      <c r="F12" s="178"/>
      <c r="G12" s="178"/>
      <c r="H12" s="178"/>
      <c r="I12" s="178"/>
      <c r="J12" s="178"/>
      <c r="K12" s="178"/>
      <c r="L12" s="178"/>
    </row>
    <row r="13" spans="1:12" ht="110.45" customHeight="1">
      <c r="A13" s="179" t="s">
        <v>10</v>
      </c>
      <c r="B13" s="179"/>
      <c r="C13" s="179"/>
      <c r="D13" s="179"/>
      <c r="E13" s="179"/>
      <c r="F13" s="179"/>
      <c r="G13" s="179"/>
      <c r="H13" s="179"/>
      <c r="I13" s="179"/>
      <c r="J13" s="179"/>
      <c r="K13" s="179"/>
      <c r="L13" s="179"/>
    </row>
    <row r="14" spans="1:12" ht="112.5" customHeight="1">
      <c r="A14" s="179" t="s">
        <v>11</v>
      </c>
      <c r="B14" s="179"/>
      <c r="C14" s="179"/>
      <c r="D14" s="179"/>
      <c r="E14" s="179"/>
      <c r="F14" s="179"/>
      <c r="G14" s="179"/>
      <c r="H14" s="179"/>
      <c r="I14" s="179"/>
      <c r="J14" s="179"/>
      <c r="K14" s="179"/>
      <c r="L14" s="179"/>
    </row>
  </sheetData>
  <mergeCells count="13">
    <mergeCell ref="A2:L2"/>
    <mergeCell ref="A3:H3"/>
    <mergeCell ref="A4:L4"/>
    <mergeCell ref="A5:L5"/>
    <mergeCell ref="A6:L6"/>
    <mergeCell ref="A12:L12"/>
    <mergeCell ref="A13:L13"/>
    <mergeCell ref="A14:L14"/>
    <mergeCell ref="A7:L7"/>
    <mergeCell ref="A8:L8"/>
    <mergeCell ref="A9:L9"/>
    <mergeCell ref="A10:L10"/>
    <mergeCell ref="A11:L11"/>
  </mergeCells>
  <pageMargins left="0.28125" right="0.32222222222222202" top="0" bottom="0" header="0" footer="0"/>
  <pageSetup paperSize="9" scale="70" firstPageNumber="0" pageOrder="overThenDown"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48576"/>
  <sheetViews>
    <sheetView zoomScaleNormal="100" zoomScalePageLayoutView="60" workbookViewId="0"/>
  </sheetViews>
  <sheetFormatPr defaultRowHeight="15"/>
  <cols>
    <col min="1" max="1" width="4.85546875" customWidth="1"/>
    <col min="2" max="2" width="91.5703125" customWidth="1"/>
    <col min="3" max="3" width="9.7109375" customWidth="1"/>
    <col min="4" max="4" width="7.42578125" customWidth="1"/>
    <col min="5" max="1022" width="11" customWidth="1"/>
    <col min="1023" max="1023" width="11.42578125"/>
    <col min="1024" max="1025" width="8.5703125" customWidth="1"/>
  </cols>
  <sheetData>
    <row r="1" spans="1:4" ht="28.5" customHeight="1">
      <c r="A1" s="184" t="s">
        <v>12</v>
      </c>
      <c r="B1" s="184"/>
      <c r="C1" s="184"/>
      <c r="D1" s="184"/>
    </row>
    <row r="2" spans="1:4" ht="54.75" customHeight="1">
      <c r="A2" s="185" t="s">
        <v>13</v>
      </c>
      <c r="B2" s="185"/>
      <c r="C2" s="185"/>
      <c r="D2" s="185"/>
    </row>
    <row r="3" spans="1:4" ht="15" customHeight="1">
      <c r="A3" s="6"/>
      <c r="B3" s="7" t="s">
        <v>14</v>
      </c>
      <c r="C3" s="8"/>
      <c r="D3" s="9"/>
    </row>
    <row r="4" spans="1:4" ht="34.5" customHeight="1">
      <c r="A4" s="10">
        <v>1</v>
      </c>
      <c r="B4" s="11" t="s">
        <v>15</v>
      </c>
      <c r="C4" s="12"/>
      <c r="D4" s="13"/>
    </row>
    <row r="5" spans="1:4" ht="36.6" customHeight="1">
      <c r="A5" s="10">
        <v>2</v>
      </c>
      <c r="B5" s="11" t="s">
        <v>16</v>
      </c>
      <c r="C5" s="14"/>
      <c r="D5" s="14"/>
    </row>
    <row r="6" spans="1:4" ht="37.35" customHeight="1">
      <c r="A6" s="10">
        <v>3</v>
      </c>
      <c r="B6" s="11" t="s">
        <v>17</v>
      </c>
      <c r="C6" s="14"/>
      <c r="D6" s="14"/>
    </row>
    <row r="7" spans="1:4" ht="37.35" customHeight="1">
      <c r="A7" s="10">
        <v>4</v>
      </c>
      <c r="B7" s="11" t="s">
        <v>18</v>
      </c>
      <c r="C7" s="14"/>
      <c r="D7" s="14"/>
    </row>
    <row r="8" spans="1:4" ht="38.1" customHeight="1">
      <c r="A8" s="10">
        <v>5</v>
      </c>
      <c r="B8" s="11" t="s">
        <v>19</v>
      </c>
      <c r="C8" s="14"/>
      <c r="D8" s="14"/>
    </row>
    <row r="9" spans="1:4" ht="38.1" customHeight="1">
      <c r="A9" s="10">
        <v>6</v>
      </c>
      <c r="B9" s="11" t="s">
        <v>20</v>
      </c>
      <c r="C9" s="14"/>
      <c r="D9" s="14"/>
    </row>
    <row r="10" spans="1:4" ht="33.6" customHeight="1">
      <c r="A10" s="10">
        <v>7</v>
      </c>
      <c r="B10" s="11" t="s">
        <v>21</v>
      </c>
      <c r="C10" s="14"/>
      <c r="D10" s="14"/>
    </row>
    <row r="11" spans="1:4" ht="40.5" customHeight="1">
      <c r="A11" s="10">
        <v>8</v>
      </c>
      <c r="B11" s="11" t="s">
        <v>22</v>
      </c>
      <c r="C11" s="14"/>
      <c r="D11" s="14"/>
    </row>
    <row r="12" spans="1:4" ht="61.35" customHeight="1">
      <c r="A12" s="10">
        <v>9</v>
      </c>
      <c r="B12" s="11" t="s">
        <v>23</v>
      </c>
      <c r="C12" s="15"/>
      <c r="D12" s="14"/>
    </row>
    <row r="13" spans="1:4" ht="51.4" customHeight="1">
      <c r="A13" s="10">
        <v>10</v>
      </c>
      <c r="B13" s="11" t="s">
        <v>24</v>
      </c>
      <c r="C13" s="14"/>
      <c r="D13" s="14"/>
    </row>
    <row r="14" spans="1:4" ht="30" customHeight="1">
      <c r="A14" s="10">
        <v>11</v>
      </c>
      <c r="B14" s="11" t="s">
        <v>25</v>
      </c>
      <c r="C14" s="14"/>
      <c r="D14" s="14"/>
    </row>
    <row r="15" spans="1:4" ht="48" customHeight="1">
      <c r="A15" s="10">
        <v>12</v>
      </c>
      <c r="B15" s="11" t="s">
        <v>26</v>
      </c>
      <c r="C15" s="14"/>
      <c r="D15" s="14"/>
    </row>
    <row r="16" spans="1:4" ht="40.35" customHeight="1">
      <c r="A16" s="10">
        <v>13</v>
      </c>
      <c r="B16" s="16" t="s">
        <v>27</v>
      </c>
      <c r="C16" s="14"/>
      <c r="D16" s="14"/>
    </row>
    <row r="18" ht="19.5" customHeight="1"/>
    <row r="19" ht="22.5" customHeight="1"/>
    <row r="1048572" ht="12.75" customHeight="1"/>
    <row r="1048573" ht="12.75" customHeight="1"/>
    <row r="1048574" ht="12.75" customHeight="1"/>
    <row r="1048575" ht="12.75" customHeight="1"/>
    <row r="1048576" ht="12.75" customHeight="1"/>
  </sheetData>
  <mergeCells count="2">
    <mergeCell ref="A1:D1"/>
    <mergeCell ref="A2:D2"/>
  </mergeCells>
  <pageMargins left="0.31527777777777799" right="0.31527777777777799" top="0.74791666666666701" bottom="0.74791666666666701" header="0.74791666666666701" footer="0.74791666666666701"/>
  <pageSetup paperSize="9" firstPageNumber="0" pageOrder="overThenDown"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5"/>
  <sheetViews>
    <sheetView zoomScaleNormal="100" zoomScalePageLayoutView="60" workbookViewId="0"/>
  </sheetViews>
  <sheetFormatPr defaultRowHeight="15"/>
  <cols>
    <col min="1" max="1" width="3.85546875" customWidth="1"/>
    <col min="2" max="2" width="6.140625" customWidth="1"/>
    <col min="3" max="3" width="14.140625" customWidth="1"/>
    <col min="4" max="4" width="7" customWidth="1"/>
    <col min="5" max="10" width="11" customWidth="1"/>
    <col min="11" max="11" width="18.42578125" customWidth="1"/>
    <col min="12" max="1023" width="11" customWidth="1"/>
    <col min="1024" max="1025" width="8.5703125" customWidth="1"/>
  </cols>
  <sheetData>
    <row r="1" spans="1:11" ht="37.5" customHeight="1">
      <c r="A1" s="182" t="s">
        <v>28</v>
      </c>
      <c r="B1" s="182"/>
      <c r="C1" s="182"/>
      <c r="D1" s="182"/>
      <c r="E1" s="182"/>
      <c r="F1" s="182"/>
      <c r="G1" s="182"/>
      <c r="H1" s="182"/>
      <c r="I1" s="182"/>
      <c r="J1" s="182"/>
      <c r="K1" s="182"/>
    </row>
    <row r="2" spans="1:11" ht="33" customHeight="1">
      <c r="A2" s="185" t="s">
        <v>29</v>
      </c>
      <c r="B2" s="185"/>
      <c r="C2" s="185"/>
      <c r="D2" s="185"/>
      <c r="E2" s="185"/>
      <c r="F2" s="185"/>
      <c r="G2" s="185"/>
      <c r="H2" s="185"/>
      <c r="I2" s="185"/>
      <c r="J2" s="185"/>
      <c r="K2" s="185"/>
    </row>
    <row r="3" spans="1:11" ht="12" customHeight="1">
      <c r="A3" s="17"/>
      <c r="B3" s="17"/>
      <c r="C3" s="17"/>
      <c r="D3" s="17"/>
      <c r="E3" s="17"/>
      <c r="F3" s="17"/>
      <c r="G3" s="17"/>
      <c r="H3" s="17"/>
      <c r="I3" s="17"/>
      <c r="J3" s="17"/>
      <c r="K3" s="17"/>
    </row>
    <row r="4" spans="1:11" ht="12" customHeight="1">
      <c r="A4" s="18"/>
      <c r="B4" s="18"/>
      <c r="C4" s="18"/>
      <c r="D4" s="18"/>
      <c r="E4" s="18"/>
      <c r="F4" s="18"/>
      <c r="G4" s="18"/>
      <c r="H4" s="18"/>
      <c r="I4" s="18"/>
      <c r="J4" s="18"/>
      <c r="K4" s="18"/>
    </row>
    <row r="5" spans="1:11" ht="15" customHeight="1">
      <c r="A5" s="18"/>
      <c r="B5" s="188" t="s">
        <v>30</v>
      </c>
      <c r="C5" s="188"/>
      <c r="D5" s="18"/>
      <c r="E5" s="19"/>
      <c r="F5" s="20"/>
      <c r="G5" s="20"/>
      <c r="H5" s="20"/>
      <c r="I5" s="20"/>
      <c r="J5" s="20"/>
      <c r="K5" s="20"/>
    </row>
    <row r="6" spans="1:11" ht="15.75" customHeight="1">
      <c r="A6" s="18"/>
      <c r="B6" s="188" t="s">
        <v>31</v>
      </c>
      <c r="C6" s="188"/>
      <c r="D6" s="18"/>
      <c r="E6" s="21"/>
      <c r="F6" s="22"/>
      <c r="G6" s="22"/>
      <c r="H6" s="22"/>
      <c r="I6" s="22"/>
      <c r="J6" s="22"/>
      <c r="K6" s="22"/>
    </row>
    <row r="7" spans="1:11" ht="15" customHeight="1">
      <c r="A7" s="18"/>
      <c r="B7" s="4"/>
      <c r="C7" s="4"/>
      <c r="D7" s="18"/>
      <c r="E7" s="23"/>
      <c r="F7" s="23"/>
      <c r="G7" s="23"/>
      <c r="H7" s="23"/>
      <c r="I7" s="23"/>
      <c r="J7" s="24"/>
      <c r="K7" s="24"/>
    </row>
    <row r="8" spans="1:11" ht="15.75" customHeight="1">
      <c r="A8" s="18"/>
      <c r="B8" s="188" t="s">
        <v>32</v>
      </c>
      <c r="C8" s="188"/>
      <c r="D8" s="18"/>
      <c r="E8" s="207"/>
      <c r="F8" s="207"/>
      <c r="G8" s="207"/>
      <c r="H8" s="207"/>
      <c r="I8" s="207"/>
      <c r="J8" s="207"/>
      <c r="K8" s="22"/>
    </row>
    <row r="9" spans="1:11" ht="15.75" customHeight="1">
      <c r="A9" s="18"/>
      <c r="B9" s="188" t="s">
        <v>33</v>
      </c>
      <c r="C9" s="188"/>
      <c r="D9" s="18"/>
      <c r="E9" s="21"/>
      <c r="F9" s="22"/>
      <c r="G9" s="22"/>
      <c r="H9" s="22"/>
      <c r="I9" s="22"/>
      <c r="J9" s="24"/>
      <c r="K9" s="24"/>
    </row>
    <row r="10" spans="1:11" ht="15.75" customHeight="1">
      <c r="A10" s="18"/>
      <c r="B10" s="188" t="s">
        <v>34</v>
      </c>
      <c r="C10" s="188"/>
      <c r="D10" s="18"/>
      <c r="E10" s="207"/>
      <c r="F10" s="207"/>
      <c r="G10" s="207"/>
      <c r="H10" s="207"/>
      <c r="I10" s="207"/>
      <c r="J10" s="207"/>
      <c r="K10" s="22"/>
    </row>
    <row r="11" spans="1:11" ht="15.75" customHeight="1">
      <c r="A11" s="18"/>
      <c r="B11" s="188" t="s">
        <v>35</v>
      </c>
      <c r="C11" s="188"/>
      <c r="D11" s="18"/>
      <c r="E11" s="21"/>
      <c r="F11" s="26"/>
      <c r="G11" s="26"/>
      <c r="H11" s="26"/>
      <c r="I11" s="27"/>
      <c r="J11" s="24"/>
      <c r="K11" s="24"/>
    </row>
    <row r="12" spans="1:11" ht="15" customHeight="1">
      <c r="A12" s="18"/>
      <c r="B12" s="4"/>
      <c r="C12" s="4"/>
      <c r="D12" s="18"/>
      <c r="E12" s="23"/>
      <c r="F12" s="23"/>
      <c r="G12" s="23"/>
      <c r="H12" s="23"/>
      <c r="I12" s="23"/>
      <c r="J12" s="24"/>
      <c r="K12" s="24"/>
    </row>
    <row r="13" spans="1:11" ht="15.75" customHeight="1">
      <c r="A13" s="18"/>
      <c r="B13" s="28" t="s">
        <v>36</v>
      </c>
      <c r="C13" s="4"/>
      <c r="D13" s="18"/>
      <c r="E13" s="207"/>
      <c r="F13" s="207"/>
      <c r="G13" s="207"/>
      <c r="H13" s="207"/>
      <c r="I13" s="207"/>
      <c r="J13" s="207"/>
      <c r="K13" s="207"/>
    </row>
    <row r="14" spans="1:11" ht="15" customHeight="1">
      <c r="A14" s="18"/>
      <c r="B14" s="28" t="s">
        <v>37</v>
      </c>
      <c r="C14" s="4"/>
      <c r="D14" s="18"/>
      <c r="E14" s="29"/>
      <c r="F14" s="30"/>
      <c r="G14" s="30"/>
      <c r="H14" s="30"/>
      <c r="I14" s="30"/>
      <c r="J14" s="30"/>
      <c r="K14" s="30"/>
    </row>
    <row r="15" spans="1:11" ht="15" customHeight="1">
      <c r="A15" s="18"/>
      <c r="B15" s="28" t="s">
        <v>38</v>
      </c>
      <c r="C15" s="4"/>
      <c r="D15" s="18"/>
      <c r="E15" s="31"/>
      <c r="F15" s="30"/>
      <c r="G15" s="30"/>
      <c r="H15" s="30"/>
      <c r="I15" s="30"/>
      <c r="J15" s="30"/>
      <c r="K15" s="30"/>
    </row>
    <row r="16" spans="1:11" ht="7.5" customHeight="1">
      <c r="A16" s="18"/>
      <c r="B16" s="28"/>
      <c r="C16" s="4"/>
      <c r="D16" s="18"/>
      <c r="E16" s="30"/>
      <c r="F16" s="30"/>
      <c r="G16" s="30"/>
      <c r="H16" s="30"/>
      <c r="I16" s="30"/>
      <c r="J16" s="30"/>
      <c r="K16" s="30"/>
    </row>
    <row r="17" spans="1:11" ht="15" customHeight="1">
      <c r="A17" s="18"/>
      <c r="B17" s="4"/>
      <c r="C17" s="4"/>
      <c r="D17" s="18"/>
      <c r="E17" s="32"/>
      <c r="F17" s="32"/>
      <c r="G17" s="32"/>
      <c r="H17" s="32"/>
      <c r="I17" s="32"/>
      <c r="J17" s="24"/>
      <c r="K17" s="24"/>
    </row>
    <row r="18" spans="1:11" ht="15" customHeight="1">
      <c r="A18" s="18"/>
      <c r="B18" s="4" t="s">
        <v>39</v>
      </c>
      <c r="C18" s="4"/>
      <c r="D18" s="18"/>
      <c r="E18" s="33"/>
      <c r="F18" s="34"/>
      <c r="G18" s="34"/>
      <c r="H18" s="34"/>
      <c r="I18" s="34"/>
      <c r="J18" s="24"/>
      <c r="K18" s="24"/>
    </row>
    <row r="19" spans="1:11" ht="15" customHeight="1">
      <c r="A19" s="18"/>
      <c r="B19" s="4" t="s">
        <v>40</v>
      </c>
      <c r="C19" s="4"/>
      <c r="D19" s="18"/>
      <c r="E19" s="33"/>
      <c r="F19" s="34"/>
      <c r="G19" s="187" t="s">
        <v>41</v>
      </c>
      <c r="H19" s="187"/>
      <c r="I19" s="33"/>
      <c r="J19" s="24"/>
      <c r="K19" s="24"/>
    </row>
    <row r="20" spans="1:11" ht="15" customHeight="1">
      <c r="A20" s="18"/>
      <c r="B20" s="4" t="s">
        <v>42</v>
      </c>
      <c r="C20" s="4"/>
      <c r="D20" s="18"/>
      <c r="E20" s="33"/>
      <c r="F20" s="34"/>
      <c r="G20" s="34"/>
      <c r="H20" s="34"/>
      <c r="I20" s="34"/>
      <c r="J20" s="24"/>
      <c r="K20" s="24"/>
    </row>
    <row r="21" spans="1:11" ht="33" customHeight="1">
      <c r="A21" s="18"/>
      <c r="B21" s="4" t="s">
        <v>43</v>
      </c>
      <c r="C21" s="4"/>
      <c r="D21" s="18"/>
      <c r="E21" s="18"/>
      <c r="F21" s="18"/>
      <c r="G21" s="18"/>
      <c r="H21" s="18"/>
      <c r="I21" s="18"/>
      <c r="J21" s="18"/>
      <c r="K21" s="18"/>
    </row>
    <row r="22" spans="1:11" ht="15" customHeight="1">
      <c r="A22" s="18"/>
      <c r="B22" s="207"/>
      <c r="C22" s="207"/>
      <c r="D22" s="207"/>
      <c r="E22" s="207"/>
      <c r="F22" s="207"/>
      <c r="G22" s="207"/>
      <c r="H22" s="207"/>
      <c r="I22" s="207"/>
      <c r="J22" s="207"/>
      <c r="K22" s="207"/>
    </row>
    <row r="23" spans="1:11" ht="15" customHeight="1">
      <c r="A23" s="18"/>
      <c r="B23" s="18"/>
      <c r="C23" s="18"/>
      <c r="D23" s="18"/>
      <c r="E23" s="18"/>
      <c r="F23" s="18"/>
      <c r="G23" s="18"/>
      <c r="H23" s="18"/>
      <c r="I23" s="18"/>
      <c r="J23" s="18"/>
      <c r="K23" s="18"/>
    </row>
    <row r="24" spans="1:11" ht="15" customHeight="1">
      <c r="A24" s="18"/>
      <c r="B24" s="35" t="s">
        <v>44</v>
      </c>
      <c r="C24" s="4"/>
      <c r="D24" s="4"/>
      <c r="E24" s="36"/>
      <c r="F24" s="36"/>
      <c r="G24" s="36"/>
      <c r="H24" s="36"/>
      <c r="I24" s="37"/>
      <c r="J24" s="24"/>
      <c r="K24" s="24"/>
    </row>
    <row r="25" spans="1:11" ht="38.25" customHeight="1">
      <c r="A25" s="18"/>
      <c r="B25" s="28"/>
      <c r="C25" s="186" t="s">
        <v>45</v>
      </c>
      <c r="D25" s="186"/>
      <c r="E25" s="186"/>
      <c r="F25" s="186"/>
      <c r="G25" s="186"/>
      <c r="H25" s="186"/>
      <c r="I25" s="186"/>
      <c r="J25" s="186"/>
      <c r="K25" s="186"/>
    </row>
    <row r="26" spans="1:11" ht="24.75" customHeight="1">
      <c r="A26" s="18"/>
      <c r="B26" s="28"/>
      <c r="C26" s="186" t="s">
        <v>46</v>
      </c>
      <c r="D26" s="186"/>
      <c r="E26" s="186"/>
      <c r="F26" s="186"/>
      <c r="G26" s="186"/>
      <c r="H26" s="186"/>
      <c r="I26" s="186"/>
      <c r="J26" s="186"/>
      <c r="K26" s="186"/>
    </row>
    <row r="27" spans="1:11" ht="36.75" customHeight="1">
      <c r="A27" s="18"/>
      <c r="B27" s="28"/>
      <c r="C27" s="186" t="s">
        <v>47</v>
      </c>
      <c r="D27" s="186"/>
      <c r="E27" s="186"/>
      <c r="F27" s="186"/>
      <c r="G27" s="186"/>
      <c r="H27" s="186"/>
      <c r="I27" s="186"/>
      <c r="J27" s="186"/>
      <c r="K27" s="186"/>
    </row>
    <row r="28" spans="1:11" ht="37.5" customHeight="1">
      <c r="A28" s="18"/>
      <c r="B28" s="28"/>
      <c r="C28" s="186" t="s">
        <v>48</v>
      </c>
      <c r="D28" s="186"/>
      <c r="E28" s="186"/>
      <c r="F28" s="186"/>
      <c r="G28" s="186"/>
      <c r="H28" s="186"/>
      <c r="I28" s="186"/>
      <c r="J28" s="186"/>
      <c r="K28" s="186"/>
    </row>
    <row r="29" spans="1:11" ht="42" customHeight="1">
      <c r="A29" s="18"/>
      <c r="B29" s="28"/>
      <c r="C29" s="186" t="s">
        <v>49</v>
      </c>
      <c r="D29" s="186"/>
      <c r="E29" s="186"/>
      <c r="F29" s="186"/>
      <c r="G29" s="186"/>
      <c r="H29" s="186"/>
      <c r="I29" s="186"/>
      <c r="J29" s="186"/>
      <c r="K29" s="186"/>
    </row>
    <row r="30" spans="1:11" ht="54.75" customHeight="1">
      <c r="A30" s="18"/>
      <c r="B30" s="28"/>
      <c r="C30" s="186" t="s">
        <v>50</v>
      </c>
      <c r="D30" s="186"/>
      <c r="E30" s="186"/>
      <c r="F30" s="186"/>
      <c r="G30" s="186"/>
      <c r="H30" s="186"/>
      <c r="I30" s="186"/>
      <c r="J30" s="186"/>
      <c r="K30" s="186"/>
    </row>
    <row r="31" spans="1:11" ht="39" customHeight="1">
      <c r="A31" s="18"/>
      <c r="B31" s="28"/>
      <c r="C31" s="186" t="s">
        <v>51</v>
      </c>
      <c r="D31" s="186"/>
      <c r="E31" s="186"/>
      <c r="F31" s="186"/>
      <c r="G31" s="186"/>
      <c r="H31" s="186"/>
      <c r="I31" s="186"/>
      <c r="J31" s="186"/>
      <c r="K31" s="186"/>
    </row>
    <row r="32" spans="1:11" ht="15" customHeight="1">
      <c r="A32" s="18"/>
      <c r="C32" s="186" t="s">
        <v>52</v>
      </c>
      <c r="D32" s="186"/>
      <c r="E32" s="186"/>
      <c r="F32" s="186"/>
      <c r="G32" s="186"/>
      <c r="H32" s="186"/>
      <c r="I32" s="186"/>
      <c r="J32" s="186"/>
      <c r="K32" s="186"/>
    </row>
    <row r="33" spans="1:11" ht="15" customHeight="1">
      <c r="A33" s="18"/>
      <c r="C33" s="206"/>
      <c r="D33" s="206"/>
      <c r="E33" s="206"/>
      <c r="F33" s="206"/>
      <c r="G33" s="206"/>
      <c r="H33" s="206"/>
      <c r="I33" s="206"/>
      <c r="J33" s="206"/>
      <c r="K33" s="206"/>
    </row>
    <row r="34" spans="1:11" ht="22.5" customHeight="1">
      <c r="A34" s="18"/>
      <c r="B34" s="186" t="s">
        <v>53</v>
      </c>
      <c r="C34" s="186"/>
      <c r="D34" s="186"/>
      <c r="E34" s="186"/>
      <c r="F34" s="186"/>
      <c r="G34" s="186"/>
      <c r="H34" s="186"/>
      <c r="I34" s="186"/>
      <c r="J34" s="186"/>
      <c r="K34" s="18"/>
    </row>
    <row r="35" spans="1:11" ht="15" customHeight="1">
      <c r="B35" s="186" t="s">
        <v>54</v>
      </c>
      <c r="C35" s="186"/>
      <c r="D35" s="186"/>
      <c r="E35" s="186"/>
      <c r="F35" s="186"/>
      <c r="G35" s="186"/>
      <c r="H35" s="186"/>
      <c r="I35" s="186"/>
      <c r="J35" s="186"/>
    </row>
  </sheetData>
  <mergeCells count="24">
    <mergeCell ref="A1:K1"/>
    <mergeCell ref="A2:K2"/>
    <mergeCell ref="B5:C5"/>
    <mergeCell ref="B6:C6"/>
    <mergeCell ref="B8:C8"/>
    <mergeCell ref="E8:J8"/>
    <mergeCell ref="B9:C9"/>
    <mergeCell ref="B10:C10"/>
    <mergeCell ref="E10:J10"/>
    <mergeCell ref="B11:C11"/>
    <mergeCell ref="E13:K13"/>
    <mergeCell ref="G19:H19"/>
    <mergeCell ref="B22:K22"/>
    <mergeCell ref="C25:K25"/>
    <mergeCell ref="C26:K26"/>
    <mergeCell ref="C27:K27"/>
    <mergeCell ref="C33:K33"/>
    <mergeCell ref="B34:J34"/>
    <mergeCell ref="B35:J35"/>
    <mergeCell ref="C28:K28"/>
    <mergeCell ref="C29:K29"/>
    <mergeCell ref="C30:K30"/>
    <mergeCell ref="C31:K31"/>
    <mergeCell ref="C32:K32"/>
  </mergeCells>
  <pageMargins left="0.70833333333333304" right="0.70833333333333304" top="0.74791666666666701" bottom="0.74791666666666701" header="0.74791666666666701" footer="0.74791666666666701"/>
  <pageSetup paperSize="9" firstPageNumber="0" pageOrder="overThenDown"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1048576"/>
  <sheetViews>
    <sheetView zoomScale="75" zoomScaleNormal="75" workbookViewId="0">
      <selection activeCell="N27" sqref="N27"/>
    </sheetView>
  </sheetViews>
  <sheetFormatPr defaultRowHeight="15"/>
  <cols>
    <col min="1" max="1" width="3" style="18" customWidth="1"/>
    <col min="2" max="2" width="53.28515625" style="18" customWidth="1"/>
    <col min="3" max="3" width="13.28515625" style="18" customWidth="1"/>
    <col min="4" max="4" width="13.85546875" style="18" customWidth="1"/>
    <col min="5" max="5" width="13.5703125" style="18" customWidth="1"/>
    <col min="6" max="6" width="14.5703125" style="18" customWidth="1"/>
    <col min="7" max="7" width="13.42578125" style="18" customWidth="1"/>
    <col min="8" max="8" width="14.7109375" style="18" customWidth="1"/>
    <col min="9" max="9" width="13.7109375" style="18" customWidth="1"/>
    <col min="10" max="10" width="12.7109375" style="18" customWidth="1"/>
    <col min="11" max="1023" width="11" style="18" customWidth="1"/>
    <col min="1024" max="1025" width="8.5703125" style="18" customWidth="1"/>
  </cols>
  <sheetData>
    <row r="1" spans="1:12" ht="26.85" customHeight="1">
      <c r="A1" s="38"/>
      <c r="B1" s="189" t="s">
        <v>55</v>
      </c>
      <c r="C1" s="189"/>
      <c r="D1" s="189"/>
      <c r="E1" s="189"/>
      <c r="F1" s="189"/>
      <c r="G1" s="189"/>
      <c r="H1" s="189"/>
      <c r="I1" s="39" t="s">
        <v>56</v>
      </c>
      <c r="J1" s="208" t="str">
        <f>IF(DECLARACIÓ_RESPONSABLE!E5="","",DECLARACIÓ_RESPONSABLE!E5)</f>
        <v/>
      </c>
      <c r="K1" s="208"/>
      <c r="L1" s="38"/>
    </row>
    <row r="2" spans="1:12" ht="25.5" customHeight="1">
      <c r="A2" s="38"/>
      <c r="B2" s="189" t="s">
        <v>57</v>
      </c>
      <c r="C2" s="189"/>
      <c r="D2" s="189"/>
      <c r="E2" s="189"/>
      <c r="F2" s="189"/>
      <c r="G2" s="189"/>
      <c r="H2" s="189"/>
      <c r="I2" s="189"/>
      <c r="J2" s="189"/>
      <c r="K2" s="189"/>
      <c r="L2" s="38"/>
    </row>
    <row r="3" spans="1:12" ht="13.5" customHeight="1">
      <c r="A3" s="38"/>
      <c r="B3" s="38"/>
      <c r="C3" s="38"/>
      <c r="D3" s="38"/>
      <c r="E3" s="38"/>
      <c r="F3" s="38"/>
      <c r="G3" s="38"/>
      <c r="H3" s="38"/>
      <c r="I3" s="38"/>
      <c r="J3" s="38"/>
      <c r="K3" s="38"/>
      <c r="L3" s="38"/>
    </row>
    <row r="4" spans="1:12" ht="21.6" customHeight="1">
      <c r="A4" s="38"/>
      <c r="B4" s="40"/>
      <c r="C4" s="190" t="s">
        <v>58</v>
      </c>
      <c r="D4" s="190"/>
      <c r="E4" s="190"/>
      <c r="F4" s="190"/>
      <c r="G4" s="190"/>
      <c r="H4" s="38"/>
      <c r="I4" s="41" t="s">
        <v>59</v>
      </c>
      <c r="J4" s="190" t="s">
        <v>60</v>
      </c>
      <c r="K4" s="190"/>
      <c r="L4" s="38"/>
    </row>
    <row r="5" spans="1:12" ht="31.5" customHeight="1">
      <c r="A5" s="38"/>
      <c r="B5" s="38" t="s">
        <v>61</v>
      </c>
      <c r="C5" s="42" t="s">
        <v>62</v>
      </c>
      <c r="D5" s="42" t="s">
        <v>63</v>
      </c>
      <c r="E5" s="42" t="s">
        <v>64</v>
      </c>
      <c r="F5" s="42" t="s">
        <v>65</v>
      </c>
      <c r="G5" s="42" t="s">
        <v>66</v>
      </c>
      <c r="H5" s="43" t="s">
        <v>67</v>
      </c>
      <c r="I5" s="43" t="s">
        <v>68</v>
      </c>
      <c r="J5" s="43" t="s">
        <v>69</v>
      </c>
      <c r="K5" s="43" t="s">
        <v>70</v>
      </c>
      <c r="L5" s="38"/>
    </row>
    <row r="6" spans="1:12" ht="13.5" customHeight="1">
      <c r="A6" s="38"/>
      <c r="B6" s="38"/>
      <c r="C6" s="38"/>
      <c r="D6" s="38"/>
      <c r="E6" s="38"/>
      <c r="F6" s="38"/>
      <c r="G6" s="38"/>
      <c r="H6" s="38"/>
      <c r="I6" s="38"/>
      <c r="J6" s="38"/>
      <c r="K6" s="38"/>
      <c r="L6" s="38"/>
    </row>
    <row r="7" spans="1:12" ht="13.5" customHeight="1">
      <c r="A7" s="38"/>
      <c r="B7" s="40" t="s">
        <v>71</v>
      </c>
      <c r="C7" s="38"/>
      <c r="D7" s="38"/>
      <c r="E7" s="38"/>
      <c r="F7" s="38"/>
      <c r="G7" s="38"/>
      <c r="H7" s="38"/>
      <c r="I7" s="38"/>
      <c r="J7" s="38"/>
      <c r="K7" s="38"/>
      <c r="L7" s="38"/>
    </row>
    <row r="8" spans="1:12" ht="16.350000000000001" customHeight="1">
      <c r="A8" s="38"/>
      <c r="B8" s="44" t="s">
        <v>72</v>
      </c>
      <c r="C8" s="45"/>
      <c r="D8" s="45"/>
      <c r="E8" s="45"/>
      <c r="F8" s="45"/>
      <c r="G8" s="45"/>
      <c r="H8" s="46">
        <f>SUM(C8:G8)</f>
        <v>0</v>
      </c>
      <c r="I8" s="47">
        <f ca="1">JUSTIFICANTS!O25</f>
        <v>0</v>
      </c>
      <c r="J8" s="48">
        <f ca="1">I8-H8</f>
        <v>0</v>
      </c>
      <c r="K8" s="49">
        <f>IF(H8=0,0,ROUND(J8/$H$31,2))</f>
        <v>0</v>
      </c>
      <c r="L8" s="38"/>
    </row>
    <row r="9" spans="1:12" ht="16.350000000000001" customHeight="1">
      <c r="A9" s="38"/>
      <c r="B9" s="50" t="s">
        <v>73</v>
      </c>
      <c r="C9" s="45"/>
      <c r="D9" s="45"/>
      <c r="E9" s="45"/>
      <c r="F9" s="45"/>
      <c r="G9" s="45"/>
      <c r="H9" s="46">
        <f>SUM(C9:G9)</f>
        <v>0</v>
      </c>
      <c r="I9" s="47">
        <f ca="1">JUSTIFICANTS!O28</f>
        <v>0</v>
      </c>
      <c r="J9" s="48">
        <f ca="1">I9-H9</f>
        <v>0</v>
      </c>
      <c r="K9" s="49">
        <f>IF(H9=0,0,ROUND(J9/$H$31,2))</f>
        <v>0</v>
      </c>
      <c r="L9" s="38"/>
    </row>
    <row r="10" spans="1:12" ht="16.350000000000001" customHeight="1">
      <c r="A10" s="38"/>
      <c r="B10" s="50" t="s">
        <v>74</v>
      </c>
      <c r="C10" s="45"/>
      <c r="D10" s="45"/>
      <c r="E10" s="45"/>
      <c r="F10" s="45"/>
      <c r="G10" s="45"/>
      <c r="H10" s="46">
        <f>SUM(C10:G10)</f>
        <v>0</v>
      </c>
      <c r="I10" s="47">
        <f ca="1">JUSTIFICANTS!O31</f>
        <v>0</v>
      </c>
      <c r="J10" s="48">
        <f ca="1">I10-H10</f>
        <v>0</v>
      </c>
      <c r="K10" s="49">
        <f>IF(H10=0,0,ROUND(J10/$H$31,2))</f>
        <v>0</v>
      </c>
      <c r="L10" s="38"/>
    </row>
    <row r="11" spans="1:12" ht="16.350000000000001" customHeight="1">
      <c r="A11" s="38"/>
      <c r="B11" s="51" t="s">
        <v>75</v>
      </c>
      <c r="C11" s="45"/>
      <c r="D11" s="45"/>
      <c r="E11" s="45"/>
      <c r="F11" s="45"/>
      <c r="G11" s="45"/>
      <c r="H11" s="46">
        <f>SUM(C11:G11)</f>
        <v>0</v>
      </c>
      <c r="I11" s="47">
        <f ca="1">JUSTIFICANTS!O34</f>
        <v>0</v>
      </c>
      <c r="J11" s="48">
        <f ca="1">I11-H11</f>
        <v>0</v>
      </c>
      <c r="K11" s="49">
        <f>IF(H11=0,0,ROUND(J11/$H$31,2))</f>
        <v>0</v>
      </c>
      <c r="L11" s="38"/>
    </row>
    <row r="12" spans="1:12" ht="16.350000000000001" customHeight="1">
      <c r="A12" s="38"/>
      <c r="B12" s="51" t="s">
        <v>76</v>
      </c>
      <c r="C12" s="45"/>
      <c r="D12" s="45"/>
      <c r="E12" s="45"/>
      <c r="F12" s="45"/>
      <c r="G12" s="45"/>
      <c r="H12" s="46">
        <f>SUM(C12:G12)</f>
        <v>0</v>
      </c>
      <c r="I12" s="47">
        <f ca="1">JUSTIFICANTS!O37</f>
        <v>0</v>
      </c>
      <c r="J12" s="48">
        <f ca="1">I12-H12</f>
        <v>0</v>
      </c>
      <c r="K12" s="49">
        <f>IF(H12=0,0,ROUND(J12/$H$31,2))</f>
        <v>0</v>
      </c>
      <c r="L12" s="38"/>
    </row>
    <row r="13" spans="1:12" ht="16.350000000000001" customHeight="1">
      <c r="A13" s="38"/>
      <c r="B13" s="50" t="s">
        <v>77</v>
      </c>
      <c r="C13" s="45"/>
      <c r="D13" s="45"/>
      <c r="E13" s="45"/>
      <c r="F13" s="45"/>
      <c r="G13" s="45"/>
      <c r="H13" s="46">
        <f>SUM(C13:G13)</f>
        <v>0</v>
      </c>
      <c r="I13" s="47">
        <f ca="1">JUSTIFICANTS!O40</f>
        <v>0</v>
      </c>
      <c r="J13" s="48">
        <f ca="1">I13-H13</f>
        <v>0</v>
      </c>
      <c r="K13" s="49">
        <f>IF(H13=0,0,ROUND(J13/$H$31,2))</f>
        <v>0</v>
      </c>
      <c r="L13" s="38"/>
    </row>
    <row r="14" spans="1:12" ht="16.350000000000001" customHeight="1">
      <c r="A14" s="38"/>
      <c r="B14" s="44" t="s">
        <v>78</v>
      </c>
      <c r="C14" s="45"/>
      <c r="D14" s="45"/>
      <c r="E14" s="45"/>
      <c r="F14" s="45"/>
      <c r="G14" s="45"/>
      <c r="H14" s="46">
        <f>SUM(C14:G14)</f>
        <v>0</v>
      </c>
      <c r="I14" s="47">
        <f ca="1">JUSTIFICANTS!O43</f>
        <v>0</v>
      </c>
      <c r="J14" s="48">
        <f ca="1">I14-H14</f>
        <v>0</v>
      </c>
      <c r="K14" s="49">
        <f>IF(H14=0,0,ROUND(J14/$H$31,2))</f>
        <v>0</v>
      </c>
      <c r="L14" s="38"/>
    </row>
    <row r="15" spans="1:12" ht="16.350000000000001" customHeight="1">
      <c r="A15" s="38"/>
      <c r="B15" s="44" t="s">
        <v>79</v>
      </c>
      <c r="C15" s="45"/>
      <c r="D15" s="45"/>
      <c r="E15" s="45"/>
      <c r="F15" s="45"/>
      <c r="G15" s="45"/>
      <c r="H15" s="46">
        <f>SUM(C15:G15)</f>
        <v>0</v>
      </c>
      <c r="I15" s="47">
        <f ca="1">JUSTIFICANTS!O46</f>
        <v>0</v>
      </c>
      <c r="J15" s="48">
        <f ca="1">I15-H15</f>
        <v>0</v>
      </c>
      <c r="K15" s="49">
        <f>IF(H15=0,0,ROUND(J15/$H$31,2))</f>
        <v>0</v>
      </c>
      <c r="L15" s="38"/>
    </row>
    <row r="16" spans="1:12" ht="16.350000000000001" customHeight="1">
      <c r="A16" s="38"/>
      <c r="B16" s="44" t="s">
        <v>80</v>
      </c>
      <c r="C16" s="45"/>
      <c r="D16" s="45"/>
      <c r="E16" s="45"/>
      <c r="F16" s="45"/>
      <c r="G16" s="45"/>
      <c r="H16" s="46">
        <f>SUM(C16:G16)</f>
        <v>0</v>
      </c>
      <c r="I16" s="47">
        <f ca="1">JUSTIFICANTS!O49</f>
        <v>0</v>
      </c>
      <c r="J16" s="48">
        <f ca="1">I16-H16</f>
        <v>0</v>
      </c>
      <c r="K16" s="49">
        <f>IF(H16=0,0,ROUND(J16/$H$31,2))</f>
        <v>0</v>
      </c>
      <c r="L16" s="38"/>
    </row>
    <row r="17" spans="1:12" ht="16.350000000000001" customHeight="1">
      <c r="A17" s="38"/>
      <c r="B17" s="50" t="s">
        <v>81</v>
      </c>
      <c r="C17" s="45"/>
      <c r="D17" s="45"/>
      <c r="E17" s="45"/>
      <c r="F17" s="45"/>
      <c r="G17" s="45"/>
      <c r="H17" s="46">
        <f>SUM(C17:G17)</f>
        <v>0</v>
      </c>
      <c r="I17" s="47">
        <f ca="1">JUSTIFICANTS!O52</f>
        <v>0</v>
      </c>
      <c r="J17" s="48">
        <f ca="1">I17-H17</f>
        <v>0</v>
      </c>
      <c r="K17" s="49">
        <f>IF(H17=0,0,ROUND(J17/$H$31,2))</f>
        <v>0</v>
      </c>
      <c r="L17" s="38"/>
    </row>
    <row r="18" spans="1:12" ht="16.350000000000001" customHeight="1">
      <c r="A18" s="38"/>
      <c r="B18" s="44" t="s">
        <v>82</v>
      </c>
      <c r="C18" s="45"/>
      <c r="D18" s="45"/>
      <c r="E18" s="45"/>
      <c r="F18" s="45"/>
      <c r="G18" s="45"/>
      <c r="H18" s="46">
        <f>SUM(C18:G18)</f>
        <v>0</v>
      </c>
      <c r="I18" s="47">
        <f ca="1">JUSTIFICANTS!O55</f>
        <v>0</v>
      </c>
      <c r="J18" s="48">
        <f ca="1">I18-H18</f>
        <v>0</v>
      </c>
      <c r="K18" s="49">
        <f>IF(H18=0,0,ROUND(J18/$H$31,2))</f>
        <v>0</v>
      </c>
      <c r="L18" s="38"/>
    </row>
    <row r="19" spans="1:12" ht="16.350000000000001" customHeight="1">
      <c r="A19" s="38"/>
      <c r="B19" s="44" t="s">
        <v>83</v>
      </c>
      <c r="C19" s="45"/>
      <c r="D19" s="45"/>
      <c r="E19" s="45"/>
      <c r="F19" s="45"/>
      <c r="G19" s="45"/>
      <c r="H19" s="46">
        <f>SUM(C19:G19)</f>
        <v>0</v>
      </c>
      <c r="I19" s="47">
        <f ca="1">JUSTIFICANTS!O58</f>
        <v>0</v>
      </c>
      <c r="J19" s="48">
        <f ca="1">I19-H19</f>
        <v>0</v>
      </c>
      <c r="K19" s="49">
        <f>IF(H19=0,0,ROUND(J19/$H$31,2))</f>
        <v>0</v>
      </c>
      <c r="L19" s="38"/>
    </row>
    <row r="20" spans="1:12" ht="16.350000000000001" customHeight="1">
      <c r="A20" s="38"/>
      <c r="B20" s="44" t="s">
        <v>84</v>
      </c>
      <c r="C20" s="45"/>
      <c r="D20" s="45"/>
      <c r="E20" s="45"/>
      <c r="F20" s="45"/>
      <c r="G20" s="45"/>
      <c r="H20" s="46">
        <f>SUM(C20:G20)</f>
        <v>0</v>
      </c>
      <c r="I20" s="47">
        <f ca="1">JUSTIFICANTS!O61</f>
        <v>0</v>
      </c>
      <c r="J20" s="48">
        <f ca="1">I20-H20</f>
        <v>0</v>
      </c>
      <c r="K20" s="49">
        <f>IF(H20=0,0,ROUND(J20/$H$31,2))</f>
        <v>0</v>
      </c>
      <c r="L20" s="38"/>
    </row>
    <row r="21" spans="1:12" ht="16.350000000000001" customHeight="1">
      <c r="A21" s="38"/>
      <c r="B21" s="52" t="s">
        <v>85</v>
      </c>
      <c r="C21" s="46">
        <f>SUM(C8:C20)</f>
        <v>0</v>
      </c>
      <c r="D21" s="46">
        <f>SUM(D8:D20)</f>
        <v>0</v>
      </c>
      <c r="E21" s="46">
        <f>SUM(E8:E20)</f>
        <v>0</v>
      </c>
      <c r="F21" s="46">
        <f>SUM(F8:F20)</f>
        <v>0</v>
      </c>
      <c r="G21" s="46">
        <f>SUM(G8:G20)</f>
        <v>0</v>
      </c>
      <c r="H21" s="46">
        <f>SUM(C21:G21)</f>
        <v>0</v>
      </c>
      <c r="I21" s="47">
        <f ca="1">SUM(I8:I20)</f>
        <v>0</v>
      </c>
      <c r="J21" s="48">
        <f ca="1">I21-H21</f>
        <v>0</v>
      </c>
      <c r="K21" s="49">
        <f>IF(H21=0,0,ROUND(J21/$H$31,2))</f>
        <v>0</v>
      </c>
      <c r="L21" s="38"/>
    </row>
    <row r="22" spans="1:12" ht="16.350000000000001" customHeight="1">
      <c r="A22" s="38"/>
      <c r="B22" s="53" t="s">
        <v>86</v>
      </c>
      <c r="C22" s="54">
        <f>IF(C31=0,0,C21/C31)</f>
        <v>0</v>
      </c>
      <c r="D22" s="54">
        <f>IF(D31=0,0,D21/D31)</f>
        <v>0</v>
      </c>
      <c r="E22" s="54">
        <f>IF(E31=0,0,E21/E31)</f>
        <v>0</v>
      </c>
      <c r="F22" s="54">
        <f>IF(F31=0,0,F21/F31)</f>
        <v>0</v>
      </c>
      <c r="G22" s="54">
        <f>IF(G31=0,0,G21/G31)</f>
        <v>0</v>
      </c>
      <c r="H22" s="54">
        <f>IF(H31=0,0,H21/H31)</f>
        <v>0</v>
      </c>
      <c r="I22" s="55">
        <f ca="1">IF(I31=0,0,I21/I31)</f>
        <v>0</v>
      </c>
      <c r="J22" s="56"/>
      <c r="K22" s="57"/>
      <c r="L22" s="38"/>
    </row>
    <row r="23" spans="1:12" ht="16.350000000000001" customHeight="1">
      <c r="A23" s="38"/>
      <c r="C23" s="38"/>
      <c r="D23" s="38"/>
      <c r="E23" s="38"/>
      <c r="F23" s="38"/>
      <c r="G23" s="38"/>
      <c r="H23" s="58"/>
      <c r="I23" s="56"/>
      <c r="J23" s="56"/>
      <c r="K23" s="57"/>
      <c r="L23" s="38"/>
    </row>
    <row r="24" spans="1:12" ht="17.850000000000001" customHeight="1">
      <c r="A24" s="38"/>
      <c r="B24" s="59" t="s">
        <v>87</v>
      </c>
      <c r="C24" s="38"/>
      <c r="D24" s="38"/>
      <c r="E24" s="38"/>
      <c r="F24" s="38"/>
      <c r="G24" s="38"/>
      <c r="H24" s="58"/>
      <c r="I24" s="56"/>
      <c r="J24" s="56"/>
      <c r="K24" s="57"/>
      <c r="L24" s="38"/>
    </row>
    <row r="25" spans="1:12" ht="16.350000000000001" customHeight="1">
      <c r="A25" s="38"/>
      <c r="B25" s="44" t="s">
        <v>88</v>
      </c>
      <c r="C25" s="45"/>
      <c r="D25" s="45"/>
      <c r="E25" s="45"/>
      <c r="F25" s="45"/>
      <c r="G25" s="45"/>
      <c r="H25" s="60">
        <f>SUM(C25:G25)</f>
        <v>0</v>
      </c>
      <c r="I25" s="61">
        <f ca="1">JUSTIFICANTS!O64</f>
        <v>0</v>
      </c>
      <c r="J25" s="48">
        <f ca="1">I25-H25</f>
        <v>0</v>
      </c>
      <c r="K25" s="49">
        <f>IF(H25=0,0,ROUND(J25/$H$31,2))</f>
        <v>0</v>
      </c>
      <c r="L25" s="38"/>
    </row>
    <row r="26" spans="1:12" ht="16.350000000000001" customHeight="1">
      <c r="A26" s="38"/>
      <c r="B26" s="38"/>
      <c r="C26" s="45"/>
      <c r="D26" s="45"/>
      <c r="E26" s="45"/>
      <c r="F26" s="45"/>
      <c r="G26" s="45"/>
      <c r="H26" s="60">
        <f>SUM(C26:G26)</f>
        <v>0</v>
      </c>
      <c r="I26" s="61">
        <f ca="1">JUSTIFICANTS!O64</f>
        <v>0</v>
      </c>
      <c r="J26" s="48">
        <f ca="1">I26-H26</f>
        <v>0</v>
      </c>
      <c r="K26" s="49">
        <f>IF(H26=0,0,ROUND(J26/$H$31,2))</f>
        <v>0</v>
      </c>
      <c r="L26" s="38"/>
    </row>
    <row r="27" spans="1:12" ht="16.350000000000001" customHeight="1">
      <c r="A27" s="38"/>
      <c r="B27" s="62"/>
      <c r="C27" s="45"/>
      <c r="D27" s="45"/>
      <c r="E27" s="45"/>
      <c r="F27" s="45"/>
      <c r="G27" s="45"/>
      <c r="H27" s="60">
        <f>SUM(C27:G27)</f>
        <v>0</v>
      </c>
      <c r="I27" s="61">
        <f ca="1">JUSTIFICANTS!O64</f>
        <v>0</v>
      </c>
      <c r="J27" s="48">
        <f ca="1">I27-H27</f>
        <v>0</v>
      </c>
      <c r="K27" s="49">
        <f>IF(H27=0,0,ROUND(J27/$H$31,2))</f>
        <v>0</v>
      </c>
      <c r="L27" s="38"/>
    </row>
    <row r="28" spans="1:12" ht="15.6" customHeight="1">
      <c r="A28" s="38"/>
      <c r="B28" s="52" t="s">
        <v>89</v>
      </c>
      <c r="C28" s="63">
        <f>SUM(C25:C27)</f>
        <v>0</v>
      </c>
      <c r="D28" s="63">
        <f>SUM(D25:D27)</f>
        <v>0</v>
      </c>
      <c r="E28" s="63">
        <f>SUM(E25:E27)</f>
        <v>0</v>
      </c>
      <c r="F28" s="63">
        <f>SUM(F25:F27)</f>
        <v>0</v>
      </c>
      <c r="G28" s="63">
        <f>SUM(G25:G27)</f>
        <v>0</v>
      </c>
      <c r="H28" s="63">
        <f>SUM(C28:G28)</f>
        <v>0</v>
      </c>
      <c r="I28" s="61">
        <f ca="1">JUSTIFICANTS!O64</f>
        <v>0</v>
      </c>
      <c r="J28" s="64">
        <f ca="1">SUM(J25:J27)</f>
        <v>0</v>
      </c>
      <c r="K28" s="49">
        <f>IF(H28=0,0,ROUND(J28/$H$31,2))</f>
        <v>0</v>
      </c>
      <c r="L28" s="38"/>
    </row>
    <row r="29" spans="1:12" ht="15.6" customHeight="1">
      <c r="A29" s="38"/>
      <c r="B29" s="53" t="s">
        <v>90</v>
      </c>
      <c r="C29" s="54">
        <f>IF(C31=0,0,C28/C31)</f>
        <v>0</v>
      </c>
      <c r="D29" s="54">
        <f>IF(D31=0,0,D28/D31)</f>
        <v>0</v>
      </c>
      <c r="E29" s="54">
        <f>IF(E31=0,0,E28/E31)</f>
        <v>0</v>
      </c>
      <c r="F29" s="54">
        <f>IF(F31=0,0,F28/F31)</f>
        <v>0</v>
      </c>
      <c r="G29" s="54">
        <f>IF(G31=0,0,G28/G31)</f>
        <v>0</v>
      </c>
      <c r="H29" s="54">
        <f>IF(H31=0,0,H28/H31)</f>
        <v>0</v>
      </c>
      <c r="I29" s="55">
        <f ca="1">IF(I31=0,0,I28/I31)</f>
        <v>0</v>
      </c>
      <c r="J29" s="56"/>
      <c r="K29" s="57"/>
      <c r="L29" s="38"/>
    </row>
    <row r="30" spans="1:12" ht="13.5" customHeight="1">
      <c r="A30" s="38"/>
      <c r="B30" s="65"/>
      <c r="C30" s="38"/>
      <c r="D30" s="38"/>
      <c r="E30" s="38"/>
      <c r="F30" s="38"/>
      <c r="G30" s="38"/>
      <c r="H30" s="58"/>
      <c r="I30" s="56"/>
      <c r="J30" s="56"/>
      <c r="K30" s="57"/>
      <c r="L30" s="38"/>
    </row>
    <row r="31" spans="1:12" ht="16.350000000000001" customHeight="1">
      <c r="A31" s="38"/>
      <c r="B31" s="52" t="s">
        <v>91</v>
      </c>
      <c r="C31" s="66">
        <f>C21+C28</f>
        <v>0</v>
      </c>
      <c r="D31" s="66">
        <f>D21+D28</f>
        <v>0</v>
      </c>
      <c r="E31" s="66">
        <f>E21+E28</f>
        <v>0</v>
      </c>
      <c r="F31" s="66">
        <f>F21+F28</f>
        <v>0</v>
      </c>
      <c r="G31" s="66">
        <f>G21+G28</f>
        <v>0</v>
      </c>
      <c r="H31" s="66">
        <f>H21+H28</f>
        <v>0</v>
      </c>
      <c r="I31" s="67">
        <f ca="1">I21+I28</f>
        <v>0</v>
      </c>
      <c r="J31" s="67">
        <f ca="1">J21+J28</f>
        <v>0</v>
      </c>
      <c r="K31" s="68">
        <f>IF(H31=0,0,ROUND(J31/H31,2))</f>
        <v>0</v>
      </c>
      <c r="L31" s="38"/>
    </row>
    <row r="32" spans="1:12" ht="16.350000000000001" customHeight="1">
      <c r="A32" s="38"/>
      <c r="B32" s="52" t="s">
        <v>92</v>
      </c>
      <c r="C32" s="45"/>
      <c r="D32" s="45"/>
      <c r="E32" s="45"/>
      <c r="F32" s="45"/>
      <c r="G32" s="45"/>
      <c r="H32" s="66">
        <f>SUM(C32:G32)</f>
        <v>0</v>
      </c>
      <c r="I32" s="69"/>
      <c r="J32" s="69"/>
      <c r="K32" s="70"/>
      <c r="L32" s="38"/>
    </row>
    <row r="33" spans="1:12" ht="16.350000000000001" customHeight="1">
      <c r="A33" s="38"/>
      <c r="B33" s="52" t="s">
        <v>93</v>
      </c>
      <c r="C33" s="66">
        <f>SUM(C31:C32)</f>
        <v>0</v>
      </c>
      <c r="D33" s="66">
        <f>SUM(D31:D32)</f>
        <v>0</v>
      </c>
      <c r="E33" s="66">
        <f>SUM(E31:E32)</f>
        <v>0</v>
      </c>
      <c r="F33" s="66">
        <f>SUM(F31:F32)</f>
        <v>0</v>
      </c>
      <c r="G33" s="66">
        <f>SUM(G31:G32)</f>
        <v>0</v>
      </c>
      <c r="H33" s="66">
        <f>SUM(H31:H32)</f>
        <v>0</v>
      </c>
      <c r="I33" s="67">
        <f ca="1">SUM(I31:I32)</f>
        <v>0</v>
      </c>
      <c r="J33" s="67">
        <f ca="1">I33-H33</f>
        <v>0</v>
      </c>
      <c r="K33" s="68">
        <f>IF(H33=0,0,ROUND(J33/$H$33,2))</f>
        <v>0</v>
      </c>
      <c r="L33" s="38"/>
    </row>
    <row r="34" spans="1:12" ht="13.5" customHeight="1">
      <c r="A34" s="38"/>
      <c r="B34" s="59"/>
      <c r="C34" s="38"/>
      <c r="D34" s="38"/>
      <c r="E34" s="38"/>
      <c r="F34" s="38"/>
      <c r="G34" s="38"/>
      <c r="H34" s="38"/>
      <c r="I34" s="38"/>
      <c r="J34" s="38"/>
      <c r="K34" s="38"/>
      <c r="L34" s="38"/>
    </row>
    <row r="35" spans="1:12" ht="13.5" customHeight="1">
      <c r="A35" s="38"/>
      <c r="B35" s="59" t="s">
        <v>94</v>
      </c>
      <c r="C35" s="38"/>
      <c r="D35" s="38"/>
      <c r="E35" s="38"/>
      <c r="F35" s="38"/>
      <c r="G35" s="38"/>
      <c r="H35" s="38"/>
      <c r="I35" s="38"/>
      <c r="J35" s="38"/>
      <c r="K35" s="38"/>
      <c r="L35" s="38"/>
    </row>
    <row r="36" spans="1:12" ht="13.5" customHeight="1">
      <c r="A36" s="38"/>
      <c r="B36" s="65"/>
      <c r="C36" s="38"/>
      <c r="D36" s="38"/>
      <c r="E36" s="38"/>
      <c r="F36" s="38"/>
      <c r="G36" s="38"/>
      <c r="H36" s="38"/>
      <c r="I36" s="38"/>
      <c r="J36" s="38"/>
      <c r="K36" s="38"/>
      <c r="L36" s="38"/>
    </row>
    <row r="37" spans="1:12" ht="13.5" customHeight="1">
      <c r="A37" s="38"/>
      <c r="B37" s="59" t="s">
        <v>95</v>
      </c>
      <c r="C37" s="38"/>
      <c r="D37" s="38"/>
      <c r="E37" s="38"/>
      <c r="F37" s="38"/>
      <c r="G37" s="38"/>
      <c r="H37" s="38"/>
      <c r="I37" s="38"/>
      <c r="J37" s="38"/>
      <c r="K37" s="38"/>
      <c r="L37" s="38"/>
    </row>
    <row r="38" spans="1:12" ht="41.25" customHeight="1">
      <c r="A38" s="38"/>
      <c r="B38" s="207"/>
      <c r="C38" s="207"/>
      <c r="D38" s="207"/>
      <c r="E38" s="207"/>
      <c r="F38" s="207"/>
      <c r="G38" s="207"/>
      <c r="H38" s="207"/>
      <c r="I38" s="207"/>
      <c r="J38" s="207"/>
      <c r="K38" s="207"/>
      <c r="L38" s="38"/>
    </row>
    <row r="39" spans="1:12" ht="13.5" customHeight="1">
      <c r="A39" s="38"/>
      <c r="B39" s="65" t="s">
        <v>96</v>
      </c>
      <c r="C39" s="38"/>
      <c r="D39" s="38"/>
      <c r="E39" s="38"/>
      <c r="F39" s="38"/>
      <c r="G39" s="38"/>
      <c r="H39" s="38"/>
      <c r="I39" s="38"/>
      <c r="J39" s="38"/>
      <c r="K39" s="38"/>
      <c r="L39" s="38"/>
    </row>
    <row r="40" spans="1:12" ht="13.5" customHeight="1">
      <c r="A40" s="38"/>
      <c r="B40" s="38"/>
      <c r="C40" s="38"/>
      <c r="D40" s="38"/>
      <c r="E40" s="38"/>
      <c r="F40" s="38"/>
      <c r="G40" s="38"/>
      <c r="H40" s="38"/>
      <c r="I40" s="38"/>
      <c r="J40" s="38"/>
      <c r="K40" s="38"/>
      <c r="L40" s="38"/>
    </row>
    <row r="41" spans="1:12" ht="13.5" customHeight="1">
      <c r="A41" s="38"/>
      <c r="B41" s="65" t="s">
        <v>97</v>
      </c>
      <c r="C41" s="24"/>
      <c r="D41" s="24"/>
      <c r="E41" s="38"/>
      <c r="F41" s="38"/>
      <c r="G41" s="38"/>
      <c r="H41" s="38"/>
      <c r="I41" s="38"/>
      <c r="J41" s="38"/>
      <c r="K41" s="38"/>
      <c r="L41" s="38"/>
    </row>
    <row r="42" spans="1:12" ht="13.5" customHeight="1">
      <c r="A42" s="38"/>
      <c r="B42" s="65"/>
      <c r="C42" s="38"/>
      <c r="D42" s="38"/>
      <c r="E42" s="38"/>
      <c r="F42" s="38"/>
      <c r="G42" s="38"/>
      <c r="H42" s="38"/>
      <c r="I42" s="38"/>
      <c r="J42" s="38"/>
      <c r="K42" s="38"/>
      <c r="L42" s="38"/>
    </row>
    <row r="43" spans="1:12" ht="15" customHeight="1">
      <c r="A43" s="38"/>
      <c r="B43" s="65"/>
      <c r="C43" s="38"/>
      <c r="D43" s="38"/>
      <c r="E43" s="38"/>
      <c r="F43" s="38"/>
      <c r="G43" s="38"/>
      <c r="H43" s="38"/>
      <c r="I43" s="38"/>
      <c r="J43" s="38"/>
      <c r="K43" s="38"/>
      <c r="L43" s="38"/>
    </row>
    <row r="44" spans="1:12" ht="15" customHeight="1">
      <c r="A44" s="38"/>
      <c r="B44" s="38"/>
      <c r="C44" s="38"/>
      <c r="D44" s="38"/>
      <c r="E44" s="38"/>
      <c r="F44" s="38"/>
      <c r="G44" s="38"/>
      <c r="H44" s="38"/>
      <c r="I44" s="38"/>
      <c r="J44" s="38"/>
      <c r="K44" s="38"/>
      <c r="L44" s="38"/>
    </row>
    <row r="45" spans="1:12" ht="15" customHeight="1">
      <c r="A45" s="38"/>
      <c r="B45" s="38"/>
      <c r="C45" s="38"/>
      <c r="D45" s="38"/>
      <c r="E45" s="38"/>
      <c r="F45" s="38"/>
      <c r="G45" s="38"/>
      <c r="H45" s="38"/>
      <c r="I45" s="38"/>
      <c r="J45" s="38"/>
      <c r="K45" s="38"/>
      <c r="L45" s="38"/>
    </row>
    <row r="46" spans="1:12" ht="15" customHeight="1">
      <c r="A46" s="38"/>
      <c r="B46" s="38"/>
      <c r="C46" s="38"/>
      <c r="D46" s="38"/>
      <c r="E46" s="38"/>
      <c r="F46" s="38"/>
      <c r="G46" s="38"/>
      <c r="H46" s="38"/>
      <c r="I46" s="38"/>
      <c r="J46" s="38"/>
      <c r="K46" s="38"/>
      <c r="L46" s="38"/>
    </row>
    <row r="47" spans="1:12" ht="15" customHeight="1">
      <c r="A47" s="38"/>
      <c r="B47" s="38"/>
      <c r="C47" s="38"/>
      <c r="D47" s="38"/>
      <c r="E47" s="38"/>
      <c r="F47" s="38"/>
      <c r="G47" s="38"/>
      <c r="H47" s="38"/>
      <c r="I47" s="38"/>
      <c r="J47" s="38"/>
      <c r="K47" s="38"/>
      <c r="L47" s="38"/>
    </row>
    <row r="48" spans="1:12" ht="15" customHeight="1">
      <c r="A48" s="38"/>
      <c r="B48" s="38"/>
      <c r="C48" s="38"/>
      <c r="D48" s="38"/>
      <c r="E48" s="38"/>
      <c r="F48" s="38"/>
      <c r="G48" s="38"/>
      <c r="H48" s="38"/>
      <c r="I48" s="38"/>
      <c r="J48" s="38"/>
      <c r="K48" s="38"/>
      <c r="L48" s="38"/>
    </row>
    <row r="49" spans="1:12" ht="15" customHeight="1">
      <c r="A49" s="38"/>
      <c r="B49" s="38"/>
      <c r="C49" s="38"/>
      <c r="D49" s="38"/>
      <c r="E49" s="38"/>
      <c r="F49" s="38"/>
      <c r="G49" s="38"/>
      <c r="H49" s="38"/>
      <c r="I49" s="38"/>
      <c r="J49" s="38"/>
      <c r="K49" s="38"/>
      <c r="L49" s="38"/>
    </row>
    <row r="50" spans="1:12" ht="15" customHeight="1">
      <c r="A50" s="38"/>
      <c r="B50" s="38"/>
      <c r="C50" s="38"/>
      <c r="D50" s="38"/>
      <c r="E50" s="38"/>
      <c r="F50" s="38"/>
      <c r="G50" s="38"/>
      <c r="H50" s="38"/>
      <c r="I50" s="38"/>
      <c r="J50" s="38"/>
      <c r="K50" s="38"/>
      <c r="L50" s="38"/>
    </row>
    <row r="51" spans="1:12" ht="15" customHeight="1">
      <c r="A51" s="38"/>
      <c r="B51" s="38"/>
      <c r="C51" s="38"/>
      <c r="D51" s="38"/>
      <c r="E51" s="38"/>
      <c r="F51" s="38"/>
      <c r="G51" s="38"/>
      <c r="H51" s="38"/>
      <c r="I51" s="38"/>
      <c r="J51" s="38"/>
      <c r="K51" s="38"/>
      <c r="L51" s="38"/>
    </row>
    <row r="52" spans="1:12" ht="15" customHeight="1">
      <c r="A52" s="38"/>
      <c r="B52" s="38"/>
      <c r="C52" s="38"/>
      <c r="D52" s="38"/>
      <c r="E52" s="38"/>
      <c r="F52" s="38"/>
      <c r="G52" s="38"/>
      <c r="H52" s="38"/>
      <c r="I52" s="38"/>
      <c r="J52" s="38"/>
      <c r="K52" s="38"/>
      <c r="L52" s="38"/>
    </row>
    <row r="53" spans="1:12" ht="15" customHeight="1">
      <c r="A53" s="38"/>
      <c r="B53" s="38"/>
      <c r="C53" s="38"/>
      <c r="D53" s="38"/>
      <c r="E53" s="38"/>
      <c r="F53" s="38"/>
      <c r="G53" s="38"/>
      <c r="H53" s="38"/>
      <c r="I53" s="38"/>
      <c r="J53" s="38"/>
      <c r="K53" s="38"/>
      <c r="L53" s="38"/>
    </row>
    <row r="54" spans="1:12" ht="15" customHeight="1">
      <c r="A54" s="38"/>
      <c r="B54" s="38"/>
      <c r="C54" s="38"/>
      <c r="D54" s="38"/>
      <c r="E54" s="38"/>
      <c r="F54" s="38"/>
      <c r="G54" s="38"/>
      <c r="H54" s="38"/>
      <c r="I54" s="38"/>
      <c r="J54" s="38"/>
      <c r="K54" s="38"/>
      <c r="L54" s="38"/>
    </row>
    <row r="55" spans="1:12" ht="15" customHeight="1">
      <c r="A55" s="38"/>
      <c r="B55" s="38"/>
      <c r="C55" s="38"/>
      <c r="D55" s="38"/>
      <c r="E55" s="38"/>
      <c r="F55" s="38"/>
      <c r="G55" s="38"/>
      <c r="H55" s="38"/>
      <c r="I55" s="38"/>
      <c r="J55" s="38"/>
      <c r="K55" s="38"/>
      <c r="L55" s="38"/>
    </row>
    <row r="56" spans="1:12" ht="15" customHeight="1">
      <c r="A56" s="38"/>
      <c r="B56" s="38"/>
      <c r="C56" s="38"/>
      <c r="D56" s="38"/>
      <c r="E56" s="38"/>
      <c r="F56" s="38"/>
      <c r="G56" s="38"/>
      <c r="H56" s="38"/>
      <c r="I56" s="38"/>
      <c r="J56" s="38"/>
      <c r="K56" s="38"/>
      <c r="L56" s="38"/>
    </row>
    <row r="57" spans="1:12" ht="15" customHeight="1">
      <c r="A57" s="38"/>
      <c r="B57" s="38"/>
      <c r="C57" s="38"/>
      <c r="D57" s="38"/>
      <c r="E57" s="38"/>
      <c r="F57" s="38"/>
      <c r="G57" s="38"/>
      <c r="H57" s="38"/>
      <c r="I57" s="38"/>
      <c r="J57" s="38"/>
      <c r="K57" s="38"/>
      <c r="L57" s="38"/>
    </row>
    <row r="58" spans="1:12" ht="15" customHeight="1">
      <c r="A58" s="38"/>
      <c r="B58" s="38"/>
      <c r="C58" s="38"/>
      <c r="D58" s="38"/>
      <c r="E58" s="38"/>
      <c r="F58" s="38"/>
      <c r="G58" s="38"/>
      <c r="H58" s="38"/>
      <c r="I58" s="38"/>
      <c r="J58" s="38"/>
      <c r="K58" s="38"/>
      <c r="L58" s="38"/>
    </row>
    <row r="59" spans="1:12" ht="15" customHeight="1">
      <c r="A59" s="38"/>
      <c r="B59" s="38"/>
      <c r="C59" s="38"/>
      <c r="D59" s="38"/>
      <c r="E59" s="38"/>
      <c r="F59" s="38"/>
      <c r="G59" s="38"/>
      <c r="H59" s="38"/>
      <c r="I59" s="38"/>
      <c r="J59" s="38"/>
      <c r="K59" s="38"/>
      <c r="L59" s="38"/>
    </row>
    <row r="60" spans="1:12" ht="15" customHeight="1">
      <c r="A60" s="38"/>
      <c r="B60" s="38"/>
      <c r="C60" s="38"/>
      <c r="D60" s="38"/>
      <c r="E60" s="38"/>
      <c r="F60" s="38"/>
      <c r="G60" s="38"/>
      <c r="H60" s="38"/>
      <c r="I60" s="38"/>
      <c r="J60" s="38"/>
      <c r="K60" s="38"/>
      <c r="L60" s="38"/>
    </row>
    <row r="61" spans="1:12" ht="15" customHeight="1">
      <c r="A61" s="38"/>
      <c r="B61" s="38"/>
      <c r="C61" s="38"/>
      <c r="D61" s="38"/>
      <c r="E61" s="38"/>
      <c r="F61" s="38"/>
      <c r="G61" s="38"/>
      <c r="H61" s="38"/>
      <c r="I61" s="38"/>
      <c r="J61" s="38"/>
      <c r="K61" s="38"/>
      <c r="L61" s="38"/>
    </row>
    <row r="62" spans="1:12" ht="15" customHeight="1">
      <c r="A62" s="38"/>
      <c r="B62" s="38"/>
      <c r="C62" s="38"/>
      <c r="D62" s="38"/>
      <c r="E62" s="38"/>
      <c r="F62" s="38"/>
      <c r="G62" s="38"/>
      <c r="H62" s="38"/>
      <c r="I62" s="38"/>
      <c r="J62" s="38"/>
      <c r="K62" s="38"/>
      <c r="L62" s="38"/>
    </row>
    <row r="63" spans="1:12" ht="15" customHeight="1">
      <c r="A63" s="38"/>
      <c r="B63" s="38"/>
      <c r="C63" s="38"/>
      <c r="D63" s="38"/>
      <c r="E63" s="38"/>
      <c r="F63" s="38"/>
      <c r="G63" s="38"/>
      <c r="H63" s="38"/>
      <c r="I63" s="38"/>
      <c r="J63" s="38"/>
      <c r="K63" s="38"/>
      <c r="L63" s="38"/>
    </row>
    <row r="64" spans="1:12" ht="15" customHeight="1">
      <c r="A64" s="38"/>
      <c r="B64" s="38"/>
      <c r="C64" s="38"/>
      <c r="D64" s="38"/>
      <c r="E64" s="38"/>
      <c r="F64" s="38"/>
      <c r="G64" s="38"/>
      <c r="H64" s="38"/>
      <c r="I64" s="38"/>
      <c r="J64" s="38"/>
      <c r="K64" s="38"/>
      <c r="L64" s="38"/>
    </row>
    <row r="65" spans="1:12" ht="15" customHeight="1">
      <c r="A65" s="38"/>
      <c r="B65" s="38"/>
      <c r="C65" s="38"/>
      <c r="D65" s="38"/>
      <c r="E65" s="38"/>
      <c r="F65" s="38"/>
      <c r="G65" s="38"/>
      <c r="H65" s="38"/>
      <c r="I65" s="38"/>
      <c r="J65" s="38"/>
      <c r="K65" s="38"/>
      <c r="L65" s="38"/>
    </row>
    <row r="66" spans="1:12" ht="15" customHeight="1">
      <c r="A66" s="38"/>
      <c r="B66" s="38"/>
      <c r="C66" s="38"/>
      <c r="D66" s="38"/>
      <c r="E66" s="38"/>
      <c r="F66" s="38"/>
      <c r="G66" s="38"/>
      <c r="H66" s="38"/>
      <c r="I66" s="38"/>
      <c r="J66" s="38"/>
      <c r="K66" s="38"/>
      <c r="L66" s="38"/>
    </row>
    <row r="67" spans="1:12" ht="15" customHeight="1">
      <c r="A67" s="38"/>
      <c r="B67" s="38"/>
      <c r="C67" s="38"/>
      <c r="D67" s="38"/>
      <c r="E67" s="38"/>
      <c r="F67" s="38"/>
      <c r="G67" s="38"/>
      <c r="H67" s="38"/>
      <c r="I67" s="38"/>
      <c r="J67" s="38"/>
      <c r="K67" s="38"/>
      <c r="L67" s="38"/>
    </row>
    <row r="68" spans="1:12" ht="15" customHeight="1">
      <c r="A68" s="38"/>
      <c r="B68" s="38"/>
      <c r="C68" s="38"/>
      <c r="D68" s="38"/>
      <c r="E68" s="38"/>
      <c r="F68" s="38"/>
      <c r="G68" s="38"/>
      <c r="H68" s="38"/>
      <c r="I68" s="38"/>
      <c r="J68" s="38"/>
      <c r="K68" s="38"/>
      <c r="L68" s="38"/>
    </row>
    <row r="69" spans="1:12" ht="15" customHeight="1">
      <c r="A69" s="38"/>
      <c r="B69" s="38"/>
      <c r="C69" s="38"/>
      <c r="D69" s="38"/>
      <c r="E69" s="38"/>
      <c r="F69" s="38"/>
      <c r="G69" s="38"/>
      <c r="H69" s="38"/>
      <c r="I69" s="38"/>
      <c r="J69" s="38"/>
      <c r="K69" s="38"/>
      <c r="L69" s="38"/>
    </row>
    <row r="70" spans="1:12" ht="15" customHeight="1">
      <c r="A70" s="38"/>
      <c r="B70" s="38"/>
      <c r="C70" s="38"/>
      <c r="D70" s="38"/>
      <c r="E70" s="38"/>
      <c r="F70" s="38"/>
      <c r="G70" s="38"/>
      <c r="H70" s="38"/>
      <c r="I70" s="38"/>
      <c r="J70" s="38"/>
      <c r="K70" s="38"/>
      <c r="L70" s="38"/>
    </row>
    <row r="1048572" ht="12.75" customHeight="1"/>
    <row r="1048573" ht="12.75" customHeight="1"/>
    <row r="1048574" ht="12.75" customHeight="1"/>
    <row r="1048575" ht="12.75" customHeight="1"/>
    <row r="1048576" ht="12.75" customHeight="1"/>
  </sheetData>
  <mergeCells count="6">
    <mergeCell ref="B38:K38"/>
    <mergeCell ref="B1:H1"/>
    <mergeCell ref="J1:K1"/>
    <mergeCell ref="B2:K2"/>
    <mergeCell ref="C4:G4"/>
    <mergeCell ref="J4:K4"/>
  </mergeCells>
  <pageMargins left="0.70833333333333304" right="0.70833333333333304" top="0.74791666666666701" bottom="0.74791666666666701" header="0.74791666666666701" footer="0.74791666666666701"/>
  <pageSetup paperSize="77" firstPageNumber="0" pageOrder="overThenDown" orientation="landscape"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69"/>
  <sheetViews>
    <sheetView zoomScale="75" zoomScaleNormal="75" workbookViewId="0"/>
  </sheetViews>
  <sheetFormatPr defaultRowHeight="15"/>
  <cols>
    <col min="1" max="1" width="4.85546875" style="18" customWidth="1"/>
    <col min="2" max="2" width="30.5703125" style="18" customWidth="1"/>
    <col min="3" max="3" width="15.5703125" style="18" customWidth="1"/>
    <col min="4" max="4" width="18.85546875" style="18" customWidth="1"/>
    <col min="5" max="5" width="17.7109375" style="18" customWidth="1"/>
    <col min="6" max="6" width="19.7109375" style="18" customWidth="1"/>
    <col min="7" max="1023" width="11" style="18" customWidth="1"/>
    <col min="1024" max="1025" width="8.5703125" style="18" customWidth="1"/>
  </cols>
  <sheetData>
    <row r="1" spans="2:6" ht="21" customHeight="1">
      <c r="B1" s="189" t="s">
        <v>98</v>
      </c>
      <c r="C1" s="189"/>
      <c r="D1" s="189"/>
      <c r="E1" s="71" t="s">
        <v>99</v>
      </c>
      <c r="F1" t="str">
        <f>IF(DECLARACIÓ_RESPONSABLE!E5="","",DECLARACIÓ_RESPONSABLE!E5)</f>
        <v/>
      </c>
    </row>
    <row r="2" spans="2:6" ht="13.5" customHeight="1"/>
    <row r="3" spans="2:6" ht="13.5" customHeight="1">
      <c r="B3" s="196" t="s">
        <v>100</v>
      </c>
      <c r="C3" s="196"/>
      <c r="D3" s="196"/>
      <c r="E3" s="196"/>
      <c r="F3" s="196"/>
    </row>
    <row r="4" spans="2:6" ht="13.5" customHeight="1">
      <c r="B4" s="209"/>
      <c r="C4" s="209"/>
      <c r="D4" s="209"/>
      <c r="E4" s="209"/>
      <c r="F4" s="209"/>
    </row>
    <row r="5" spans="2:6" ht="13.5" customHeight="1">
      <c r="B5" s="194" t="s">
        <v>38</v>
      </c>
      <c r="C5" s="194"/>
      <c r="D5" s="210"/>
      <c r="E5" s="210"/>
      <c r="F5" s="210"/>
    </row>
    <row r="6" spans="2:6" ht="13.5" customHeight="1">
      <c r="B6" s="194" t="s">
        <v>101</v>
      </c>
      <c r="C6" s="194"/>
      <c r="D6" s="210"/>
      <c r="E6" s="210"/>
      <c r="F6" s="210"/>
    </row>
    <row r="7" spans="2:6" ht="13.5" customHeight="1">
      <c r="B7" s="194" t="s">
        <v>102</v>
      </c>
      <c r="C7" s="194"/>
      <c r="D7" s="210"/>
      <c r="E7" s="210"/>
      <c r="F7" s="210"/>
    </row>
    <row r="8" spans="2:6" ht="13.5" customHeight="1">
      <c r="B8" s="194" t="s">
        <v>103</v>
      </c>
      <c r="C8" s="194"/>
      <c r="D8" s="210"/>
      <c r="E8" s="210"/>
      <c r="F8" s="210"/>
    </row>
    <row r="9" spans="2:6" ht="13.5" customHeight="1">
      <c r="B9" s="194" t="s">
        <v>104</v>
      </c>
      <c r="C9" s="194"/>
      <c r="D9" s="210"/>
      <c r="E9" s="210"/>
      <c r="F9" s="210"/>
    </row>
    <row r="10" spans="2:6" ht="15" customHeight="1">
      <c r="B10" s="211"/>
      <c r="C10" s="211"/>
    </row>
    <row r="11" spans="2:6" ht="13.5" customHeight="1">
      <c r="B11" s="165" t="s">
        <v>105</v>
      </c>
      <c r="C11" s="165"/>
      <c r="D11" s="165"/>
      <c r="E11" s="165"/>
      <c r="F11" s="165"/>
    </row>
    <row r="12" spans="2:6" ht="13.5" customHeight="1">
      <c r="B12" s="210"/>
      <c r="C12" s="210"/>
      <c r="D12" s="210"/>
      <c r="E12" s="210"/>
      <c r="F12" s="210"/>
    </row>
    <row r="13" spans="2:6" ht="13.5" customHeight="1">
      <c r="B13" s="193" t="s">
        <v>106</v>
      </c>
      <c r="C13" s="193"/>
      <c r="D13" s="193"/>
      <c r="E13" s="193"/>
      <c r="F13" s="193"/>
    </row>
    <row r="14" spans="2:6" ht="26.1" customHeight="1">
      <c r="B14" s="72" t="s">
        <v>107</v>
      </c>
      <c r="C14" s="72" t="s">
        <v>108</v>
      </c>
      <c r="D14" s="72" t="s">
        <v>109</v>
      </c>
      <c r="E14" s="72" t="s">
        <v>110</v>
      </c>
      <c r="F14" s="72" t="s">
        <v>111</v>
      </c>
    </row>
    <row r="15" spans="2:6" ht="13.5" customHeight="1">
      <c r="B15" s="73"/>
      <c r="C15" s="73"/>
      <c r="D15" s="74"/>
      <c r="E15" s="73"/>
      <c r="F15" s="73"/>
    </row>
    <row r="16" spans="2:6" ht="13.5" customHeight="1">
      <c r="B16" s="73"/>
      <c r="C16" s="73"/>
      <c r="D16" s="74"/>
      <c r="E16" s="73"/>
      <c r="F16" s="73"/>
    </row>
    <row r="17" spans="2:6" ht="13.5" customHeight="1">
      <c r="B17" s="73"/>
      <c r="C17" s="73"/>
      <c r="D17" s="74"/>
      <c r="E17" s="73"/>
      <c r="F17" s="73"/>
    </row>
    <row r="18" spans="2:6" ht="13.5" customHeight="1">
      <c r="B18" s="73"/>
      <c r="C18" s="73"/>
      <c r="D18" s="74"/>
      <c r="E18" s="73"/>
      <c r="F18" s="73"/>
    </row>
    <row r="19" spans="2:6" ht="13.5" customHeight="1">
      <c r="B19" s="73"/>
      <c r="C19" s="73"/>
      <c r="D19" s="74"/>
      <c r="E19" s="73"/>
      <c r="F19" s="73"/>
    </row>
    <row r="20" spans="2:6" ht="13.5" customHeight="1">
      <c r="B20" s="73"/>
      <c r="C20" s="73"/>
      <c r="D20" s="74"/>
      <c r="E20" s="73"/>
      <c r="F20" s="73"/>
    </row>
    <row r="21" spans="2:6" ht="13.5" customHeight="1">
      <c r="B21" s="73"/>
      <c r="C21" s="73"/>
      <c r="D21" s="74"/>
      <c r="E21" s="73"/>
      <c r="F21" s="73"/>
    </row>
    <row r="22" spans="2:6" ht="13.5" customHeight="1">
      <c r="B22" s="73"/>
      <c r="C22" s="73"/>
      <c r="D22" s="74"/>
      <c r="E22" s="73"/>
      <c r="F22" s="73"/>
    </row>
    <row r="23" spans="2:6" ht="13.5" customHeight="1">
      <c r="B23" s="194" t="s">
        <v>112</v>
      </c>
      <c r="C23" s="194"/>
      <c r="D23" s="75">
        <f>SUM(D15:D22)</f>
        <v>0</v>
      </c>
      <c r="E23" s="76">
        <f>SUM(E15:E22)</f>
        <v>0</v>
      </c>
      <c r="F23" s="77">
        <f>SUM(F15:F22)</f>
        <v>0</v>
      </c>
    </row>
    <row r="24" spans="2:6" ht="13.5" customHeight="1">
      <c r="D24" s="195" t="s">
        <v>113</v>
      </c>
      <c r="E24" s="195"/>
    </row>
    <row r="25" spans="2:6" ht="13.5" customHeight="1">
      <c r="D25" s="1" t="s">
        <v>114</v>
      </c>
      <c r="E25" s="1" t="s">
        <v>115</v>
      </c>
    </row>
    <row r="26" spans="2:6" ht="13.5" customHeight="1">
      <c r="D26" s="79">
        <f>IF($E$43=0,0,$E$43/$D$43)</f>
        <v>1</v>
      </c>
      <c r="E26" s="79">
        <f>IF($E$59=0,0,$E$59/$D$59)</f>
        <v>1</v>
      </c>
    </row>
    <row r="29" spans="2:6" ht="13.5" customHeight="1">
      <c r="B29" s="177" t="s">
        <v>116</v>
      </c>
      <c r="C29" s="177"/>
      <c r="D29" s="177"/>
      <c r="E29" s="177"/>
    </row>
    <row r="30" spans="2:6" ht="13.5" customHeight="1">
      <c r="B30" s="210"/>
      <c r="C30" s="210"/>
      <c r="D30" s="210"/>
      <c r="E30" s="210"/>
    </row>
    <row r="31" spans="2:6" ht="40.5" customHeight="1">
      <c r="B31" s="42" t="s">
        <v>117</v>
      </c>
      <c r="C31" s="42" t="s">
        <v>118</v>
      </c>
      <c r="D31" s="42" t="s">
        <v>119</v>
      </c>
      <c r="E31" s="42" t="s">
        <v>120</v>
      </c>
    </row>
    <row r="32" spans="2:6" ht="13.5" customHeight="1">
      <c r="B32" s="73"/>
      <c r="C32" s="80"/>
      <c r="D32" s="74">
        <v>1</v>
      </c>
      <c r="E32" s="81">
        <v>1</v>
      </c>
    </row>
    <row r="33" spans="2:5" ht="13.5" customHeight="1">
      <c r="B33" s="73"/>
      <c r="C33" s="80"/>
      <c r="D33" s="74"/>
      <c r="E33" s="81"/>
    </row>
    <row r="34" spans="2:5" ht="13.5" customHeight="1">
      <c r="B34" s="73"/>
      <c r="C34" s="80"/>
      <c r="D34" s="74"/>
      <c r="E34" s="81"/>
    </row>
    <row r="35" spans="2:5" ht="13.5" customHeight="1">
      <c r="B35" s="73"/>
      <c r="C35" s="80"/>
      <c r="D35" s="74"/>
      <c r="E35" s="81"/>
    </row>
    <row r="36" spans="2:5" ht="13.5" customHeight="1">
      <c r="B36" s="73"/>
      <c r="C36" s="80"/>
      <c r="D36" s="74"/>
      <c r="E36" s="81"/>
    </row>
    <row r="37" spans="2:5" ht="13.5" customHeight="1">
      <c r="B37" s="73"/>
      <c r="C37" s="80"/>
      <c r="D37" s="74"/>
      <c r="E37" s="81"/>
    </row>
    <row r="38" spans="2:5" ht="13.5" customHeight="1">
      <c r="B38" s="73"/>
      <c r="C38" s="80"/>
      <c r="D38" s="74"/>
      <c r="E38" s="81"/>
    </row>
    <row r="39" spans="2:5" ht="13.5" customHeight="1">
      <c r="B39" s="73"/>
      <c r="C39" s="80"/>
      <c r="D39" s="74"/>
      <c r="E39" s="81"/>
    </row>
    <row r="40" spans="2:5" ht="13.5" customHeight="1">
      <c r="B40" s="73"/>
      <c r="C40" s="80"/>
      <c r="D40" s="74"/>
      <c r="E40" s="81"/>
    </row>
    <row r="41" spans="2:5" ht="13.5" customHeight="1">
      <c r="B41" s="73"/>
      <c r="C41" s="80"/>
      <c r="D41" s="74"/>
      <c r="E41" s="81"/>
    </row>
    <row r="42" spans="2:5" ht="13.5" customHeight="1">
      <c r="B42" s="73"/>
      <c r="C42" s="80"/>
      <c r="D42" s="74"/>
      <c r="E42" s="81"/>
    </row>
    <row r="43" spans="2:5" ht="13.5" customHeight="1">
      <c r="B43" s="192" t="s">
        <v>121</v>
      </c>
      <c r="C43" s="192"/>
      <c r="D43" s="82">
        <f>SUM(D32:D42)</f>
        <v>1</v>
      </c>
      <c r="E43" s="83">
        <f>SUM(E32:E42)</f>
        <v>1</v>
      </c>
    </row>
    <row r="45" spans="2:5" ht="13.5" customHeight="1">
      <c r="B45" s="177" t="s">
        <v>122</v>
      </c>
      <c r="C45" s="177"/>
      <c r="D45" s="177"/>
      <c r="E45" s="177"/>
    </row>
    <row r="46" spans="2:5" ht="13.5" customHeight="1">
      <c r="B46" s="211"/>
      <c r="C46" s="211"/>
      <c r="D46" s="211"/>
      <c r="E46" s="211"/>
    </row>
    <row r="47" spans="2:5" ht="41.25" customHeight="1">
      <c r="B47" s="42" t="s">
        <v>117</v>
      </c>
      <c r="C47" s="42" t="s">
        <v>118</v>
      </c>
      <c r="D47" s="42" t="s">
        <v>119</v>
      </c>
      <c r="E47" s="42" t="s">
        <v>123</v>
      </c>
    </row>
    <row r="48" spans="2:5" ht="13.5" customHeight="1">
      <c r="B48" s="73"/>
      <c r="C48" s="73"/>
      <c r="D48" s="74">
        <v>1</v>
      </c>
      <c r="E48" s="81">
        <v>1</v>
      </c>
    </row>
    <row r="49" spans="2:6" ht="13.5" customHeight="1">
      <c r="B49" s="73"/>
      <c r="C49" s="73"/>
      <c r="D49" s="74"/>
      <c r="E49" s="81"/>
    </row>
    <row r="50" spans="2:6" ht="13.5" customHeight="1">
      <c r="B50" s="73"/>
      <c r="C50" s="73"/>
      <c r="D50" s="74"/>
      <c r="E50" s="81"/>
    </row>
    <row r="51" spans="2:6" ht="13.5" customHeight="1">
      <c r="B51" s="73"/>
      <c r="C51" s="73"/>
      <c r="D51" s="74"/>
      <c r="E51" s="81"/>
    </row>
    <row r="52" spans="2:6" ht="13.5" customHeight="1">
      <c r="B52" s="73"/>
      <c r="C52" s="73"/>
      <c r="D52" s="74"/>
      <c r="E52" s="81"/>
    </row>
    <row r="53" spans="2:6" ht="13.5" customHeight="1">
      <c r="B53" s="73"/>
      <c r="C53" s="73"/>
      <c r="D53" s="74"/>
      <c r="E53" s="81"/>
    </row>
    <row r="54" spans="2:6" ht="13.5" customHeight="1">
      <c r="B54" s="73"/>
      <c r="C54" s="73"/>
      <c r="D54" s="74"/>
      <c r="E54" s="81"/>
    </row>
    <row r="55" spans="2:6" ht="13.5" customHeight="1">
      <c r="B55" s="73"/>
      <c r="C55" s="73"/>
      <c r="D55" s="74"/>
      <c r="E55" s="81"/>
    </row>
    <row r="56" spans="2:6" ht="13.5" customHeight="1">
      <c r="B56" s="73"/>
      <c r="C56" s="73"/>
      <c r="D56" s="74"/>
      <c r="E56" s="81"/>
    </row>
    <row r="57" spans="2:6" ht="13.5" customHeight="1">
      <c r="B57" s="73"/>
      <c r="C57" s="73"/>
      <c r="D57" s="74"/>
      <c r="E57" s="81"/>
    </row>
    <row r="58" spans="2:6" ht="13.5" customHeight="1">
      <c r="B58" s="73"/>
      <c r="C58" s="73"/>
      <c r="D58" s="74"/>
      <c r="E58" s="81"/>
    </row>
    <row r="59" spans="2:6" ht="13.5" customHeight="1">
      <c r="B59" s="192" t="s">
        <v>121</v>
      </c>
      <c r="C59" s="192"/>
      <c r="D59" s="82">
        <f>SUM(D48:D58)</f>
        <v>1</v>
      </c>
      <c r="E59" s="84">
        <f>SUM(E48:E58)</f>
        <v>1</v>
      </c>
    </row>
    <row r="61" spans="2:6" ht="13.5" customHeight="1">
      <c r="D61" s="85" t="s">
        <v>124</v>
      </c>
      <c r="E61" s="85" t="s">
        <v>110</v>
      </c>
      <c r="F61" s="85" t="s">
        <v>111</v>
      </c>
    </row>
    <row r="63" spans="2:6" ht="13.5" customHeight="1">
      <c r="B63" s="191" t="s">
        <v>125</v>
      </c>
      <c r="C63" s="191"/>
      <c r="D63" s="86"/>
      <c r="E63" s="86"/>
      <c r="F63" s="86"/>
    </row>
    <row r="64" spans="2:6" ht="15" customHeight="1">
      <c r="B64" s="40"/>
      <c r="C64" s="38"/>
      <c r="D64" s="38"/>
      <c r="E64" s="38"/>
      <c r="F64" s="38"/>
    </row>
    <row r="65" spans="2:6" ht="13.5" customHeight="1">
      <c r="B65" s="191" t="s">
        <v>126</v>
      </c>
      <c r="C65" s="191"/>
      <c r="D65" s="87">
        <f ca="1">JUSTIFICANTS!K65</f>
        <v>0</v>
      </c>
      <c r="E65" s="87">
        <f ca="1">JUSTIFICANTS!I65</f>
        <v>0</v>
      </c>
      <c r="F65" s="87">
        <f ca="1">JUSTIFICANTS!H65</f>
        <v>0</v>
      </c>
    </row>
    <row r="66" spans="2:6" ht="15" customHeight="1">
      <c r="B66" s="40"/>
      <c r="C66" s="38"/>
      <c r="D66" s="38"/>
      <c r="E66" s="38"/>
      <c r="F66" s="38"/>
    </row>
    <row r="69" spans="2:6" ht="15" customHeight="1">
      <c r="B69" s="18" t="s">
        <v>97</v>
      </c>
    </row>
  </sheetData>
  <mergeCells count="27">
    <mergeCell ref="B1:D1"/>
    <mergeCell ref="B3:F3"/>
    <mergeCell ref="B4:F4"/>
    <mergeCell ref="B5:C5"/>
    <mergeCell ref="D5:F5"/>
    <mergeCell ref="B6:C6"/>
    <mergeCell ref="D6:F6"/>
    <mergeCell ref="B7:C7"/>
    <mergeCell ref="D7:F7"/>
    <mergeCell ref="B8:C8"/>
    <mergeCell ref="D8:F8"/>
    <mergeCell ref="B9:C9"/>
    <mergeCell ref="D9:F9"/>
    <mergeCell ref="B10:C10"/>
    <mergeCell ref="B11:F11"/>
    <mergeCell ref="B12:F12"/>
    <mergeCell ref="B13:F13"/>
    <mergeCell ref="B23:C23"/>
    <mergeCell ref="D24:E24"/>
    <mergeCell ref="B29:E29"/>
    <mergeCell ref="B30:E30"/>
    <mergeCell ref="B65:C65"/>
    <mergeCell ref="B43:C43"/>
    <mergeCell ref="B45:E45"/>
    <mergeCell ref="B46:E46"/>
    <mergeCell ref="B59:C59"/>
    <mergeCell ref="B63:C63"/>
  </mergeCells>
  <pageMargins left="0.70833333333333304" right="0.70833333333333304" top="0.74791666666666701" bottom="0.74791666666666701" header="0.74791666666666701" footer="0.74791666666666701"/>
  <pageSetup paperSize="9" firstPageNumber="0" pageOrder="overThenDown" orientation="portrait"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048576"/>
  <sheetViews>
    <sheetView tabSelected="1" zoomScale="75" zoomScaleNormal="75" workbookViewId="0"/>
  </sheetViews>
  <sheetFormatPr defaultRowHeight="15"/>
  <cols>
    <col min="1" max="1" width="55" style="18" customWidth="1"/>
    <col min="2" max="3" width="11.28515625" style="18" customWidth="1"/>
    <col min="4" max="4" width="13" style="18" customWidth="1"/>
    <col min="5" max="5" width="13.5703125" style="18" customWidth="1"/>
    <col min="6" max="6" width="26.5703125" style="18" customWidth="1"/>
    <col min="7" max="7" width="45.42578125" style="18" customWidth="1"/>
    <col min="8" max="9" width="11.28515625" style="18" customWidth="1"/>
    <col min="10" max="10" width="13.140625" style="18" customWidth="1"/>
    <col min="11" max="11" width="14.140625" style="18" customWidth="1"/>
    <col min="12" max="12" width="11.85546875" style="18" customWidth="1"/>
    <col min="13" max="13" width="8.28515625" style="18" customWidth="1"/>
    <col min="14" max="14" width="13" style="18" customWidth="1"/>
    <col min="15" max="15" width="15.140625" style="18" customWidth="1"/>
    <col min="16" max="1023" width="11.28515625" style="18" customWidth="1"/>
    <col min="1024" max="1025" width="8.5703125" style="18" customWidth="1"/>
  </cols>
  <sheetData>
    <row r="1" spans="1:15" ht="30.6" customHeight="1">
      <c r="A1" s="176" t="s">
        <v>55</v>
      </c>
      <c r="B1" s="176"/>
      <c r="C1" s="176"/>
      <c r="D1" s="176"/>
      <c r="E1" s="176"/>
      <c r="F1" s="176"/>
      <c r="G1" s="176"/>
      <c r="H1" s="176"/>
      <c r="I1" s="176"/>
      <c r="J1" s="176"/>
      <c r="K1" s="176"/>
      <c r="L1" s="176"/>
      <c r="M1" s="176"/>
      <c r="N1" s="176"/>
      <c r="O1" s="176"/>
    </row>
    <row r="2" spans="1:15" ht="29.25" customHeight="1">
      <c r="A2" s="177" t="s">
        <v>127</v>
      </c>
      <c r="B2" s="177"/>
      <c r="C2" s="177"/>
      <c r="D2" s="177"/>
      <c r="E2" s="177"/>
      <c r="F2" s="177"/>
      <c r="G2" s="177"/>
      <c r="H2" s="177"/>
      <c r="I2" s="177"/>
      <c r="J2" s="177"/>
      <c r="K2" s="177"/>
      <c r="L2" s="177"/>
      <c r="M2" s="177"/>
      <c r="N2" s="177"/>
      <c r="O2" s="177"/>
    </row>
    <row r="4" spans="1:15" ht="15" customHeight="1">
      <c r="A4" s="1" t="s">
        <v>30</v>
      </c>
      <c r="B4" s="2">
        <f>DECLARACIÓ_RESPONSABLE!E5</f>
        <v>0</v>
      </c>
      <c r="H4" s="173" t="s">
        <v>128</v>
      </c>
      <c r="I4" s="173"/>
      <c r="J4" s="174">
        <f>DECLARACIÓ_RESPONSABLE!E8</f>
        <v>0</v>
      </c>
      <c r="K4" s="174"/>
      <c r="L4" s="174"/>
      <c r="M4" s="174"/>
      <c r="N4" s="174"/>
      <c r="O4" s="174"/>
    </row>
    <row r="5" spans="1:15" ht="15" customHeight="1">
      <c r="H5" s="173" t="s">
        <v>33</v>
      </c>
      <c r="I5" s="173"/>
      <c r="J5" s="174">
        <f>DECLARACIÓ_RESPONSABLE!E9</f>
        <v>0</v>
      </c>
      <c r="K5" s="174"/>
      <c r="L5" s="174"/>
      <c r="M5" s="174"/>
      <c r="N5" s="174"/>
      <c r="O5" s="174"/>
    </row>
    <row r="6" spans="1:15" ht="15.75" customHeight="1">
      <c r="H6" s="173" t="s">
        <v>129</v>
      </c>
      <c r="I6" s="173"/>
      <c r="J6" s="174">
        <f>DECLARACIÓ_RESPONSABLE!E13</f>
        <v>0</v>
      </c>
      <c r="K6" s="174"/>
      <c r="L6" s="174"/>
      <c r="M6" s="174"/>
      <c r="N6" s="174"/>
      <c r="O6" s="174"/>
    </row>
    <row r="8" spans="1:15" ht="15" customHeight="1">
      <c r="A8" s="169" t="s">
        <v>130</v>
      </c>
      <c r="B8" s="169"/>
      <c r="C8" s="169"/>
      <c r="D8" s="175">
        <f>BALANÇ_FINAL!H33</f>
        <v>0</v>
      </c>
      <c r="E8" s="175"/>
      <c r="F8" s="175"/>
    </row>
    <row r="9" spans="1:15" ht="15" customHeight="1">
      <c r="A9" s="169" t="s">
        <v>131</v>
      </c>
      <c r="B9" s="169"/>
      <c r="C9" s="169"/>
      <c r="D9" s="175">
        <f>BALANÇ_FINAL!C33</f>
        <v>0</v>
      </c>
      <c r="E9" s="175"/>
      <c r="F9" s="175"/>
    </row>
    <row r="10" spans="1:15" ht="15" customHeight="1">
      <c r="A10" s="169" t="s">
        <v>132</v>
      </c>
      <c r="B10" s="169"/>
      <c r="C10" s="169"/>
      <c r="D10" s="170">
        <f>IF(D8=0,0,D9/D8)</f>
        <v>0</v>
      </c>
      <c r="E10" s="170"/>
      <c r="F10" s="170"/>
      <c r="J10" s="88" t="s">
        <v>133</v>
      </c>
      <c r="K10" s="89"/>
      <c r="L10" s="8"/>
      <c r="M10" s="8"/>
      <c r="N10" s="9"/>
    </row>
    <row r="11" spans="1:15" ht="15.75" customHeight="1">
      <c r="A11" s="169" t="s">
        <v>134</v>
      </c>
      <c r="B11" s="169"/>
      <c r="C11" s="169"/>
      <c r="D11" s="171">
        <f>BALANÇ_FINAL!H32</f>
        <v>0</v>
      </c>
      <c r="E11" s="171"/>
      <c r="F11" s="171"/>
      <c r="J11" s="172" t="s">
        <v>135</v>
      </c>
      <c r="K11" s="172"/>
      <c r="L11" s="90"/>
      <c r="M11" s="8" t="s">
        <v>136</v>
      </c>
      <c r="N11" s="9"/>
    </row>
    <row r="12" spans="1:15" ht="15.75" customHeight="1">
      <c r="J12" s="88" t="s">
        <v>42</v>
      </c>
      <c r="K12" s="89"/>
      <c r="L12" s="8"/>
      <c r="M12" s="8"/>
      <c r="N12" s="9"/>
    </row>
    <row r="14" spans="1:15" ht="15" customHeight="1">
      <c r="H14" s="165" t="s">
        <v>113</v>
      </c>
      <c r="I14" s="165"/>
    </row>
    <row r="15" spans="1:15" ht="15" customHeight="1">
      <c r="H15" s="91" t="s">
        <v>137</v>
      </c>
      <c r="I15" s="91" t="s">
        <v>138</v>
      </c>
    </row>
    <row r="16" spans="1:15" ht="15" customHeight="1">
      <c r="H16" s="25">
        <f>MOVIMENTS_DELS_FONS!D26</f>
        <v>1</v>
      </c>
      <c r="I16" s="25">
        <f>MOVIMENTS_DELS_FONS!E26</f>
        <v>1</v>
      </c>
    </row>
    <row r="17" spans="1:15" ht="15" hidden="1" customHeight="1"/>
    <row r="18" spans="1:15" ht="15" hidden="1" customHeight="1"/>
    <row r="19" spans="1:15" ht="15" hidden="1" customHeight="1"/>
    <row r="20" spans="1:15" ht="15" hidden="1" customHeight="1"/>
    <row r="21" spans="1:15" ht="15" customHeight="1">
      <c r="A21" s="166" t="s">
        <v>139</v>
      </c>
      <c r="B21" s="166"/>
      <c r="C21" s="167" t="s">
        <v>140</v>
      </c>
      <c r="D21" s="167"/>
      <c r="E21" s="167"/>
      <c r="F21" s="167"/>
      <c r="G21" s="167"/>
      <c r="H21" s="167"/>
      <c r="I21" s="167"/>
      <c r="J21" s="167"/>
      <c r="K21" s="167"/>
      <c r="L21" s="167"/>
      <c r="M21" s="167" t="s">
        <v>141</v>
      </c>
      <c r="N21" s="167"/>
      <c r="O21" s="92" t="s">
        <v>142</v>
      </c>
    </row>
    <row r="22" spans="1:15" ht="24.75" customHeight="1">
      <c r="A22" s="93" t="s">
        <v>143</v>
      </c>
      <c r="B22" s="93" t="s">
        <v>144</v>
      </c>
      <c r="C22" s="93" t="s">
        <v>145</v>
      </c>
      <c r="D22" s="93" t="s">
        <v>146</v>
      </c>
      <c r="E22" s="93" t="s">
        <v>147</v>
      </c>
      <c r="F22" s="93" t="s">
        <v>148</v>
      </c>
      <c r="G22" s="93" t="s">
        <v>117</v>
      </c>
      <c r="H22" s="93" t="s">
        <v>111</v>
      </c>
      <c r="I22" s="93" t="s">
        <v>149</v>
      </c>
      <c r="J22" s="93" t="s">
        <v>124</v>
      </c>
      <c r="K22" s="91" t="s">
        <v>144</v>
      </c>
      <c r="L22" s="93" t="s">
        <v>150</v>
      </c>
      <c r="M22" s="93" t="s">
        <v>151</v>
      </c>
      <c r="N22" s="93" t="s">
        <v>152</v>
      </c>
      <c r="O22" s="93" t="s">
        <v>152</v>
      </c>
    </row>
    <row r="23" spans="1:15" ht="15" customHeight="1">
      <c r="A23" s="94" t="str">
        <f>BALANÇ_FINAL!B8</f>
        <v>1. Terrenys i/o immobles (compra)</v>
      </c>
      <c r="B23" s="95">
        <f>BALANÇ_FINAL!H8</f>
        <v>0</v>
      </c>
      <c r="C23" s="73"/>
      <c r="D23" s="73"/>
      <c r="E23" s="73"/>
      <c r="F23" s="73"/>
      <c r="G23" s="73"/>
      <c r="H23" s="96"/>
      <c r="I23" s="96"/>
      <c r="J23" s="97"/>
      <c r="K23" s="98">
        <f>IF(J23=0,IF(I23=0,H23/$H$16,I23/$I$16),J23)</f>
        <v>0</v>
      </c>
      <c r="L23" s="50"/>
      <c r="M23" s="99">
        <f>100%</f>
        <v>1</v>
      </c>
      <c r="N23" s="100">
        <f>M23*K23</f>
        <v>0</v>
      </c>
      <c r="O23" s="101">
        <f>N23</f>
        <v>0</v>
      </c>
    </row>
    <row r="24" spans="1:15" ht="15" customHeight="1">
      <c r="A24" s="94"/>
      <c r="B24" s="97"/>
      <c r="C24" s="73"/>
      <c r="D24" s="73"/>
      <c r="E24" s="73"/>
      <c r="F24" s="73"/>
      <c r="G24" s="73"/>
      <c r="H24" s="96"/>
      <c r="I24" s="96"/>
      <c r="J24" s="97"/>
      <c r="K24" s="98">
        <f>IF(J24=0,IF(I24=0,H24/$H$16,I24/$I$16),J24)</f>
        <v>0</v>
      </c>
      <c r="L24" s="50"/>
      <c r="M24" s="99">
        <v>1</v>
      </c>
      <c r="N24" s="100">
        <f>(K24*M24)</f>
        <v>0</v>
      </c>
      <c r="O24" s="101">
        <f>N24</f>
        <v>0</v>
      </c>
    </row>
    <row r="25" spans="1:15" ht="15" customHeight="1">
      <c r="A25" s="94"/>
      <c r="B25" s="97"/>
      <c r="C25" s="102"/>
      <c r="D25" s="102"/>
      <c r="E25" s="102"/>
      <c r="F25" s="102"/>
      <c r="G25" s="103" t="str">
        <f>"Subtotal "&amp;$A$23</f>
        <v>Subtotal 1. Terrenys i/o immobles (compra)</v>
      </c>
      <c r="H25" s="104">
        <f ca="1">SUM(H23:OFFSET(H25,-1,0))</f>
        <v>0</v>
      </c>
      <c r="I25" s="104">
        <f ca="1">SUM(I23:OFFSET(I25,-1,0))</f>
        <v>0</v>
      </c>
      <c r="J25" s="105">
        <f ca="1">SUM(J23:OFFSET(J25,-1,0))</f>
        <v>0</v>
      </c>
      <c r="K25" s="105">
        <f ca="1">SUM(K23:OFFSET(K25,-1,0))</f>
        <v>0</v>
      </c>
      <c r="L25" s="106"/>
      <c r="M25" s="107"/>
      <c r="N25" s="105">
        <f ca="1">SUM(N23:OFFSET(N25,-1,0))</f>
        <v>0</v>
      </c>
      <c r="O25" s="105">
        <f ca="1">SUM(O23:OFFSET(O25,-1,0))</f>
        <v>0</v>
      </c>
    </row>
    <row r="26" spans="1:15" ht="15" customHeight="1">
      <c r="A26" s="94" t="str">
        <f>BALANÇ_FINAL!B9</f>
        <v>2. Construcció i/o reforma d'immobles i infraestructures</v>
      </c>
      <c r="B26" s="95">
        <f>BALANÇ_FINAL!H9</f>
        <v>0</v>
      </c>
      <c r="C26" s="73"/>
      <c r="D26" s="73"/>
      <c r="E26" s="73"/>
      <c r="F26" s="73"/>
      <c r="G26" s="108"/>
      <c r="H26" s="109"/>
      <c r="I26" s="109"/>
      <c r="J26" s="110"/>
      <c r="K26" s="98">
        <f>IF(J26=0,IF(I26=0,H26/$H$16,I26/$I$16),J26)</f>
        <v>0</v>
      </c>
      <c r="L26" s="111"/>
      <c r="M26" s="99">
        <v>1</v>
      </c>
      <c r="N26" s="100">
        <f>M26*K26</f>
        <v>0</v>
      </c>
      <c r="O26" s="101">
        <f>N26</f>
        <v>0</v>
      </c>
    </row>
    <row r="27" spans="1:15" ht="15" customHeight="1">
      <c r="A27" s="94"/>
      <c r="B27" s="97"/>
      <c r="C27" s="73"/>
      <c r="D27" s="73"/>
      <c r="E27" s="73"/>
      <c r="F27" s="73"/>
      <c r="G27" s="108"/>
      <c r="H27" s="109"/>
      <c r="I27" s="109"/>
      <c r="J27" s="110"/>
      <c r="K27" s="98">
        <f>IF(J27=0,IF(I27=0,H27/$H$16,I27/$I$16),J27)</f>
        <v>0</v>
      </c>
      <c r="L27" s="111"/>
      <c r="M27" s="99">
        <v>1</v>
      </c>
      <c r="N27" s="100">
        <f>(K27*M27)</f>
        <v>0</v>
      </c>
      <c r="O27" s="101">
        <f>N27</f>
        <v>0</v>
      </c>
    </row>
    <row r="28" spans="1:15" ht="15" customHeight="1">
      <c r="A28" s="94"/>
      <c r="B28" s="97"/>
      <c r="C28" s="102"/>
      <c r="D28" s="102"/>
      <c r="E28" s="102"/>
      <c r="F28" s="102"/>
      <c r="G28" s="103" t="str">
        <f>"Subtotal "&amp;$A$26</f>
        <v>Subtotal 2. Construcció i/o reforma d'immobles i infraestructures</v>
      </c>
      <c r="H28" s="104">
        <f ca="1">SUM(H26:OFFSET(H28,-1,0))</f>
        <v>0</v>
      </c>
      <c r="I28" s="104">
        <f ca="1">SUM(I26:OFFSET(I28,-1,0))</f>
        <v>0</v>
      </c>
      <c r="J28" s="105">
        <f ca="1">SUM(J26:OFFSET(J28,-1,0))</f>
        <v>0</v>
      </c>
      <c r="K28" s="105">
        <f ca="1">SUM(K26:OFFSET(K28,-1,0))</f>
        <v>0</v>
      </c>
      <c r="L28" s="106"/>
      <c r="M28" s="107"/>
      <c r="N28" s="105">
        <f ca="1">SUM(N26:OFFSET(N28,-1,0))</f>
        <v>0</v>
      </c>
      <c r="O28" s="105">
        <f ca="1">SUM(O26:OFFSET(O28,-1,0))</f>
        <v>0</v>
      </c>
    </row>
    <row r="29" spans="1:15" ht="15" customHeight="1">
      <c r="A29" s="94" t="str">
        <f>BALANÇ_FINAL!B10</f>
        <v>3. Equipament, materials inventariables</v>
      </c>
      <c r="B29" s="95">
        <f>BALANÇ_FINAL!H10</f>
        <v>0</v>
      </c>
      <c r="C29" s="73"/>
      <c r="D29" s="73"/>
      <c r="E29" s="73"/>
      <c r="F29" s="73"/>
      <c r="G29" s="108"/>
      <c r="H29" s="109"/>
      <c r="I29" s="109"/>
      <c r="J29" s="110"/>
      <c r="K29" s="98">
        <f>IF(J29=0,IF(I29=0,H29/$H$16,I29/$I$16),J29)</f>
        <v>0</v>
      </c>
      <c r="L29" s="111"/>
      <c r="M29" s="99">
        <v>1</v>
      </c>
      <c r="N29" s="100">
        <f>(K29*M29)</f>
        <v>0</v>
      </c>
      <c r="O29" s="101">
        <f>N29</f>
        <v>0</v>
      </c>
    </row>
    <row r="30" spans="1:15" ht="15" customHeight="1">
      <c r="A30" s="94"/>
      <c r="B30" s="97"/>
      <c r="C30" s="73"/>
      <c r="D30" s="73"/>
      <c r="E30" s="73"/>
      <c r="F30" s="73"/>
      <c r="G30" s="108"/>
      <c r="H30" s="109"/>
      <c r="I30" s="109"/>
      <c r="J30" s="110"/>
      <c r="K30" s="98">
        <f>IF(J30=0,IF(I30=0,H30/$H$16,I30/$I$16),J30)</f>
        <v>0</v>
      </c>
      <c r="L30" s="111"/>
      <c r="M30" s="99">
        <v>1</v>
      </c>
      <c r="N30" s="100">
        <f>(K30*M30)</f>
        <v>0</v>
      </c>
      <c r="O30" s="101">
        <f>N30</f>
        <v>0</v>
      </c>
    </row>
    <row r="31" spans="1:15" ht="15" customHeight="1">
      <c r="A31" s="94"/>
      <c r="B31" s="97"/>
      <c r="C31" s="102"/>
      <c r="D31" s="102"/>
      <c r="E31" s="102"/>
      <c r="F31" s="102"/>
      <c r="G31" s="103" t="str">
        <f>"Subtotal "&amp;$A$29</f>
        <v>Subtotal 3. Equipament, materials inventariables</v>
      </c>
      <c r="H31" s="104">
        <f ca="1">SUM(H29:OFFSET(H31,-1,0))</f>
        <v>0</v>
      </c>
      <c r="I31" s="104">
        <f ca="1">SUM(I29:OFFSET(I31,-1,0))</f>
        <v>0</v>
      </c>
      <c r="J31" s="105">
        <f ca="1">SUM(J29:OFFSET(J31,-1,0))</f>
        <v>0</v>
      </c>
      <c r="K31" s="105">
        <f ca="1">SUM(K29:OFFSET(K31,-1,0))</f>
        <v>0</v>
      </c>
      <c r="L31" s="106"/>
      <c r="M31" s="107"/>
      <c r="N31" s="105">
        <f ca="1">SUM(N29:OFFSET(N31,-1,0))</f>
        <v>0</v>
      </c>
      <c r="O31" s="105">
        <f ca="1">SUM(O29:OFFSET(O31,-1,0))</f>
        <v>0</v>
      </c>
    </row>
    <row r="32" spans="1:15" ht="15" customHeight="1">
      <c r="A32" s="94" t="str">
        <f>BALANÇ_FINAL!B11</f>
        <v>4. Materials no inventariables i subministraments</v>
      </c>
      <c r="B32" s="95">
        <f>BALANÇ_FINAL!H11</f>
        <v>0</v>
      </c>
      <c r="C32" s="73"/>
      <c r="D32" s="73"/>
      <c r="E32" s="73"/>
      <c r="F32" s="73"/>
      <c r="G32" s="108"/>
      <c r="H32" s="109"/>
      <c r="I32" s="109"/>
      <c r="J32" s="110"/>
      <c r="K32" s="98">
        <f>IF(J32=0,IF(I32=0,H32/$H$16,I32/$I$16),J32)</f>
        <v>0</v>
      </c>
      <c r="L32" s="111"/>
      <c r="M32" s="99">
        <v>1</v>
      </c>
      <c r="N32" s="100">
        <f>(K32*M32)</f>
        <v>0</v>
      </c>
      <c r="O32" s="101">
        <f>N32</f>
        <v>0</v>
      </c>
    </row>
    <row r="33" spans="1:15" ht="15" customHeight="1">
      <c r="A33" s="94"/>
      <c r="B33" s="97"/>
      <c r="C33" s="73"/>
      <c r="D33" s="73"/>
      <c r="E33" s="73"/>
      <c r="F33" s="73"/>
      <c r="G33" s="108"/>
      <c r="H33" s="109"/>
      <c r="I33" s="109"/>
      <c r="J33" s="110"/>
      <c r="K33" s="98">
        <f>IF(J33=0,IF(I33=0,H33/$H$16,I33/$I$16),J33)</f>
        <v>0</v>
      </c>
      <c r="L33" s="111"/>
      <c r="M33" s="99">
        <v>1</v>
      </c>
      <c r="N33" s="100">
        <f>(K33*M33)</f>
        <v>0</v>
      </c>
      <c r="O33" s="101">
        <f>N33</f>
        <v>0</v>
      </c>
    </row>
    <row r="34" spans="1:15" ht="15" customHeight="1">
      <c r="A34" s="94"/>
      <c r="B34" s="97"/>
      <c r="C34" s="102"/>
      <c r="D34" s="102"/>
      <c r="E34" s="102"/>
      <c r="F34" s="102"/>
      <c r="G34" s="103" t="str">
        <f>"Subtotal "&amp;A$32</f>
        <v>Subtotal 4. Materials no inventariables i subministraments</v>
      </c>
      <c r="H34" s="104">
        <f ca="1">SUM(H32:OFFSET(H34,-1,0))</f>
        <v>0</v>
      </c>
      <c r="I34" s="104">
        <f ca="1">SUM(I32:OFFSET(I34,-1,0))</f>
        <v>0</v>
      </c>
      <c r="J34" s="105">
        <f ca="1">SUM(J32:OFFSET(J34,-1,0))</f>
        <v>0</v>
      </c>
      <c r="K34" s="105">
        <f ca="1">SUM(K32:OFFSET(K34,-1,0))</f>
        <v>0</v>
      </c>
      <c r="L34" s="106"/>
      <c r="M34" s="107"/>
      <c r="N34" s="105">
        <f ca="1">SUM(N32:OFFSET(N34,-1,0))</f>
        <v>0</v>
      </c>
      <c r="O34" s="105">
        <f ca="1">SUM(O32:OFFSET(O34,-1,0))</f>
        <v>0</v>
      </c>
    </row>
    <row r="35" spans="1:15" ht="15" customHeight="1">
      <c r="A35" s="94" t="str">
        <f>BALANÇ_FINAL!B12</f>
        <v>5. Personal local</v>
      </c>
      <c r="B35" s="112">
        <f>BALANÇ_FINAL!H12</f>
        <v>0</v>
      </c>
      <c r="C35" s="73"/>
      <c r="D35" s="73"/>
      <c r="E35" s="73"/>
      <c r="F35" s="73"/>
      <c r="G35" s="113"/>
      <c r="H35" s="114"/>
      <c r="I35" s="114"/>
      <c r="J35" s="115"/>
      <c r="K35" s="98">
        <f>IF(J35=0,IF(I35=0,H35/$H$16,I35/$I$16),J35)</f>
        <v>0</v>
      </c>
      <c r="L35" s="116"/>
      <c r="M35" s="117">
        <v>1</v>
      </c>
      <c r="N35" s="100">
        <f>(K35*M35)</f>
        <v>0</v>
      </c>
      <c r="O35" s="101">
        <f>N35</f>
        <v>0</v>
      </c>
    </row>
    <row r="36" spans="1:15" ht="15" customHeight="1">
      <c r="A36" s="94"/>
      <c r="B36" s="97"/>
      <c r="C36" s="73"/>
      <c r="D36" s="73"/>
      <c r="E36" s="73"/>
      <c r="F36" s="73"/>
      <c r="G36" s="113"/>
      <c r="H36" s="114"/>
      <c r="I36" s="114"/>
      <c r="J36" s="115"/>
      <c r="K36" s="98">
        <f>IF(J36=0,IF(I36=0,H36/$H$16,I36/$I$16),J36)</f>
        <v>0</v>
      </c>
      <c r="L36" s="116"/>
      <c r="M36" s="117">
        <v>1</v>
      </c>
      <c r="N36" s="100">
        <f>(K36*M36)</f>
        <v>0</v>
      </c>
      <c r="O36" s="101">
        <f>N36</f>
        <v>0</v>
      </c>
    </row>
    <row r="37" spans="1:15" ht="15" customHeight="1">
      <c r="A37" s="94"/>
      <c r="B37" s="97"/>
      <c r="C37" s="102"/>
      <c r="D37" s="102"/>
      <c r="E37" s="102"/>
      <c r="F37" s="102"/>
      <c r="G37" s="103" t="s">
        <v>153</v>
      </c>
      <c r="H37" s="104">
        <f ca="1">SUM(H35:OFFSET(H37,-1,0))</f>
        <v>0</v>
      </c>
      <c r="I37" s="104">
        <f ca="1">SUM(I35:OFFSET(I37,-1,0))</f>
        <v>0</v>
      </c>
      <c r="J37" s="105">
        <f ca="1">SUM(J35:OFFSET(J37,-1,0))</f>
        <v>0</v>
      </c>
      <c r="K37" s="105">
        <f ca="1">SUM(K35:OFFSET(K37,-1,0))</f>
        <v>0</v>
      </c>
      <c r="L37" s="106"/>
      <c r="M37" s="107"/>
      <c r="N37" s="105">
        <f ca="1">SUM(N35:OFFSET(N37,-1,0))</f>
        <v>0</v>
      </c>
      <c r="O37" s="105">
        <f ca="1">SUM(O35:OFFSET(O37,-1,0))</f>
        <v>0</v>
      </c>
    </row>
    <row r="38" spans="1:15" ht="15" customHeight="1">
      <c r="A38" s="94" t="str">
        <f>BALANÇ_FINAL!B13</f>
        <v>6. Personal expatriat</v>
      </c>
      <c r="B38" s="95">
        <f>BALANÇ_FINAL!H13</f>
        <v>0</v>
      </c>
      <c r="C38" s="73"/>
      <c r="D38" s="73"/>
      <c r="E38" s="73"/>
      <c r="F38" s="73"/>
      <c r="G38" s="108"/>
      <c r="H38" s="109"/>
      <c r="I38" s="109"/>
      <c r="J38" s="110"/>
      <c r="K38" s="98">
        <f>IF(J38=0,IF(I38=0,H38/$H$16,I38/$I$16),J38)</f>
        <v>0</v>
      </c>
      <c r="L38" s="111"/>
      <c r="M38" s="99">
        <v>1</v>
      </c>
      <c r="N38" s="100">
        <f>(K38*M38)</f>
        <v>0</v>
      </c>
      <c r="O38" s="101">
        <f>N38</f>
        <v>0</v>
      </c>
    </row>
    <row r="39" spans="1:15" ht="15" customHeight="1">
      <c r="A39" s="94"/>
      <c r="B39" s="97"/>
      <c r="C39" s="73"/>
      <c r="D39" s="73"/>
      <c r="E39" s="73"/>
      <c r="F39" s="73"/>
      <c r="G39" s="108"/>
      <c r="H39" s="109"/>
      <c r="I39" s="109"/>
      <c r="J39" s="110"/>
      <c r="K39" s="98">
        <f>IF(J39=0,IF(I39=0,H39/$H$16,I39/$I$16),J39)</f>
        <v>0</v>
      </c>
      <c r="L39" s="111"/>
      <c r="M39" s="99">
        <v>1</v>
      </c>
      <c r="N39" s="100">
        <f>(K39*M39)</f>
        <v>0</v>
      </c>
      <c r="O39" s="101">
        <f>N39</f>
        <v>0</v>
      </c>
    </row>
    <row r="40" spans="1:15" ht="15" customHeight="1">
      <c r="A40" s="94"/>
      <c r="B40" s="97"/>
      <c r="C40" s="102"/>
      <c r="D40" s="102"/>
      <c r="E40" s="102"/>
      <c r="F40" s="102"/>
      <c r="G40" s="103" t="str">
        <f>"Subtotal "&amp;$A$38</f>
        <v>Subtotal 6. Personal expatriat</v>
      </c>
      <c r="H40" s="104">
        <f ca="1">SUM(H38:OFFSET(H40,-1,0))</f>
        <v>0</v>
      </c>
      <c r="I40" s="104">
        <f ca="1">SUM(I38:OFFSET(I40,-1,0))</f>
        <v>0</v>
      </c>
      <c r="J40" s="105">
        <f ca="1">SUM(J38:OFFSET(J40,-1,0))</f>
        <v>0</v>
      </c>
      <c r="K40" s="105">
        <f ca="1">SUM(K38:OFFSET(K40,-1,0))</f>
        <v>0</v>
      </c>
      <c r="L40" s="106"/>
      <c r="M40" s="107"/>
      <c r="N40" s="105">
        <f ca="1">SUM(N38:OFFSET(N40,-1,0))</f>
        <v>0</v>
      </c>
      <c r="O40" s="105">
        <f ca="1">SUM(O38:OFFSET(O40,-1,0))</f>
        <v>0</v>
      </c>
    </row>
    <row r="41" spans="1:15" ht="15" customHeight="1">
      <c r="A41" s="94" t="str">
        <f>BALANÇ_FINAL!B14</f>
        <v>7. Personal a la seu</v>
      </c>
      <c r="B41" s="95">
        <f>BALANÇ_FINAL!H14</f>
        <v>0</v>
      </c>
      <c r="C41" s="73"/>
      <c r="D41" s="73"/>
      <c r="E41" s="73"/>
      <c r="F41" s="73"/>
      <c r="G41" s="108"/>
      <c r="H41" s="109"/>
      <c r="I41" s="109"/>
      <c r="J41" s="110"/>
      <c r="K41" s="98">
        <f>IF(J41=0,IF(I41=0,H41/$H$16,I41/$I$16),J41)</f>
        <v>0</v>
      </c>
      <c r="L41" s="111"/>
      <c r="M41" s="99">
        <v>1</v>
      </c>
      <c r="N41" s="100">
        <f>(K41*M41)</f>
        <v>0</v>
      </c>
      <c r="O41" s="101">
        <f>N41</f>
        <v>0</v>
      </c>
    </row>
    <row r="42" spans="1:15" ht="15" customHeight="1">
      <c r="A42" s="94"/>
      <c r="B42" s="97"/>
      <c r="C42" s="73"/>
      <c r="D42" s="73"/>
      <c r="E42" s="73"/>
      <c r="F42" s="73"/>
      <c r="G42" s="108"/>
      <c r="H42" s="109"/>
      <c r="I42" s="109"/>
      <c r="J42" s="110"/>
      <c r="K42" s="98">
        <f>IF(J42=0,IF(I42=0,H42/$H$16,I42/$I$16),J42)</f>
        <v>0</v>
      </c>
      <c r="L42" s="111"/>
      <c r="M42" s="99">
        <v>1</v>
      </c>
      <c r="N42" s="100">
        <f>(K42*M42)</f>
        <v>0</v>
      </c>
      <c r="O42" s="101">
        <f>N42</f>
        <v>0</v>
      </c>
    </row>
    <row r="43" spans="1:15" ht="15" customHeight="1">
      <c r="A43" s="94"/>
      <c r="B43" s="97"/>
      <c r="C43" s="102"/>
      <c r="D43" s="102"/>
      <c r="E43" s="102"/>
      <c r="F43" s="102"/>
      <c r="G43" s="103" t="str">
        <f>"Subtotal "&amp;$A$41</f>
        <v>Subtotal 7. Personal a la seu</v>
      </c>
      <c r="H43" s="104">
        <f ca="1">SUM(H41:OFFSET(H43,-1,0))</f>
        <v>0</v>
      </c>
      <c r="I43" s="104">
        <f ca="1">SUM(I41:OFFSET(I43,-1,0))</f>
        <v>0</v>
      </c>
      <c r="J43" s="105">
        <f ca="1">SUM(J41:OFFSET(J43,-1,0))</f>
        <v>0</v>
      </c>
      <c r="K43" s="105">
        <f ca="1">SUM(K41:OFFSET(K43,-1,0))</f>
        <v>0</v>
      </c>
      <c r="L43" s="106"/>
      <c r="M43" s="107"/>
      <c r="N43" s="105">
        <f ca="1">SUM(N41:OFFSET(N43,-1,0))</f>
        <v>0</v>
      </c>
      <c r="O43" s="105">
        <f ca="1">SUM(O41:OFFSET(O43,-1,0))</f>
        <v>0</v>
      </c>
    </row>
    <row r="44" spans="1:15" ht="15" customHeight="1">
      <c r="A44" s="94" t="str">
        <f>BALANÇ_FINAL!B15</f>
        <v>8. Aportacions monetàries a la població</v>
      </c>
      <c r="B44" s="95">
        <f>BALANÇ_FINAL!H15</f>
        <v>0</v>
      </c>
      <c r="C44" s="73"/>
      <c r="D44" s="73"/>
      <c r="E44" s="73"/>
      <c r="F44" s="73"/>
      <c r="G44" s="108"/>
      <c r="H44" s="109"/>
      <c r="I44" s="109"/>
      <c r="J44" s="110"/>
      <c r="K44" s="98">
        <f>IF(J44=0,IF(I44=0,H44/$H$16,I44/$I$16),J44)</f>
        <v>0</v>
      </c>
      <c r="L44" s="111"/>
      <c r="M44" s="99">
        <v>1</v>
      </c>
      <c r="N44" s="100">
        <f>(K44*M44)</f>
        <v>0</v>
      </c>
      <c r="O44" s="101">
        <f>N44</f>
        <v>0</v>
      </c>
    </row>
    <row r="45" spans="1:15" ht="15" customHeight="1">
      <c r="A45" s="94"/>
      <c r="B45" s="97"/>
      <c r="C45" s="73"/>
      <c r="D45" s="73"/>
      <c r="E45" s="73"/>
      <c r="F45" s="73"/>
      <c r="G45" s="108"/>
      <c r="H45" s="109"/>
      <c r="I45" s="109"/>
      <c r="J45" s="110"/>
      <c r="K45" s="98">
        <f>IF(J45=0,IF(I45=0,H45/$H$16,I45/$I$16),J45)</f>
        <v>0</v>
      </c>
      <c r="L45" s="111"/>
      <c r="M45" s="99">
        <v>1</v>
      </c>
      <c r="N45" s="100">
        <f>(K45*M45)</f>
        <v>0</v>
      </c>
      <c r="O45" s="101">
        <f>N45</f>
        <v>0</v>
      </c>
    </row>
    <row r="46" spans="1:15" ht="15" customHeight="1">
      <c r="A46" s="94"/>
      <c r="B46" s="97"/>
      <c r="C46" s="102"/>
      <c r="D46" s="102"/>
      <c r="E46" s="102"/>
      <c r="F46" s="102"/>
      <c r="G46" s="103" t="str">
        <f>"Subtotal "&amp;$A$44</f>
        <v>Subtotal 8. Aportacions monetàries a la població</v>
      </c>
      <c r="H46" s="104">
        <f ca="1">SUM(H44:OFFSET(H46,-1,0))</f>
        <v>0</v>
      </c>
      <c r="I46" s="104">
        <f ca="1">SUM(I44:OFFSET(I46,-1,0))</f>
        <v>0</v>
      </c>
      <c r="J46" s="105">
        <f ca="1">SUM(J44:OFFSET(J46,-1,0))</f>
        <v>0</v>
      </c>
      <c r="K46" s="105">
        <f ca="1">SUM(K44:OFFSET(K46,-1,0))</f>
        <v>0</v>
      </c>
      <c r="L46" s="106"/>
      <c r="M46" s="107"/>
      <c r="N46" s="105">
        <f ca="1">SUM(N44:OFFSET(N46,-1,0))</f>
        <v>0</v>
      </c>
      <c r="O46" s="105">
        <f ca="1">SUM(O44:OFFSET(O46,-1,0))</f>
        <v>0</v>
      </c>
    </row>
    <row r="47" spans="1:15" ht="15" customHeight="1">
      <c r="A47" s="94" t="str">
        <f>BALANÇ_FINAL!B16</f>
        <v>9. Viatges, allotjaments i dietes</v>
      </c>
      <c r="B47" s="95">
        <f>BALANÇ_FINAL!H16</f>
        <v>0</v>
      </c>
      <c r="C47" s="73"/>
      <c r="D47" s="73"/>
      <c r="E47" s="73"/>
      <c r="F47" s="73"/>
      <c r="G47" s="113"/>
      <c r="H47" s="114"/>
      <c r="I47" s="114"/>
      <c r="J47" s="115"/>
      <c r="K47" s="98">
        <f>IF(J47=0,IF(I47=0,H47/$H$16,I47/$I$16),J47)</f>
        <v>0</v>
      </c>
      <c r="L47" s="116"/>
      <c r="M47" s="99">
        <v>1</v>
      </c>
      <c r="N47" s="100">
        <f>(K47*M47)</f>
        <v>0</v>
      </c>
      <c r="O47" s="101">
        <f>N47</f>
        <v>0</v>
      </c>
    </row>
    <row r="48" spans="1:15" ht="15" customHeight="1">
      <c r="A48" s="94"/>
      <c r="B48" s="97"/>
      <c r="C48" s="73"/>
      <c r="D48" s="73"/>
      <c r="E48" s="73"/>
      <c r="F48" s="73"/>
      <c r="G48" s="113"/>
      <c r="H48" s="114"/>
      <c r="I48" s="114"/>
      <c r="J48" s="115"/>
      <c r="K48" s="98">
        <f>IF(J48=0,IF(I48=0,H48/$H$16,I48/$I$16),J48)</f>
        <v>0</v>
      </c>
      <c r="L48" s="116"/>
      <c r="M48" s="99">
        <v>1</v>
      </c>
      <c r="N48" s="100">
        <f>(K48*M48)</f>
        <v>0</v>
      </c>
      <c r="O48" s="101">
        <f>N48</f>
        <v>0</v>
      </c>
    </row>
    <row r="49" spans="1:15" ht="15" customHeight="1">
      <c r="A49" s="94"/>
      <c r="B49" s="97"/>
      <c r="C49" s="102"/>
      <c r="D49" s="102"/>
      <c r="E49" s="102"/>
      <c r="F49" s="102"/>
      <c r="G49" s="103" t="str">
        <f>"Subtotal "&amp;$A$47</f>
        <v>Subtotal 9. Viatges, allotjaments i dietes</v>
      </c>
      <c r="H49" s="104">
        <f ca="1">SUM(H47:OFFSET(H49,-1,0))</f>
        <v>0</v>
      </c>
      <c r="I49" s="104">
        <f ca="1">SUM(I47:OFFSET(I49,-1,0))</f>
        <v>0</v>
      </c>
      <c r="J49" s="105">
        <f ca="1">SUM(J47:OFFSET(J49,-1,0))</f>
        <v>0</v>
      </c>
      <c r="K49" s="105">
        <f ca="1">SUM(K47:OFFSET(K49,-1,0))</f>
        <v>0</v>
      </c>
      <c r="L49" s="106"/>
      <c r="M49" s="107"/>
      <c r="N49" s="105">
        <f ca="1">SUM(N47:OFFSET(N49,-1,0))</f>
        <v>0</v>
      </c>
      <c r="O49" s="105">
        <f ca="1">SUM(O47:OFFSET(O49,-1,0))</f>
        <v>0</v>
      </c>
    </row>
    <row r="50" spans="1:15" ht="15" customHeight="1">
      <c r="A50" s="94" t="str">
        <f>BALANÇ_FINAL!B17</f>
        <v>10. Serveis tècnics i professionals</v>
      </c>
      <c r="B50" s="95">
        <f>BALANÇ_FINAL!H17</f>
        <v>0</v>
      </c>
      <c r="C50" s="73"/>
      <c r="D50" s="73"/>
      <c r="E50" s="73"/>
      <c r="F50" s="73"/>
      <c r="G50" s="108"/>
      <c r="H50" s="109"/>
      <c r="I50" s="109"/>
      <c r="J50" s="110"/>
      <c r="K50" s="98">
        <f>IF(J50=0,IF(I50=0,H50/$H$16,I50/$I$16),J50)</f>
        <v>0</v>
      </c>
      <c r="L50" s="111"/>
      <c r="M50" s="99">
        <v>1</v>
      </c>
      <c r="N50" s="100">
        <f>(K50*M50)</f>
        <v>0</v>
      </c>
      <c r="O50" s="101">
        <f>N50</f>
        <v>0</v>
      </c>
    </row>
    <row r="51" spans="1:15" ht="15" customHeight="1">
      <c r="A51" s="94"/>
      <c r="B51" s="97"/>
      <c r="C51" s="73"/>
      <c r="D51" s="73"/>
      <c r="E51" s="73"/>
      <c r="F51" s="73"/>
      <c r="G51" s="108"/>
      <c r="H51" s="109"/>
      <c r="I51" s="109"/>
      <c r="J51" s="110"/>
      <c r="K51" s="98">
        <f>IF(J51=0,IF(I51=0,H51/$H$16,I51/$I$16),J51)</f>
        <v>0</v>
      </c>
      <c r="L51" s="111"/>
      <c r="M51" s="99">
        <v>1</v>
      </c>
      <c r="N51" s="100">
        <f>(K51*M51)</f>
        <v>0</v>
      </c>
      <c r="O51" s="101">
        <f>N51</f>
        <v>0</v>
      </c>
    </row>
    <row r="52" spans="1:15" ht="15" customHeight="1">
      <c r="A52" s="94"/>
      <c r="B52" s="97"/>
      <c r="C52" s="102"/>
      <c r="D52" s="102"/>
      <c r="E52" s="102"/>
      <c r="F52" s="102"/>
      <c r="G52" s="103" t="str">
        <f>"Subtotal "&amp;$A$50</f>
        <v>Subtotal 10. Serveis tècnics i professionals</v>
      </c>
      <c r="H52" s="104">
        <f ca="1">SUM(H50:OFFSET(H52,-1,0))</f>
        <v>0</v>
      </c>
      <c r="I52" s="104">
        <f ca="1">SUM(I50:OFFSET(I52,-1,0))</f>
        <v>0</v>
      </c>
      <c r="J52" s="105">
        <v>0</v>
      </c>
      <c r="K52" s="105">
        <f ca="1">SUM(K50:OFFSET(K52,-1,0))</f>
        <v>0</v>
      </c>
      <c r="L52" s="106"/>
      <c r="M52" s="107"/>
      <c r="N52" s="105">
        <f ca="1">SUM(N50:OFFSET(N52,-1,0))</f>
        <v>0</v>
      </c>
      <c r="O52" s="105">
        <f ca="1">SUM(O50:OFFSET(O52,-1,0))</f>
        <v>0</v>
      </c>
    </row>
    <row r="53" spans="1:15" ht="15" customHeight="1">
      <c r="A53" s="94" t="str">
        <f>BALANÇ_FINAL!B18</f>
        <v>11. Despeses de funcionament sobre el terreny</v>
      </c>
      <c r="B53" s="95">
        <f>BALANÇ_FINAL!H18</f>
        <v>0</v>
      </c>
      <c r="C53" s="73"/>
      <c r="D53" s="73"/>
      <c r="E53" s="73"/>
      <c r="F53" s="73"/>
      <c r="G53" s="108"/>
      <c r="H53" s="109"/>
      <c r="I53" s="109"/>
      <c r="J53" s="110"/>
      <c r="K53" s="98">
        <f>IF(J53=0,IF(I53=0,H53/$H$16,I53/$I$16),J53)</f>
        <v>0</v>
      </c>
      <c r="L53" s="111"/>
      <c r="M53" s="99">
        <v>1</v>
      </c>
      <c r="N53" s="100">
        <f>(K53*M53)</f>
        <v>0</v>
      </c>
      <c r="O53" s="101">
        <f>N53</f>
        <v>0</v>
      </c>
    </row>
    <row r="54" spans="1:15" ht="15" customHeight="1">
      <c r="A54" s="94"/>
      <c r="B54" s="97"/>
      <c r="C54" s="73"/>
      <c r="D54" s="73"/>
      <c r="E54" s="73"/>
      <c r="F54" s="73"/>
      <c r="G54" s="108"/>
      <c r="H54" s="109"/>
      <c r="I54" s="109"/>
      <c r="J54" s="110"/>
      <c r="K54" s="98">
        <f>IF(J54=0,IF(I54=0,H54/$H$16,I54/$I$16),J54)</f>
        <v>0</v>
      </c>
      <c r="L54" s="111"/>
      <c r="M54" s="99">
        <v>1</v>
      </c>
      <c r="N54" s="100">
        <f>(K54*M54)</f>
        <v>0</v>
      </c>
      <c r="O54" s="101">
        <f>N54</f>
        <v>0</v>
      </c>
    </row>
    <row r="55" spans="1:15" ht="15" customHeight="1">
      <c r="A55" s="94"/>
      <c r="B55" s="97"/>
      <c r="C55" s="102"/>
      <c r="D55" s="102"/>
      <c r="E55" s="102"/>
      <c r="F55" s="102"/>
      <c r="G55" s="103" t="str">
        <f>"Subtotal "&amp;$A$53</f>
        <v>Subtotal 11. Despeses de funcionament sobre el terreny</v>
      </c>
      <c r="H55" s="104">
        <f ca="1">SUM(H53:OFFSET(H55,-1,0))</f>
        <v>0</v>
      </c>
      <c r="I55" s="104">
        <f ca="1">SUM(I53:OFFSET(I55,-1,0))</f>
        <v>0</v>
      </c>
      <c r="J55" s="105">
        <f ca="1">SUM(J53:OFFSET(J55,-1,0))</f>
        <v>0</v>
      </c>
      <c r="K55" s="105">
        <f ca="1">SUM(K53:OFFSET(K55,-1,0))</f>
        <v>0</v>
      </c>
      <c r="L55" s="106"/>
      <c r="M55" s="107"/>
      <c r="N55" s="105">
        <f ca="1">SUM(N53:OFFSET(N55,-1,0))</f>
        <v>0</v>
      </c>
      <c r="O55" s="105">
        <f ca="1">SUM(O53:OFFSET(O55,-1,0))</f>
        <v>0</v>
      </c>
    </row>
    <row r="56" spans="1:15" ht="15" customHeight="1">
      <c r="A56" s="94" t="str">
        <f>BALANÇ_FINAL!B19</f>
        <v>12. Altres despeses</v>
      </c>
      <c r="B56" s="95">
        <f>BALANÇ_FINAL!H19</f>
        <v>0</v>
      </c>
      <c r="C56" s="73"/>
      <c r="D56" s="73"/>
      <c r="E56" s="73"/>
      <c r="F56" s="73"/>
      <c r="G56" s="113"/>
      <c r="H56" s="114"/>
      <c r="I56" s="114"/>
      <c r="J56" s="115"/>
      <c r="K56" s="98">
        <f>IF(J56=0,IF(I56=0,H56/$H$16,I56/$I$16),J56)</f>
        <v>0</v>
      </c>
      <c r="L56" s="116"/>
      <c r="M56" s="99">
        <v>1</v>
      </c>
      <c r="N56" s="100">
        <f>(K56*M56)</f>
        <v>0</v>
      </c>
      <c r="O56" s="101">
        <f>N56</f>
        <v>0</v>
      </c>
    </row>
    <row r="57" spans="1:15" ht="15" customHeight="1">
      <c r="A57" s="94"/>
      <c r="B57" s="97"/>
      <c r="C57" s="73"/>
      <c r="D57" s="73"/>
      <c r="E57" s="73"/>
      <c r="F57" s="73"/>
      <c r="G57" s="113"/>
      <c r="H57" s="114"/>
      <c r="I57" s="114"/>
      <c r="J57" s="115"/>
      <c r="K57" s="98">
        <f>IF(J57=0,IF(I57=0,H57/$H$16,I57/$I$16),J57)</f>
        <v>0</v>
      </c>
      <c r="L57" s="116"/>
      <c r="M57" s="99">
        <v>1</v>
      </c>
      <c r="N57" s="100">
        <f>(K57*M57)</f>
        <v>0</v>
      </c>
      <c r="O57" s="101">
        <f>N57</f>
        <v>0</v>
      </c>
    </row>
    <row r="58" spans="1:15" ht="15" customHeight="1">
      <c r="A58" s="94"/>
      <c r="B58" s="97"/>
      <c r="C58" s="102"/>
      <c r="D58" s="102"/>
      <c r="E58" s="102"/>
      <c r="F58" s="102"/>
      <c r="G58" s="103" t="str">
        <f>"Subtotal "&amp;$A$56</f>
        <v>Subtotal 12. Altres despeses</v>
      </c>
      <c r="H58" s="104">
        <f ca="1">SUM(H56:OFFSET(H58,-1,0))</f>
        <v>0</v>
      </c>
      <c r="I58" s="104">
        <f ca="1">SUM(I56:OFFSET(I58,-1,0))</f>
        <v>0</v>
      </c>
      <c r="J58" s="105">
        <f ca="1">SUM(J56:OFFSET(J58,-1,0))</f>
        <v>0</v>
      </c>
      <c r="K58" s="105">
        <f ca="1">SUM(K56:OFFSET(K58,-1,0))</f>
        <v>0</v>
      </c>
      <c r="L58" s="106"/>
      <c r="M58" s="107"/>
      <c r="N58" s="105">
        <f ca="1">SUM(N56:OFFSET(N58,-1,0))</f>
        <v>0</v>
      </c>
      <c r="O58" s="105">
        <f ca="1">SUM(O56:OFFSET(O58,-1,0))</f>
        <v>0</v>
      </c>
    </row>
    <row r="59" spans="1:15" ht="15" customHeight="1">
      <c r="A59" s="94" t="str">
        <f>BALANÇ_FINAL!B20</f>
        <v>13. Auditoria</v>
      </c>
      <c r="B59" s="95">
        <f>BALANÇ_FINAL!H20</f>
        <v>0</v>
      </c>
      <c r="C59" s="73"/>
      <c r="D59" s="73"/>
      <c r="E59" s="73"/>
      <c r="F59" s="73"/>
      <c r="G59" s="108"/>
      <c r="H59" s="109"/>
      <c r="I59" s="109"/>
      <c r="J59" s="110"/>
      <c r="K59" s="98">
        <f>IF(J59=0,IF(I59=0,H59/$H$16,I59/$I$16),J59)</f>
        <v>0</v>
      </c>
      <c r="L59" s="111"/>
      <c r="M59" s="99">
        <v>1</v>
      </c>
      <c r="N59" s="100">
        <f>(K59*M59)</f>
        <v>0</v>
      </c>
      <c r="O59" s="101">
        <f>N59</f>
        <v>0</v>
      </c>
    </row>
    <row r="60" spans="1:15" ht="15" customHeight="1">
      <c r="A60" s="94"/>
      <c r="B60" s="97"/>
      <c r="C60" s="73"/>
      <c r="D60" s="73"/>
      <c r="E60" s="73"/>
      <c r="F60" s="73"/>
      <c r="G60" s="108"/>
      <c r="H60" s="109"/>
      <c r="I60" s="109"/>
      <c r="J60" s="110"/>
      <c r="K60" s="98">
        <f>IF(J60=0,IF(I60=0,H60/$H$16,I60/$I$16),J60)</f>
        <v>0</v>
      </c>
      <c r="L60" s="111"/>
      <c r="M60" s="99">
        <v>1</v>
      </c>
      <c r="N60" s="100">
        <f>(K60*M60)</f>
        <v>0</v>
      </c>
      <c r="O60" s="101">
        <f>N60</f>
        <v>0</v>
      </c>
    </row>
    <row r="61" spans="1:15" ht="15" customHeight="1">
      <c r="A61" s="94"/>
      <c r="B61" s="97"/>
      <c r="C61" s="102"/>
      <c r="D61" s="102"/>
      <c r="E61" s="102"/>
      <c r="F61" s="102"/>
      <c r="G61" s="103" t="str">
        <f>"Subtotal "&amp;$A$59</f>
        <v>Subtotal 13. Auditoria</v>
      </c>
      <c r="H61" s="104">
        <f ca="1">SUM(H59:OFFSET(H61,-1,0))</f>
        <v>0</v>
      </c>
      <c r="I61" s="104">
        <f ca="1">SUM(I59:OFFSET(I61,-1,0))</f>
        <v>0</v>
      </c>
      <c r="J61" s="105">
        <f ca="1">SUM(J59:OFFSET(J61,-1,0))</f>
        <v>0</v>
      </c>
      <c r="K61" s="105">
        <f ca="1">SUM(K59:OFFSET(K61,-1,0))</f>
        <v>0</v>
      </c>
      <c r="L61" s="106"/>
      <c r="M61" s="107"/>
      <c r="N61" s="105">
        <f ca="1">SUM(N59:OFFSET(N61,-1,0))</f>
        <v>0</v>
      </c>
      <c r="O61" s="105">
        <f ca="1">SUM(O59:OFFSET(O61,-1,0))</f>
        <v>0</v>
      </c>
    </row>
    <row r="62" spans="1:15" ht="15" customHeight="1">
      <c r="A62" s="94" t="str">
        <f>BALANÇ_FINAL!B25</f>
        <v>Despeses indirectes o administratives</v>
      </c>
      <c r="B62" s="95">
        <f>BALANÇ_FINAL!H25</f>
        <v>0</v>
      </c>
      <c r="C62" s="73"/>
      <c r="D62" s="73"/>
      <c r="E62" s="73"/>
      <c r="F62" s="73"/>
      <c r="G62" s="108"/>
      <c r="H62" s="109"/>
      <c r="I62" s="109"/>
      <c r="J62" s="110"/>
      <c r="K62" s="98">
        <f>IF(J62=0,IF(I62=0,H62/$H$16,I62/$I$16),J62)</f>
        <v>0</v>
      </c>
      <c r="L62" s="111"/>
      <c r="M62" s="99">
        <v>1</v>
      </c>
      <c r="N62" s="100">
        <f>(K62*M62)</f>
        <v>0</v>
      </c>
      <c r="O62" s="101">
        <f>N62</f>
        <v>0</v>
      </c>
    </row>
    <row r="63" spans="1:15" ht="15" customHeight="1">
      <c r="A63" s="94"/>
      <c r="B63" s="97"/>
      <c r="C63" s="73"/>
      <c r="D63" s="73"/>
      <c r="E63" s="73"/>
      <c r="F63" s="73"/>
      <c r="G63" s="108"/>
      <c r="H63" s="109"/>
      <c r="I63" s="109"/>
      <c r="J63" s="110"/>
      <c r="K63" s="98">
        <f>IF(J63=0,IF(I63=0,H63/$H$16,I63/$I$16),J63)</f>
        <v>0</v>
      </c>
      <c r="L63" s="111"/>
      <c r="M63" s="99">
        <v>1</v>
      </c>
      <c r="N63" s="100">
        <f>(K63*M63)</f>
        <v>0</v>
      </c>
      <c r="O63" s="101">
        <f>N63</f>
        <v>0</v>
      </c>
    </row>
    <row r="64" spans="1:15" ht="15" customHeight="1">
      <c r="A64" s="94"/>
      <c r="B64" s="97"/>
      <c r="C64" s="102"/>
      <c r="D64" s="102"/>
      <c r="E64" s="102"/>
      <c r="F64" s="102"/>
      <c r="G64" s="103" t="str">
        <f>"Subtotal "&amp;$A$62</f>
        <v>Subtotal Despeses indirectes o administratives</v>
      </c>
      <c r="H64" s="104">
        <f ca="1">SUM(H62:OFFSET(H64,-1,0))</f>
        <v>0</v>
      </c>
      <c r="I64" s="104">
        <f ca="1">SUM(I62:OFFSET(I64,-1,0))</f>
        <v>0</v>
      </c>
      <c r="J64" s="105">
        <f ca="1">SUM(J62:OFFSET(J64,-1,0))</f>
        <v>0</v>
      </c>
      <c r="K64" s="105">
        <f ca="1">SUM(K62:OFFSET(K64,-1,0))</f>
        <v>0</v>
      </c>
      <c r="L64" s="106"/>
      <c r="M64" s="107"/>
      <c r="N64" s="105">
        <f ca="1">SUM(N62:OFFSET(N64,-1,0))</f>
        <v>0</v>
      </c>
      <c r="O64" s="105">
        <f ca="1">SUM(O62:OFFSET(O64,-1,0))</f>
        <v>0</v>
      </c>
    </row>
    <row r="65" spans="1:15" ht="15" customHeight="1">
      <c r="A65" s="118" t="s">
        <v>67</v>
      </c>
      <c r="B65" s="119">
        <f>SUM(B23:B64)</f>
        <v>0</v>
      </c>
      <c r="C65" s="102"/>
      <c r="D65" s="102"/>
      <c r="E65" s="102"/>
      <c r="F65" s="102"/>
      <c r="G65" s="120" t="s">
        <v>67</v>
      </c>
      <c r="H65" s="121">
        <f ca="1">$H$64+$H$61+$H$43+$H$52+$H$40+$H$34+$H$31+$H$28+$H$25++$H$46++$H$55+$H$37+$H$49+$H$58</f>
        <v>0</v>
      </c>
      <c r="I65" s="121">
        <f ca="1">$I$64+$I$61+$I$43+$I$52+$I$40+$I$34+$I$31+$I$28+$I$25+$I$46+$I$55+$I$37+$I$49+$I$58</f>
        <v>0</v>
      </c>
      <c r="J65" s="122">
        <f ca="1">$K$64+$K$61+$K$43+$K$52+$K$40+$K$34+$K$31+$K$28+$K$25+$K$46+$K$55+$K$37+$K$49+$K$58</f>
        <v>0</v>
      </c>
      <c r="K65" s="122">
        <f ca="1">$K$64+$K$61+$K$43+$K$52+$K$40+$K$34+$K$31+$K$28+$K$25+$K$46+$K$55+$K$37+$K$58+$K$49</f>
        <v>0</v>
      </c>
      <c r="L65" s="123" t="s">
        <v>67</v>
      </c>
      <c r="M65" s="124"/>
      <c r="N65" s="122">
        <f ca="1">$N$64+$N$61+$N$43+$N$52+$N$40+$N$34+$N$31+$N$28+$N$25+$N$46+$N$55+$N$37+$N$49+$N$58</f>
        <v>0</v>
      </c>
      <c r="O65" s="122">
        <f ca="1">O25+O28+O31+O34+O40+O52+O43+O46+O55+O61+O64+$O$37+$O$49+$O$58</f>
        <v>0</v>
      </c>
    </row>
    <row r="70" spans="1:15" ht="15" customHeight="1">
      <c r="I70" s="168" t="s">
        <v>111</v>
      </c>
      <c r="J70" s="168"/>
      <c r="K70" s="91" t="s">
        <v>137</v>
      </c>
      <c r="L70" s="91" t="s">
        <v>138</v>
      </c>
    </row>
    <row r="71" spans="1:15" ht="15" customHeight="1">
      <c r="A71" s="102" t="s">
        <v>154</v>
      </c>
      <c r="B71" s="125" t="s">
        <v>155</v>
      </c>
      <c r="D71" s="162" t="s">
        <v>156</v>
      </c>
      <c r="E71" s="162"/>
      <c r="F71" s="126">
        <f ca="1">N65</f>
        <v>0</v>
      </c>
      <c r="I71" s="164" t="s">
        <v>157</v>
      </c>
      <c r="J71" s="164"/>
      <c r="K71" s="127">
        <f>MOVIMENTS_DELS_FONS!D26</f>
        <v>1</v>
      </c>
      <c r="L71" s="127">
        <f>MOVIMENTS_DELS_FONS!E26</f>
        <v>1</v>
      </c>
    </row>
    <row r="72" spans="1:15" ht="15" customHeight="1">
      <c r="A72" s="73" t="s">
        <v>158</v>
      </c>
      <c r="B72" s="128">
        <f>BALANÇ_FINAL!C31</f>
        <v>0</v>
      </c>
      <c r="D72" s="162" t="s">
        <v>159</v>
      </c>
      <c r="E72" s="162"/>
      <c r="F72" s="126">
        <f ca="1">O65</f>
        <v>0</v>
      </c>
    </row>
    <row r="73" spans="1:15" ht="15" customHeight="1">
      <c r="A73" s="73" t="s">
        <v>63</v>
      </c>
      <c r="B73" s="128">
        <f>BALANÇ_FINAL!D31</f>
        <v>0</v>
      </c>
      <c r="D73" s="162" t="s">
        <v>160</v>
      </c>
      <c r="E73" s="162"/>
      <c r="F73" s="126">
        <f>D8</f>
        <v>0</v>
      </c>
    </row>
    <row r="74" spans="1:15" ht="15" customHeight="1">
      <c r="A74" s="73" t="s">
        <v>64</v>
      </c>
      <c r="B74" s="128">
        <f>BALANÇ_FINAL!E31</f>
        <v>0</v>
      </c>
      <c r="D74" s="162" t="s">
        <v>161</v>
      </c>
      <c r="E74" s="162"/>
      <c r="F74" s="126">
        <f>D8+D11</f>
        <v>0</v>
      </c>
      <c r="G74" s="102"/>
    </row>
    <row r="75" spans="1:15" ht="15" customHeight="1">
      <c r="A75" s="73" t="s">
        <v>162</v>
      </c>
      <c r="B75" s="128">
        <f>BALANÇ_FINAL!F31</f>
        <v>0</v>
      </c>
      <c r="D75" s="162" t="s">
        <v>163</v>
      </c>
      <c r="E75" s="162"/>
      <c r="F75" s="129">
        <f ca="1">IF(F72&gt;B78,0,B78-F72)</f>
        <v>0</v>
      </c>
      <c r="G75" s="78" t="s">
        <v>164</v>
      </c>
    </row>
    <row r="76" spans="1:15" ht="15" customHeight="1">
      <c r="A76" s="73" t="s">
        <v>66</v>
      </c>
      <c r="B76" s="128">
        <f>BALANÇ_FINAL!G31</f>
        <v>0</v>
      </c>
      <c r="D76" s="162" t="s">
        <v>165</v>
      </c>
      <c r="E76" s="162"/>
      <c r="F76" s="126">
        <f ca="1">F75*D10</f>
        <v>0</v>
      </c>
      <c r="G76" s="130">
        <f>IF(F74=0,0,IF(F72&gt;F74,1,F72/F74))</f>
        <v>0</v>
      </c>
    </row>
    <row r="77" spans="1:15" ht="15" customHeight="1">
      <c r="A77" s="73" t="s">
        <v>92</v>
      </c>
      <c r="B77" s="128">
        <f>BALANÇ_FINAL!H32</f>
        <v>0</v>
      </c>
      <c r="D77" s="212"/>
      <c r="E77" s="212"/>
    </row>
    <row r="78" spans="1:15" ht="15" customHeight="1">
      <c r="A78" s="102" t="s">
        <v>67</v>
      </c>
      <c r="B78" s="126">
        <f>SUM(B72:B77)</f>
        <v>0</v>
      </c>
      <c r="D78" s="208"/>
      <c r="E78" s="208"/>
    </row>
    <row r="79" spans="1:15" ht="15" customHeight="1">
      <c r="D79" s="131"/>
      <c r="E79" s="131"/>
    </row>
    <row r="81" spans="1:15" ht="15" customHeight="1">
      <c r="A81" s="132" t="s">
        <v>166</v>
      </c>
      <c r="B81" s="133"/>
      <c r="C81" s="133"/>
      <c r="D81" s="133"/>
      <c r="E81" s="133"/>
      <c r="F81" s="133"/>
      <c r="G81" s="133"/>
      <c r="H81" s="133"/>
      <c r="I81" s="133"/>
      <c r="J81" s="133"/>
      <c r="K81" s="133"/>
      <c r="L81" s="133"/>
      <c r="M81" s="133"/>
      <c r="N81" s="133"/>
      <c r="O81" s="134"/>
    </row>
    <row r="82" spans="1:15" ht="15" customHeight="1">
      <c r="A82" s="135"/>
      <c r="B82" s="136"/>
      <c r="C82" s="136"/>
      <c r="D82" s="136"/>
      <c r="E82" s="136"/>
      <c r="F82" s="136"/>
      <c r="G82" s="136"/>
      <c r="H82" s="136"/>
      <c r="I82" s="136"/>
      <c r="J82" s="136"/>
      <c r="K82" s="136"/>
      <c r="L82" s="136"/>
      <c r="M82" s="136"/>
      <c r="N82" s="136"/>
      <c r="O82" s="137"/>
    </row>
    <row r="83" spans="1:15" ht="15" customHeight="1">
      <c r="A83" s="132" t="s">
        <v>167</v>
      </c>
      <c r="B83" s="133"/>
      <c r="C83" s="133"/>
      <c r="D83" s="133"/>
      <c r="E83" s="133"/>
      <c r="F83" s="133"/>
      <c r="G83" s="133"/>
      <c r="H83" s="133"/>
      <c r="I83" s="133"/>
      <c r="J83" s="133"/>
      <c r="K83" s="133"/>
      <c r="L83" s="133"/>
      <c r="M83" s="133"/>
      <c r="N83" s="133"/>
      <c r="O83" s="134"/>
    </row>
    <row r="84" spans="1:15" ht="15" customHeight="1">
      <c r="A84" s="135"/>
      <c r="B84" s="136"/>
      <c r="C84" s="136"/>
      <c r="D84" s="136"/>
      <c r="E84" s="136"/>
      <c r="F84" s="136"/>
      <c r="G84" s="136"/>
      <c r="H84" s="136"/>
      <c r="I84" s="136"/>
      <c r="J84" s="136"/>
      <c r="K84" s="136"/>
      <c r="L84" s="136"/>
      <c r="M84" s="136"/>
      <c r="N84" s="136"/>
      <c r="O84" s="137"/>
    </row>
    <row r="87" spans="1:15" ht="19.5" customHeight="1">
      <c r="A87" s="163" t="s">
        <v>168</v>
      </c>
      <c r="B87" s="163"/>
      <c r="C87" s="38"/>
      <c r="D87" s="38"/>
      <c r="E87" s="38"/>
      <c r="F87" s="158" t="s">
        <v>169</v>
      </c>
      <c r="G87" s="158"/>
    </row>
    <row r="88" spans="1:15" ht="46.5" customHeight="1">
      <c r="A88" s="159" t="str">
        <f>"Aquest compte justificatiu correspon a la justificació del projecte aprovat, els justificants del qual s'adjunten annexos a aquesta relació."</f>
        <v>Aquest compte justificatiu correspon a la justificació del projecte aprovat, els justificants del qual s'adjunten annexos a aquesta relació.</v>
      </c>
      <c r="B88" s="159"/>
      <c r="F88" s="160" t="s">
        <v>97</v>
      </c>
      <c r="G88" s="160"/>
    </row>
    <row r="89" spans="1:15" ht="15" customHeight="1">
      <c r="B89" s="138"/>
      <c r="F89" s="139"/>
      <c r="G89" s="140"/>
    </row>
    <row r="90" spans="1:15" ht="15" customHeight="1">
      <c r="A90" s="141"/>
      <c r="B90" s="142"/>
      <c r="F90" s="143"/>
      <c r="G90" s="144"/>
    </row>
    <row r="91" spans="1:15" ht="15.75" customHeight="1">
      <c r="A91" s="139" t="s">
        <v>97</v>
      </c>
      <c r="B91" s="145"/>
      <c r="F91" s="146"/>
      <c r="G91" s="147"/>
    </row>
    <row r="92" spans="1:15" ht="15.75" customHeight="1">
      <c r="A92" s="148"/>
      <c r="B92" s="149"/>
      <c r="F92" s="161" t="s">
        <v>170</v>
      </c>
      <c r="G92" s="161"/>
    </row>
    <row r="1048574" ht="12.75" customHeight="1"/>
    <row r="1048575" ht="12.75" customHeight="1"/>
    <row r="1048576" ht="12.75" customHeight="1"/>
  </sheetData>
  <mergeCells count="36">
    <mergeCell ref="A1:O1"/>
    <mergeCell ref="A2:O2"/>
    <mergeCell ref="H4:I4"/>
    <mergeCell ref="J4:O4"/>
    <mergeCell ref="H5:I5"/>
    <mergeCell ref="J5:O5"/>
    <mergeCell ref="H6:I6"/>
    <mergeCell ref="J6:O6"/>
    <mergeCell ref="A8:C8"/>
    <mergeCell ref="D8:F8"/>
    <mergeCell ref="A9:C9"/>
    <mergeCell ref="D9:F9"/>
    <mergeCell ref="A10:C10"/>
    <mergeCell ref="D10:F10"/>
    <mergeCell ref="A11:C11"/>
    <mergeCell ref="D11:F11"/>
    <mergeCell ref="J11:K11"/>
    <mergeCell ref="H14:I14"/>
    <mergeCell ref="A21:B21"/>
    <mergeCell ref="C21:L21"/>
    <mergeCell ref="M21:N21"/>
    <mergeCell ref="I70:J70"/>
    <mergeCell ref="D71:E71"/>
    <mergeCell ref="I71:J71"/>
    <mergeCell ref="D72:E72"/>
    <mergeCell ref="D73:E73"/>
    <mergeCell ref="D74:E74"/>
    <mergeCell ref="F87:G87"/>
    <mergeCell ref="A88:B88"/>
    <mergeCell ref="F88:G88"/>
    <mergeCell ref="F92:G92"/>
    <mergeCell ref="D75:E75"/>
    <mergeCell ref="D76:E76"/>
    <mergeCell ref="D77:E77"/>
    <mergeCell ref="D78:E78"/>
    <mergeCell ref="A87:B87"/>
  </mergeCells>
  <pageMargins left="0.51180555555555496" right="0.31527777777777799" top="0.55138888888888904" bottom="0.55138888888888904" header="0.55138888888888904" footer="0.55138888888888904"/>
  <pageSetup paperSize="77" firstPageNumber="0" pageOrder="overThenDown"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54"/>
  <sheetViews>
    <sheetView zoomScaleNormal="100" zoomScalePageLayoutView="60" workbookViewId="0"/>
  </sheetViews>
  <sheetFormatPr defaultRowHeight="15"/>
  <cols>
    <col min="1" max="1" width="3.140625" customWidth="1"/>
    <col min="2" max="2" width="8.42578125" customWidth="1"/>
    <col min="3" max="3" width="11" customWidth="1"/>
    <col min="4" max="4" width="13.28515625" customWidth="1"/>
    <col min="5" max="5" width="27.85546875" customWidth="1"/>
    <col min="6" max="6" width="43.140625" customWidth="1"/>
    <col min="7" max="1023" width="11" customWidth="1"/>
    <col min="1024" max="1025" width="8.5703125" customWidth="1"/>
  </cols>
  <sheetData>
    <row r="1" spans="2:11" ht="19.5" customHeight="1">
      <c r="B1" s="204" t="s">
        <v>171</v>
      </c>
      <c r="C1" s="204"/>
      <c r="D1" s="204"/>
      <c r="E1" s="204"/>
      <c r="F1" s="204"/>
    </row>
    <row r="2" spans="2:11" ht="14.25" customHeight="1"/>
    <row r="3" spans="2:11" ht="14.25" customHeight="1">
      <c r="B3" s="205" t="s">
        <v>172</v>
      </c>
      <c r="C3" s="205"/>
      <c r="D3" s="205"/>
      <c r="E3" s="150">
        <f>DECLARACIÓ_RESPONSABLE!E5</f>
        <v>0</v>
      </c>
    </row>
    <row r="4" spans="2:11" ht="14.25" customHeight="1">
      <c r="B4" s="205" t="s">
        <v>173</v>
      </c>
      <c r="C4" s="205"/>
      <c r="D4" s="205"/>
      <c r="E4" s="150">
        <f>DECLARACIÓ_RESPONSABLE!E6</f>
        <v>0</v>
      </c>
    </row>
    <row r="5" spans="2:11" ht="14.25" customHeight="1">
      <c r="B5" s="205" t="s">
        <v>174</v>
      </c>
      <c r="C5" s="205"/>
      <c r="D5" s="205"/>
      <c r="E5" s="150">
        <f>DECLARACIÓ_RESPONSABLE!E8</f>
        <v>0</v>
      </c>
      <c r="F5" s="150"/>
      <c r="G5" s="150"/>
      <c r="H5" s="150"/>
      <c r="I5" s="150"/>
      <c r="J5" s="150"/>
    </row>
    <row r="6" spans="2:11" ht="14.25" customHeight="1">
      <c r="B6" s="205" t="s">
        <v>175</v>
      </c>
      <c r="C6" s="205"/>
      <c r="D6" s="205"/>
      <c r="E6" s="150">
        <f>DECLARACIÓ_RESPONSABLE!E9</f>
        <v>0</v>
      </c>
    </row>
    <row r="7" spans="2:11" ht="14.25" customHeight="1">
      <c r="B7" t="s">
        <v>176</v>
      </c>
      <c r="E7" s="201">
        <f>DECLARACIÓ_RESPONSABLE!E13</f>
        <v>0</v>
      </c>
      <c r="F7" s="201"/>
      <c r="G7" s="150"/>
      <c r="H7" s="150"/>
      <c r="I7" s="150"/>
      <c r="J7" s="150"/>
      <c r="K7" s="150"/>
    </row>
    <row r="8" spans="2:11" ht="15.2" customHeight="1"/>
    <row r="9" spans="2:11" ht="14.25" customHeight="1">
      <c r="B9" s="151" t="s">
        <v>177</v>
      </c>
      <c r="C9" s="151"/>
      <c r="D9" s="151"/>
      <c r="E9" s="207"/>
      <c r="F9" s="207"/>
    </row>
    <row r="10" spans="2:11" ht="14.25" customHeight="1">
      <c r="B10" t="s">
        <v>178</v>
      </c>
      <c r="E10" s="207"/>
      <c r="F10" s="207"/>
    </row>
    <row r="11" spans="2:11" ht="14.25" customHeight="1">
      <c r="B11" t="s">
        <v>179</v>
      </c>
      <c r="E11" s="152"/>
      <c r="F11" s="150"/>
    </row>
    <row r="12" spans="2:11" ht="14.25" customHeight="1">
      <c r="B12" t="s">
        <v>180</v>
      </c>
      <c r="E12" s="152"/>
      <c r="F12" s="150"/>
    </row>
    <row r="13" spans="2:11" ht="14.25" customHeight="1">
      <c r="B13" t="s">
        <v>181</v>
      </c>
      <c r="E13" s="152"/>
      <c r="F13" s="150"/>
    </row>
    <row r="14" spans="2:11" ht="14.25" customHeight="1">
      <c r="B14" t="s">
        <v>182</v>
      </c>
      <c r="E14" s="152"/>
      <c r="F14" s="150"/>
    </row>
    <row r="15" spans="2:11" ht="15.2" customHeight="1"/>
    <row r="16" spans="2:11" ht="14.25" customHeight="1">
      <c r="B16" s="202" t="s">
        <v>183</v>
      </c>
      <c r="C16" s="202"/>
      <c r="D16" s="202"/>
      <c r="E16" s="202"/>
      <c r="F16" s="202"/>
    </row>
    <row r="17" spans="2:6" ht="14.25" customHeight="1">
      <c r="B17" s="203" t="s">
        <v>184</v>
      </c>
      <c r="C17" t="s">
        <v>185</v>
      </c>
      <c r="E17" s="207"/>
      <c r="F17" s="207"/>
    </row>
    <row r="18" spans="2:6" ht="14.25" customHeight="1">
      <c r="B18" s="203"/>
      <c r="C18" t="s">
        <v>186</v>
      </c>
    </row>
    <row r="19" spans="2:6" ht="14.25" customHeight="1">
      <c r="B19" s="203"/>
      <c r="C19" t="s">
        <v>187</v>
      </c>
      <c r="E19" t="s">
        <v>188</v>
      </c>
      <c r="F19" t="s">
        <v>189</v>
      </c>
    </row>
    <row r="20" spans="2:6" ht="14.25" customHeight="1">
      <c r="B20" s="203"/>
      <c r="C20" s="25"/>
      <c r="D20" s="25"/>
      <c r="E20" s="25"/>
      <c r="F20" s="25"/>
    </row>
    <row r="21" spans="2:6" ht="14.25" customHeight="1">
      <c r="B21" s="203"/>
      <c r="C21" s="25"/>
      <c r="D21" s="25"/>
      <c r="E21" s="25"/>
      <c r="F21" s="25"/>
    </row>
    <row r="22" spans="2:6" ht="14.25" customHeight="1">
      <c r="B22" s="203"/>
      <c r="C22" s="25"/>
      <c r="D22" s="25"/>
      <c r="E22" s="25"/>
      <c r="F22" s="25"/>
    </row>
    <row r="23" spans="2:6" ht="14.25" customHeight="1">
      <c r="B23" s="203"/>
      <c r="C23" s="25"/>
      <c r="D23" s="25"/>
      <c r="E23" s="25"/>
      <c r="F23" s="25"/>
    </row>
    <row r="24" spans="2:6" ht="14.25" customHeight="1">
      <c r="B24" s="203"/>
      <c r="C24" s="25"/>
      <c r="D24" s="25"/>
      <c r="E24" s="25"/>
      <c r="F24" s="25"/>
    </row>
    <row r="25" spans="2:6" ht="15.2" customHeight="1"/>
    <row r="26" spans="2:6" ht="14.25" customHeight="1">
      <c r="B26" s="199" t="s">
        <v>190</v>
      </c>
      <c r="C26" t="s">
        <v>185</v>
      </c>
      <c r="E26" s="207"/>
      <c r="F26" s="207"/>
    </row>
    <row r="27" spans="2:6" ht="14.25" customHeight="1">
      <c r="B27" s="199"/>
      <c r="C27" t="s">
        <v>186</v>
      </c>
    </row>
    <row r="28" spans="2:6" ht="14.25" customHeight="1">
      <c r="B28" s="199"/>
      <c r="C28" t="s">
        <v>187</v>
      </c>
      <c r="E28" t="s">
        <v>188</v>
      </c>
      <c r="F28" t="s">
        <v>189</v>
      </c>
    </row>
    <row r="29" spans="2:6" ht="14.25" customHeight="1">
      <c r="B29" s="199"/>
      <c r="C29" s="25"/>
      <c r="D29" s="25"/>
      <c r="E29" s="25"/>
      <c r="F29" s="25"/>
    </row>
    <row r="30" spans="2:6" ht="14.25" customHeight="1">
      <c r="B30" s="199"/>
      <c r="C30" s="25"/>
      <c r="D30" s="25"/>
      <c r="E30" s="25"/>
      <c r="F30" s="25"/>
    </row>
    <row r="31" spans="2:6" ht="14.25" customHeight="1">
      <c r="B31" s="199"/>
      <c r="C31" s="25"/>
      <c r="D31" s="25"/>
      <c r="E31" s="25"/>
      <c r="F31" s="25"/>
    </row>
    <row r="32" spans="2:6" ht="14.25" customHeight="1">
      <c r="B32" s="199"/>
      <c r="C32" s="25"/>
      <c r="D32" s="25"/>
      <c r="E32" s="25"/>
      <c r="F32" s="25"/>
    </row>
    <row r="33" spans="2:6" ht="14.25" customHeight="1">
      <c r="B33" s="199"/>
      <c r="C33" s="25"/>
      <c r="D33" s="25"/>
      <c r="E33" s="25"/>
      <c r="F33" s="25"/>
    </row>
    <row r="34" spans="2:6" ht="15.2" customHeight="1"/>
    <row r="35" spans="2:6" ht="14.25" customHeight="1">
      <c r="B35" s="199" t="s">
        <v>191</v>
      </c>
      <c r="C35" t="s">
        <v>185</v>
      </c>
      <c r="E35" s="207"/>
      <c r="F35" s="207"/>
    </row>
    <row r="36" spans="2:6" ht="14.25" customHeight="1">
      <c r="B36" s="199"/>
      <c r="C36" t="s">
        <v>186</v>
      </c>
    </row>
    <row r="37" spans="2:6" ht="14.25" customHeight="1">
      <c r="B37" s="199"/>
      <c r="C37" t="s">
        <v>187</v>
      </c>
      <c r="E37" t="s">
        <v>188</v>
      </c>
      <c r="F37" t="s">
        <v>189</v>
      </c>
    </row>
    <row r="38" spans="2:6" ht="14.25" customHeight="1">
      <c r="B38" s="199"/>
      <c r="C38" s="25"/>
      <c r="D38" s="25"/>
      <c r="E38" s="25"/>
      <c r="F38" s="25"/>
    </row>
    <row r="39" spans="2:6" ht="14.25" customHeight="1">
      <c r="B39" s="199"/>
      <c r="C39" s="25"/>
      <c r="D39" s="25"/>
      <c r="E39" s="25"/>
      <c r="F39" s="25"/>
    </row>
    <row r="40" spans="2:6" ht="14.25" customHeight="1">
      <c r="B40" s="199"/>
      <c r="C40" s="25"/>
      <c r="D40" s="25"/>
      <c r="E40" s="25"/>
      <c r="F40" s="25"/>
    </row>
    <row r="41" spans="2:6" ht="14.25" customHeight="1">
      <c r="B41" s="199"/>
      <c r="C41" s="25"/>
      <c r="D41" s="25"/>
      <c r="E41" s="25"/>
      <c r="F41" s="25"/>
    </row>
    <row r="42" spans="2:6" ht="14.25" customHeight="1">
      <c r="B42" s="199"/>
      <c r="C42" s="25"/>
      <c r="D42" s="25"/>
      <c r="E42" s="25"/>
      <c r="F42" s="25"/>
    </row>
    <row r="43" spans="2:6" ht="15.2" customHeight="1"/>
    <row r="44" spans="2:6" ht="14.25" customHeight="1">
      <c r="B44" t="s">
        <v>192</v>
      </c>
    </row>
    <row r="45" spans="2:6" ht="77.25" customHeight="1">
      <c r="B45" s="153"/>
      <c r="C45" s="8"/>
      <c r="D45" s="8"/>
      <c r="E45" s="8"/>
      <c r="F45" s="9"/>
    </row>
    <row r="47" spans="2:6" ht="15" customHeight="1">
      <c r="E47" s="154" t="s">
        <v>193</v>
      </c>
      <c r="F47" s="155"/>
    </row>
    <row r="48" spans="2:6" ht="30" customHeight="1">
      <c r="B48" s="156" t="s">
        <v>194</v>
      </c>
      <c r="C48" s="4"/>
      <c r="D48" s="4"/>
      <c r="E48" s="200" t="s">
        <v>195</v>
      </c>
      <c r="F48" s="200"/>
    </row>
    <row r="49" spans="2:6" ht="59.25" customHeight="1">
      <c r="B49" s="156"/>
      <c r="C49" s="4"/>
      <c r="D49" s="4"/>
      <c r="E49" s="197" t="s">
        <v>196</v>
      </c>
      <c r="F49" s="197"/>
    </row>
    <row r="50" spans="2:6" ht="15.75" customHeight="1">
      <c r="B50" s="213"/>
      <c r="C50" s="213"/>
      <c r="D50" s="213"/>
      <c r="E50" s="198" t="s">
        <v>197</v>
      </c>
      <c r="F50" s="198"/>
    </row>
    <row r="51" spans="2:6" ht="15" customHeight="1">
      <c r="E51" s="157"/>
      <c r="F51" s="157"/>
    </row>
    <row r="52" spans="2:6" ht="15" customHeight="1">
      <c r="E52" s="206"/>
      <c r="F52" s="206"/>
    </row>
    <row r="53" spans="2:6" ht="15" customHeight="1">
      <c r="E53" s="206"/>
      <c r="F53" s="206"/>
    </row>
    <row r="54" spans="2:6" ht="15" customHeight="1">
      <c r="E54" s="206"/>
      <c r="F54" s="206"/>
    </row>
  </sheetData>
  <mergeCells count="22">
    <mergeCell ref="B1:F1"/>
    <mergeCell ref="B3:D3"/>
    <mergeCell ref="B4:D4"/>
    <mergeCell ref="B5:D5"/>
    <mergeCell ref="B6:D6"/>
    <mergeCell ref="E7:F7"/>
    <mergeCell ref="E9:F9"/>
    <mergeCell ref="E10:F10"/>
    <mergeCell ref="B16:F16"/>
    <mergeCell ref="B17:B24"/>
    <mergeCell ref="E17:F17"/>
    <mergeCell ref="B26:B33"/>
    <mergeCell ref="E26:F26"/>
    <mergeCell ref="B35:B42"/>
    <mergeCell ref="E35:F35"/>
    <mergeCell ref="E48:F48"/>
    <mergeCell ref="E54:F54"/>
    <mergeCell ref="E49:F49"/>
    <mergeCell ref="B50:D50"/>
    <mergeCell ref="E50:F50"/>
    <mergeCell ref="E52:F52"/>
    <mergeCell ref="E53:F53"/>
  </mergeCells>
  <pageMargins left="0.70833333333333304" right="0.70833333333333304" top="0.74791666666666701" bottom="0.74791666666666701" header="0.74791666666666701" footer="0.74791666666666701"/>
  <pageSetup paperSize="9" firstPageNumber="0" pageOrder="overThenDown"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1ae35e63-4753-4b57-a443-9fe568f42821">AFPCCK7DUSNK-1664606195-216437</_dlc_DocId>
    <lcf76f155ced4ddcb4097134ff3c332f xmlns="3e08ec41-7031-4eb9-9b83-cf293c224fd1">
      <Terms xmlns="http://schemas.microsoft.com/office/infopath/2007/PartnerControls"/>
    </lcf76f155ced4ddcb4097134ff3c332f>
    <TaxCatchAll xmlns="1ae35e63-4753-4b57-a443-9fe568f42821" xsi:nil="true"/>
    <_dlc_DocIdUrl xmlns="1ae35e63-4753-4b57-a443-9fe568f42821">
      <Url>https://caib.sharepoint.com/sites/ARXIUS-DGCOOPERACIO/_layouts/15/DocIdRedir.aspx?ID=AFPCCK7DUSNK-1664606195-216437</Url>
      <Description>AFPCCK7DUSNK-1664606195-216437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8B21C31A53064186280FF804B57809" ma:contentTypeVersion="12" ma:contentTypeDescription="Crea un document nou" ma:contentTypeScope="" ma:versionID="6c71cfc52398ade9e4f698a73ef7e691">
  <xsd:schema xmlns:xsd="http://www.w3.org/2001/XMLSchema" xmlns:xs="http://www.w3.org/2001/XMLSchema" xmlns:p="http://schemas.microsoft.com/office/2006/metadata/properties" xmlns:ns2="1ae35e63-4753-4b57-a443-9fe568f42821" xmlns:ns3="3e08ec41-7031-4eb9-9b83-cf293c224fd1" targetNamespace="http://schemas.microsoft.com/office/2006/metadata/properties" ma:root="true" ma:fieldsID="c44832fbd1a9bded5de66378b42f1e09" ns2:_="" ns3:_="">
    <xsd:import namespace="1ae35e63-4753-4b57-a443-9fe568f42821"/>
    <xsd:import namespace="3e08ec41-7031-4eb9-9b83-cf293c224fd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35e63-4753-4b57-a443-9fe568f42821"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342f02a-6b1d-4770-a5f4-7c844988afae}" ma:internalName="TaxCatchAll" ma:showField="CatchAllData" ma:web="1ae35e63-4753-4b57-a443-9fe568f428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08ec41-7031-4eb9-9b83-cf293c224f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13124A-1267-4B00-B399-AD550E5B6024}"/>
</file>

<file path=customXml/itemProps2.xml><?xml version="1.0" encoding="utf-8"?>
<ds:datastoreItem xmlns:ds="http://schemas.openxmlformats.org/officeDocument/2006/customXml" ds:itemID="{B70A343F-9F26-43BD-BD43-F74780F83948}"/>
</file>

<file path=customXml/itemProps3.xml><?xml version="1.0" encoding="utf-8"?>
<ds:datastoreItem xmlns:ds="http://schemas.openxmlformats.org/officeDocument/2006/customXml" ds:itemID="{2149502F-06E8-45D1-BEB4-EEF4281721F9}"/>
</file>

<file path=customXml/itemProps4.xml><?xml version="1.0" encoding="utf-8"?>
<ds:datastoreItem xmlns:ds="http://schemas.openxmlformats.org/officeDocument/2006/customXml" ds:itemID="{0D378A55-B447-4A17-B7B6-D0FC06E2A8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 Fortuny Jariego</dc:creator>
  <cp:keywords/>
  <dc:description/>
  <cp:lastModifiedBy>Pedro Bibiloni Pons</cp:lastModifiedBy>
  <cp:revision>169</cp:revision>
  <dcterms:created xsi:type="dcterms:W3CDTF">2019-03-27T13:16:05Z</dcterms:created>
  <dcterms:modified xsi:type="dcterms:W3CDTF">2026-06-10T11:22:10Z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0x010100C88B21C31A53064186280FF804B57809</vt:lpwstr>
  </property>
  <property fmtid="{D5CDD505-2E9C-101B-9397-08002B2CF9AE}" pid="3" name="_dlc_DocIdItemGuid">
    <vt:lpwstr>f6454cf3-ec5f-4535-85eb-76c95632d5ab</vt:lpwstr>
  </property>
  <property fmtid="{D5CDD505-2E9C-101B-9397-08002B2CF9AE}" pid="4" name="MediaServiceImageTags">
    <vt:lpwstr/>
  </property>
</Properties>
</file>