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caib.sharepoint.com/sites/ARXIUS-ENERGIA/Documents/DGECC/5. SCCATM/2. CC/07. Petjada Carboni/03. Calculadora Petjada Carboni/versió 2023.2/"/>
    </mc:Choice>
  </mc:AlternateContent>
  <xr:revisionPtr revIDLastSave="17" documentId="13_ncr:1_{26873FD1-5AE8-4E6A-8520-200BE712717F}" xr6:coauthVersionLast="47" xr6:coauthVersionMax="47" xr10:uidLastSave="{8EBEBB6E-92A4-4990-9BF8-73D5402D502F}"/>
  <bookViews>
    <workbookView xWindow="-120" yWindow="-120" windowWidth="29040" windowHeight="15840" tabRatio="905" xr2:uid="{00000000-000D-0000-FFFF-FFFF00000000}"/>
  </bookViews>
  <sheets>
    <sheet name="Dades Petjada Carboni" sheetId="15" r:id="rId1"/>
    <sheet name="Dades Pla Reduccio" sheetId="18" r:id="rId2"/>
    <sheet name="Dades" sheetId="11" state="hidden" r:id="rId3"/>
  </sheets>
  <definedNames>
    <definedName name="Año">Dades!$C$5:$C$8</definedName>
    <definedName name="AreaMes">Dades!$AC$5:$AC$13</definedName>
    <definedName name="CentrosIB">Dades!$AA$5:$AA$255</definedName>
    <definedName name="Illa_1">Dades!$S$6:$S$59</definedName>
    <definedName name="Illa_2">Dades!$T$6:$T$14</definedName>
    <definedName name="Illa_3">Dades!$U$6:$U$11</definedName>
    <definedName name="Illa_4">Dades!$V$6:$V$7</definedName>
    <definedName name="Illes">Dades!$Q$5:$Q$9</definedName>
    <definedName name="Mes_Red_1">Dades!$AF$6:$AF$11</definedName>
    <definedName name="Mes_Red_2">Dades!$AG$6:$AG$16</definedName>
    <definedName name="Mes_Red_3">Dades!$AH$6:$AH$23</definedName>
    <definedName name="Mes_Red_4">Dades!$AI$6:$AI$16</definedName>
    <definedName name="Mes_Red_5">Dades!$AJ$6:$AJ$9</definedName>
    <definedName name="Mes_Red_6">Dades!$AK$6:$AK$14</definedName>
    <definedName name="Mes_Red_7">Dades!$AL$6:$AL$15</definedName>
    <definedName name="Mes_Red_8">Dades!$AM$6:$AM$10</definedName>
    <definedName name="Sector">Dades!$E$5:$E$25</definedName>
    <definedName name="SiNo">Dades!$K$5:$K$7</definedName>
    <definedName name="TipoOrg">Dades!$D$5:$D$13</definedName>
    <definedName name="TipusObj">Dades!$AC$18:$AC$21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55" i="15" l="1"/>
  <c r="T55" i="15"/>
  <c r="U55" i="15"/>
  <c r="Q56" i="15"/>
  <c r="T56" i="15"/>
  <c r="U56" i="15"/>
  <c r="Q57" i="15"/>
  <c r="T57" i="15"/>
  <c r="U57" i="15"/>
  <c r="Q58" i="15"/>
  <c r="T58" i="15"/>
  <c r="U58" i="15"/>
  <c r="Q59" i="15"/>
  <c r="T59" i="15"/>
  <c r="U59" i="15"/>
  <c r="Q60" i="15"/>
  <c r="T60" i="15"/>
  <c r="U60" i="15"/>
  <c r="Q61" i="15"/>
  <c r="T61" i="15"/>
  <c r="U61" i="15"/>
  <c r="Q62" i="15"/>
  <c r="T62" i="15"/>
  <c r="U62" i="15"/>
  <c r="Q63" i="15"/>
  <c r="T63" i="15"/>
  <c r="U63" i="15"/>
  <c r="Q64" i="15"/>
  <c r="T64" i="15"/>
  <c r="U64" i="15"/>
  <c r="Q65" i="15"/>
  <c r="T65" i="15"/>
  <c r="U65" i="15"/>
  <c r="Q66" i="15"/>
  <c r="T66" i="15"/>
  <c r="U66" i="15"/>
  <c r="Q67" i="15"/>
  <c r="T67" i="15"/>
  <c r="U67" i="15"/>
  <c r="Q68" i="15"/>
  <c r="T68" i="15"/>
  <c r="U68" i="15"/>
  <c r="Q69" i="15"/>
  <c r="T69" i="15"/>
  <c r="U69" i="15"/>
  <c r="Q70" i="15"/>
  <c r="T70" i="15"/>
  <c r="U70" i="15"/>
  <c r="Q71" i="15"/>
  <c r="T71" i="15"/>
  <c r="U71" i="15"/>
  <c r="Q72" i="15"/>
  <c r="T72" i="15"/>
  <c r="U72" i="15"/>
  <c r="Q73" i="15"/>
  <c r="T73" i="15"/>
  <c r="U73" i="15"/>
  <c r="Q74" i="15"/>
  <c r="T74" i="15"/>
  <c r="U74" i="15"/>
  <c r="Q75" i="15"/>
  <c r="T75" i="15"/>
  <c r="U75" i="15"/>
  <c r="Q76" i="15"/>
  <c r="T76" i="15"/>
  <c r="U76" i="15"/>
  <c r="Q77" i="15"/>
  <c r="T77" i="15"/>
  <c r="U77" i="15"/>
  <c r="Q78" i="15"/>
  <c r="T78" i="15"/>
  <c r="U78" i="15"/>
  <c r="Q79" i="15"/>
  <c r="T79" i="15"/>
  <c r="U79" i="15"/>
  <c r="Q80" i="15"/>
  <c r="T80" i="15"/>
  <c r="U80" i="15"/>
  <c r="Q81" i="15"/>
  <c r="T81" i="15"/>
  <c r="U81" i="15"/>
  <c r="Q82" i="15"/>
  <c r="T82" i="15"/>
  <c r="U82" i="15"/>
  <c r="Q83" i="15"/>
  <c r="T83" i="15"/>
  <c r="U83" i="15"/>
  <c r="Q84" i="15"/>
  <c r="T84" i="15"/>
  <c r="U84" i="15"/>
  <c r="Q85" i="15"/>
  <c r="T85" i="15"/>
  <c r="U85" i="15"/>
  <c r="Q86" i="15"/>
  <c r="T86" i="15"/>
  <c r="U86" i="15"/>
  <c r="Q87" i="15"/>
  <c r="T87" i="15"/>
  <c r="U87" i="15"/>
  <c r="Q88" i="15"/>
  <c r="T88" i="15"/>
  <c r="U88" i="15"/>
  <c r="Q89" i="15"/>
  <c r="T89" i="15"/>
  <c r="U89" i="15"/>
  <c r="Q90" i="15"/>
  <c r="T90" i="15"/>
  <c r="U90" i="15"/>
  <c r="Q91" i="15"/>
  <c r="T91" i="15"/>
  <c r="U91" i="15"/>
  <c r="Q92" i="15"/>
  <c r="T92" i="15"/>
  <c r="U92" i="15"/>
  <c r="Q93" i="15"/>
  <c r="T93" i="15"/>
  <c r="U93" i="15"/>
  <c r="Q94" i="15"/>
  <c r="T94" i="15"/>
  <c r="U94" i="15"/>
  <c r="Q95" i="15"/>
  <c r="T95" i="15"/>
  <c r="U95" i="15"/>
  <c r="Q96" i="15"/>
  <c r="T96" i="15"/>
  <c r="U96" i="15"/>
  <c r="Q97" i="15"/>
  <c r="T97" i="15"/>
  <c r="U97" i="15"/>
  <c r="Q98" i="15"/>
  <c r="T98" i="15"/>
  <c r="U98" i="15"/>
  <c r="Q99" i="15"/>
  <c r="T99" i="15"/>
  <c r="U99" i="15"/>
  <c r="Q100" i="15"/>
  <c r="T100" i="15"/>
  <c r="U100" i="15"/>
  <c r="Q101" i="15"/>
  <c r="T101" i="15"/>
  <c r="U101" i="15"/>
  <c r="Q102" i="15"/>
  <c r="T102" i="15"/>
  <c r="U102" i="15"/>
  <c r="Q103" i="15"/>
  <c r="T103" i="15"/>
  <c r="U103" i="15"/>
  <c r="Q104" i="15"/>
  <c r="T104" i="15"/>
  <c r="U104" i="15"/>
  <c r="Q105" i="15"/>
  <c r="T105" i="15"/>
  <c r="U105" i="15"/>
  <c r="Q106" i="15"/>
  <c r="T106" i="15"/>
  <c r="U106" i="15"/>
  <c r="Q107" i="15"/>
  <c r="T107" i="15"/>
  <c r="U107" i="15"/>
  <c r="Q108" i="15"/>
  <c r="T108" i="15"/>
  <c r="U108" i="15"/>
  <c r="Q109" i="15"/>
  <c r="T109" i="15"/>
  <c r="U109" i="15"/>
  <c r="Q110" i="15"/>
  <c r="T110" i="15"/>
  <c r="U110" i="15"/>
  <c r="Q111" i="15"/>
  <c r="T111" i="15"/>
  <c r="U111" i="15"/>
  <c r="Q112" i="15"/>
  <c r="T112" i="15"/>
  <c r="U112" i="15"/>
  <c r="Q113" i="15"/>
  <c r="T113" i="15"/>
  <c r="U113" i="15"/>
  <c r="Q114" i="15"/>
  <c r="T114" i="15"/>
  <c r="U114" i="15"/>
  <c r="Q115" i="15"/>
  <c r="T115" i="15"/>
  <c r="U115" i="15"/>
  <c r="Q116" i="15"/>
  <c r="T116" i="15"/>
  <c r="U116" i="15"/>
  <c r="Q117" i="15"/>
  <c r="T117" i="15"/>
  <c r="U117" i="15"/>
  <c r="Q118" i="15"/>
  <c r="T118" i="15"/>
  <c r="U118" i="15"/>
  <c r="Q119" i="15"/>
  <c r="T119" i="15"/>
  <c r="U119" i="15"/>
  <c r="Q120" i="15"/>
  <c r="T120" i="15"/>
  <c r="U120" i="15"/>
  <c r="Q121" i="15"/>
  <c r="T121" i="15"/>
  <c r="U121" i="15"/>
  <c r="Q122" i="15"/>
  <c r="T122" i="15"/>
  <c r="U122" i="15"/>
  <c r="Q123" i="15"/>
  <c r="T123" i="15"/>
  <c r="U123" i="15"/>
  <c r="Q124" i="15"/>
  <c r="T124" i="15"/>
  <c r="U124" i="15"/>
  <c r="Q125" i="15"/>
  <c r="T125" i="15"/>
  <c r="U125" i="15"/>
  <c r="Q126" i="15"/>
  <c r="T126" i="15"/>
  <c r="U126" i="15"/>
  <c r="Q127" i="15"/>
  <c r="T127" i="15"/>
  <c r="U127" i="15"/>
  <c r="Q128" i="15"/>
  <c r="T128" i="15"/>
  <c r="U128" i="15"/>
  <c r="Q129" i="15"/>
  <c r="T129" i="15"/>
  <c r="U129" i="15"/>
  <c r="Q130" i="15"/>
  <c r="T130" i="15"/>
  <c r="U130" i="15"/>
  <c r="Q131" i="15"/>
  <c r="T131" i="15"/>
  <c r="U131" i="15"/>
  <c r="Q132" i="15"/>
  <c r="T132" i="15"/>
  <c r="U132" i="15"/>
  <c r="Q133" i="15"/>
  <c r="T133" i="15"/>
  <c r="U133" i="15"/>
  <c r="Q134" i="15"/>
  <c r="T134" i="15"/>
  <c r="U134" i="15"/>
  <c r="Q135" i="15"/>
  <c r="T135" i="15"/>
  <c r="U135" i="15"/>
  <c r="Q136" i="15"/>
  <c r="T136" i="15"/>
  <c r="U136" i="15"/>
  <c r="Q137" i="15"/>
  <c r="T137" i="15"/>
  <c r="U137" i="15"/>
  <c r="Q138" i="15"/>
  <c r="T138" i="15"/>
  <c r="U138" i="15"/>
  <c r="Q139" i="15"/>
  <c r="T139" i="15"/>
  <c r="U139" i="15"/>
  <c r="Q140" i="15"/>
  <c r="T140" i="15"/>
  <c r="U140" i="15"/>
  <c r="Q141" i="15"/>
  <c r="T141" i="15"/>
  <c r="U141" i="15"/>
  <c r="Q142" i="15"/>
  <c r="T142" i="15"/>
  <c r="U142" i="15"/>
  <c r="Q143" i="15"/>
  <c r="T143" i="15"/>
  <c r="U143" i="15"/>
  <c r="Q144" i="15"/>
  <c r="T144" i="15"/>
  <c r="U144" i="15"/>
  <c r="Q145" i="15"/>
  <c r="T145" i="15"/>
  <c r="U145" i="15"/>
  <c r="Q146" i="15"/>
  <c r="T146" i="15"/>
  <c r="U146" i="15"/>
  <c r="Q147" i="15"/>
  <c r="T147" i="15"/>
  <c r="U147" i="15"/>
  <c r="Q148" i="15"/>
  <c r="T148" i="15"/>
  <c r="U148" i="15"/>
  <c r="Q149" i="15"/>
  <c r="T149" i="15"/>
  <c r="U149" i="15"/>
  <c r="Q150" i="15"/>
  <c r="T150" i="15"/>
  <c r="U150" i="15"/>
  <c r="Q151" i="15"/>
  <c r="T151" i="15"/>
  <c r="U151" i="15"/>
  <c r="Q152" i="15"/>
  <c r="T152" i="15"/>
  <c r="U152" i="15"/>
  <c r="Q153" i="15"/>
  <c r="T153" i="15"/>
  <c r="U153" i="15"/>
  <c r="Q154" i="15"/>
  <c r="T154" i="15"/>
  <c r="U154" i="15"/>
  <c r="Q155" i="15"/>
  <c r="T155" i="15"/>
  <c r="U155" i="15"/>
  <c r="Q156" i="15"/>
  <c r="T156" i="15"/>
  <c r="U156" i="15"/>
  <c r="Q157" i="15"/>
  <c r="T157" i="15"/>
  <c r="U157" i="15"/>
  <c r="Q158" i="15"/>
  <c r="T158" i="15"/>
  <c r="U158" i="15"/>
  <c r="Q159" i="15"/>
  <c r="T159" i="15"/>
  <c r="U159" i="15"/>
  <c r="Q160" i="15"/>
  <c r="T160" i="15"/>
  <c r="U160" i="15"/>
  <c r="Q161" i="15"/>
  <c r="T161" i="15"/>
  <c r="U161" i="15"/>
  <c r="Q162" i="15"/>
  <c r="T162" i="15"/>
  <c r="U162" i="15"/>
  <c r="Q163" i="15"/>
  <c r="T163" i="15"/>
  <c r="U163" i="15"/>
  <c r="Q164" i="15"/>
  <c r="T164" i="15"/>
  <c r="U164" i="15"/>
  <c r="Q165" i="15"/>
  <c r="T165" i="15"/>
  <c r="U165" i="15"/>
  <c r="Q166" i="15"/>
  <c r="T166" i="15"/>
  <c r="U166" i="15"/>
  <c r="Q167" i="15"/>
  <c r="T167" i="15"/>
  <c r="U167" i="15"/>
  <c r="Q168" i="15"/>
  <c r="T168" i="15"/>
  <c r="U168" i="15"/>
  <c r="Q169" i="15"/>
  <c r="T169" i="15"/>
  <c r="U169" i="15"/>
  <c r="Q170" i="15"/>
  <c r="T170" i="15"/>
  <c r="U170" i="15"/>
  <c r="Q171" i="15"/>
  <c r="T171" i="15"/>
  <c r="U171" i="15"/>
  <c r="Q172" i="15"/>
  <c r="T172" i="15"/>
  <c r="U172" i="15"/>
  <c r="Q173" i="15"/>
  <c r="T173" i="15"/>
  <c r="U173" i="15"/>
  <c r="Q174" i="15"/>
  <c r="T174" i="15"/>
  <c r="U174" i="15"/>
  <c r="Q175" i="15"/>
  <c r="T175" i="15"/>
  <c r="U175" i="15"/>
  <c r="Q176" i="15"/>
  <c r="T176" i="15"/>
  <c r="U176" i="15"/>
  <c r="Q177" i="15"/>
  <c r="T177" i="15"/>
  <c r="U177" i="15"/>
  <c r="Q178" i="15"/>
  <c r="T178" i="15"/>
  <c r="U178" i="15"/>
  <c r="Q179" i="15"/>
  <c r="T179" i="15"/>
  <c r="U179" i="15"/>
  <c r="Q180" i="15"/>
  <c r="T180" i="15"/>
  <c r="U180" i="15"/>
  <c r="Q181" i="15"/>
  <c r="T181" i="15"/>
  <c r="U181" i="15"/>
  <c r="Q182" i="15"/>
  <c r="T182" i="15"/>
  <c r="U182" i="15"/>
  <c r="Q183" i="15"/>
  <c r="T183" i="15"/>
  <c r="U183" i="15"/>
  <c r="Q184" i="15"/>
  <c r="T184" i="15"/>
  <c r="U184" i="15"/>
  <c r="Q185" i="15"/>
  <c r="T185" i="15"/>
  <c r="U185" i="15"/>
  <c r="Q186" i="15"/>
  <c r="T186" i="15"/>
  <c r="U186" i="15"/>
  <c r="Q187" i="15"/>
  <c r="T187" i="15"/>
  <c r="U187" i="15"/>
  <c r="Q188" i="15"/>
  <c r="T188" i="15"/>
  <c r="U188" i="15"/>
  <c r="Q189" i="15"/>
  <c r="T189" i="15"/>
  <c r="U189" i="15"/>
  <c r="Q190" i="15"/>
  <c r="T190" i="15"/>
  <c r="U190" i="15"/>
  <c r="Q191" i="15"/>
  <c r="T191" i="15"/>
  <c r="U191" i="15"/>
  <c r="Q192" i="15"/>
  <c r="T192" i="15"/>
  <c r="U192" i="15"/>
  <c r="Q193" i="15"/>
  <c r="T193" i="15"/>
  <c r="U193" i="15"/>
  <c r="Q194" i="15"/>
  <c r="T194" i="15"/>
  <c r="U194" i="15"/>
  <c r="Q195" i="15"/>
  <c r="T195" i="15"/>
  <c r="U195" i="15"/>
  <c r="Q196" i="15"/>
  <c r="T196" i="15"/>
  <c r="U196" i="15"/>
  <c r="Q197" i="15"/>
  <c r="T197" i="15"/>
  <c r="U197" i="15"/>
  <c r="Q198" i="15"/>
  <c r="T198" i="15"/>
  <c r="U198" i="15"/>
  <c r="Q199" i="15"/>
  <c r="T199" i="15"/>
  <c r="U199" i="15"/>
  <c r="Q200" i="15"/>
  <c r="T200" i="15"/>
  <c r="U200" i="15"/>
  <c r="Q201" i="15"/>
  <c r="T201" i="15"/>
  <c r="U201" i="15"/>
  <c r="Q202" i="15"/>
  <c r="T202" i="15"/>
  <c r="U202" i="15"/>
  <c r="Q203" i="15"/>
  <c r="T203" i="15"/>
  <c r="U203" i="15"/>
  <c r="Q204" i="15"/>
  <c r="T204" i="15"/>
  <c r="U204" i="15"/>
  <c r="Q205" i="15"/>
  <c r="T205" i="15"/>
  <c r="U205" i="15"/>
  <c r="Q206" i="15"/>
  <c r="T206" i="15"/>
  <c r="U206" i="15"/>
  <c r="Q207" i="15"/>
  <c r="T207" i="15"/>
  <c r="U207" i="15"/>
  <c r="Q208" i="15"/>
  <c r="T208" i="15"/>
  <c r="U208" i="15"/>
  <c r="Q209" i="15"/>
  <c r="T209" i="15"/>
  <c r="U209" i="15"/>
  <c r="Q210" i="15"/>
  <c r="T210" i="15"/>
  <c r="U210" i="15"/>
  <c r="Q211" i="15"/>
  <c r="T211" i="15"/>
  <c r="U211" i="15"/>
  <c r="Q212" i="15"/>
  <c r="T212" i="15"/>
  <c r="U212" i="15"/>
  <c r="Q213" i="15"/>
  <c r="T213" i="15"/>
  <c r="U213" i="15"/>
  <c r="Q214" i="15"/>
  <c r="T214" i="15"/>
  <c r="U214" i="15"/>
  <c r="Q215" i="15"/>
  <c r="T215" i="15"/>
  <c r="U215" i="15"/>
  <c r="Q216" i="15"/>
  <c r="T216" i="15"/>
  <c r="U216" i="15"/>
  <c r="Q217" i="15"/>
  <c r="T217" i="15"/>
  <c r="U217" i="15"/>
  <c r="Q218" i="15"/>
  <c r="T218" i="15"/>
  <c r="U218" i="15"/>
  <c r="Q219" i="15"/>
  <c r="T219" i="15"/>
  <c r="U219" i="15"/>
  <c r="Q220" i="15"/>
  <c r="T220" i="15"/>
  <c r="U220" i="15"/>
  <c r="Q221" i="15"/>
  <c r="T221" i="15"/>
  <c r="U221" i="15"/>
  <c r="Q222" i="15"/>
  <c r="T222" i="15"/>
  <c r="U222" i="15"/>
  <c r="Q223" i="15"/>
  <c r="T223" i="15"/>
  <c r="U223" i="15"/>
  <c r="Q224" i="15"/>
  <c r="T224" i="15"/>
  <c r="U224" i="15"/>
  <c r="Q225" i="15"/>
  <c r="T225" i="15"/>
  <c r="U225" i="15"/>
  <c r="Q226" i="15"/>
  <c r="T226" i="15"/>
  <c r="U226" i="15"/>
  <c r="Q227" i="15"/>
  <c r="T227" i="15"/>
  <c r="U227" i="15"/>
  <c r="Q228" i="15"/>
  <c r="T228" i="15"/>
  <c r="U228" i="15"/>
  <c r="Q229" i="15"/>
  <c r="T229" i="15"/>
  <c r="U229" i="15"/>
  <c r="Q230" i="15"/>
  <c r="T230" i="15"/>
  <c r="U230" i="15"/>
  <c r="Q231" i="15"/>
  <c r="T231" i="15"/>
  <c r="U231" i="15"/>
  <c r="Q232" i="15"/>
  <c r="T232" i="15"/>
  <c r="U232" i="15"/>
  <c r="Q233" i="15"/>
  <c r="T233" i="15"/>
  <c r="U233" i="15"/>
  <c r="Q234" i="15"/>
  <c r="T234" i="15"/>
  <c r="U234" i="15"/>
  <c r="Q235" i="15"/>
  <c r="T235" i="15"/>
  <c r="U235" i="15"/>
  <c r="Q236" i="15"/>
  <c r="T236" i="15"/>
  <c r="U236" i="15"/>
  <c r="Q237" i="15"/>
  <c r="T237" i="15"/>
  <c r="U237" i="15"/>
  <c r="Q238" i="15"/>
  <c r="T238" i="15"/>
  <c r="U238" i="15"/>
  <c r="Q239" i="15"/>
  <c r="T239" i="15"/>
  <c r="U239" i="15"/>
  <c r="Q240" i="15"/>
  <c r="T240" i="15"/>
  <c r="U240" i="15"/>
  <c r="Q241" i="15"/>
  <c r="T241" i="15"/>
  <c r="U241" i="15"/>
  <c r="Q242" i="15"/>
  <c r="T242" i="15"/>
  <c r="U242" i="15"/>
  <c r="Q243" i="15"/>
  <c r="T243" i="15"/>
  <c r="U243" i="15"/>
  <c r="Q244" i="15"/>
  <c r="T244" i="15"/>
  <c r="U244" i="15"/>
  <c r="Q245" i="15"/>
  <c r="T245" i="15"/>
  <c r="U245" i="15"/>
  <c r="Q246" i="15"/>
  <c r="T246" i="15"/>
  <c r="U246" i="15"/>
  <c r="Q247" i="15"/>
  <c r="T247" i="15"/>
  <c r="U247" i="15"/>
  <c r="Q248" i="15"/>
  <c r="T248" i="15"/>
  <c r="U248" i="15"/>
  <c r="Q249" i="15"/>
  <c r="T249" i="15"/>
  <c r="U249" i="15"/>
  <c r="Q250" i="15"/>
  <c r="T250" i="15"/>
  <c r="U250" i="15"/>
  <c r="Q251" i="15"/>
  <c r="T251" i="15"/>
  <c r="U251" i="15"/>
  <c r="Q252" i="15"/>
  <c r="T252" i="15"/>
  <c r="U252" i="15"/>
  <c r="Q253" i="15"/>
  <c r="T253" i="15"/>
  <c r="U253" i="15"/>
  <c r="Q254" i="15"/>
  <c r="T254" i="15"/>
  <c r="U254" i="15"/>
  <c r="Q255" i="15"/>
  <c r="T255" i="15"/>
  <c r="U255" i="15"/>
  <c r="Q256" i="15"/>
  <c r="T256" i="15"/>
  <c r="U256" i="15"/>
  <c r="Q257" i="15"/>
  <c r="T257" i="15"/>
  <c r="U257" i="15"/>
  <c r="Q258" i="15"/>
  <c r="T258" i="15"/>
  <c r="U258" i="15"/>
  <c r="Q259" i="15"/>
  <c r="T259" i="15"/>
  <c r="U259" i="15"/>
  <c r="Q260" i="15"/>
  <c r="T260" i="15"/>
  <c r="U260" i="15"/>
  <c r="Q261" i="15"/>
  <c r="T261" i="15"/>
  <c r="U261" i="15"/>
  <c r="Q262" i="15"/>
  <c r="T262" i="15"/>
  <c r="U262" i="15"/>
  <c r="Q263" i="15"/>
  <c r="T263" i="15"/>
  <c r="U263" i="15"/>
  <c r="Q264" i="15"/>
  <c r="T264" i="15"/>
  <c r="U264" i="15"/>
  <c r="Q265" i="15"/>
  <c r="T265" i="15"/>
  <c r="U265" i="15"/>
  <c r="Q266" i="15"/>
  <c r="T266" i="15"/>
  <c r="U266" i="15"/>
  <c r="Q267" i="15"/>
  <c r="T267" i="15"/>
  <c r="U267" i="15"/>
  <c r="Q268" i="15"/>
  <c r="T268" i="15"/>
  <c r="U268" i="15"/>
  <c r="Q269" i="15"/>
  <c r="T269" i="15"/>
  <c r="U269" i="15"/>
  <c r="Q270" i="15"/>
  <c r="T270" i="15"/>
  <c r="U270" i="15"/>
  <c r="Q271" i="15"/>
  <c r="T271" i="15"/>
  <c r="U271" i="15"/>
  <c r="Q272" i="15"/>
  <c r="T272" i="15"/>
  <c r="U272" i="15"/>
  <c r="Q273" i="15"/>
  <c r="T273" i="15"/>
  <c r="U273" i="15"/>
  <c r="Q274" i="15"/>
  <c r="T274" i="15"/>
  <c r="U274" i="15"/>
  <c r="Q275" i="15"/>
  <c r="T275" i="15"/>
  <c r="U275" i="15"/>
  <c r="Q276" i="15"/>
  <c r="T276" i="15"/>
  <c r="U276" i="15"/>
  <c r="Q277" i="15"/>
  <c r="T277" i="15"/>
  <c r="U277" i="15"/>
  <c r="Q278" i="15"/>
  <c r="T278" i="15"/>
  <c r="U278" i="15"/>
  <c r="Q279" i="15"/>
  <c r="T279" i="15"/>
  <c r="U279" i="15"/>
  <c r="Q280" i="15"/>
  <c r="T280" i="15"/>
  <c r="U280" i="15"/>
  <c r="Q281" i="15"/>
  <c r="T281" i="15"/>
  <c r="U281" i="15"/>
  <c r="Q282" i="15"/>
  <c r="T282" i="15"/>
  <c r="U282" i="15"/>
  <c r="Q283" i="15"/>
  <c r="T283" i="15"/>
  <c r="U283" i="15"/>
  <c r="Q284" i="15"/>
  <c r="T284" i="15"/>
  <c r="U284" i="15"/>
  <c r="Q285" i="15"/>
  <c r="T285" i="15"/>
  <c r="U285" i="15"/>
  <c r="Q286" i="15"/>
  <c r="T286" i="15"/>
  <c r="U286" i="15"/>
  <c r="Q287" i="15"/>
  <c r="T287" i="15"/>
  <c r="U287" i="15"/>
  <c r="Q288" i="15"/>
  <c r="T288" i="15"/>
  <c r="U288" i="15"/>
  <c r="Q289" i="15"/>
  <c r="T289" i="15"/>
  <c r="U289" i="15"/>
  <c r="Q290" i="15"/>
  <c r="T290" i="15"/>
  <c r="U290" i="15"/>
  <c r="Q291" i="15"/>
  <c r="T291" i="15"/>
  <c r="U291" i="15"/>
  <c r="Q292" i="15"/>
  <c r="T292" i="15"/>
  <c r="U292" i="15"/>
  <c r="Q293" i="15"/>
  <c r="T293" i="15"/>
  <c r="U293" i="15"/>
  <c r="Q294" i="15"/>
  <c r="T294" i="15"/>
  <c r="U294" i="15"/>
  <c r="Q295" i="15"/>
  <c r="T295" i="15"/>
  <c r="U295" i="15"/>
  <c r="Q296" i="15"/>
  <c r="T296" i="15"/>
  <c r="U296" i="15"/>
  <c r="Q297" i="15"/>
  <c r="T297" i="15"/>
  <c r="U297" i="15"/>
  <c r="Q298" i="15"/>
  <c r="T298" i="15"/>
  <c r="U298" i="15"/>
  <c r="Q299" i="15"/>
  <c r="T299" i="15"/>
  <c r="U299" i="15"/>
  <c r="Q300" i="15"/>
  <c r="T300" i="15"/>
  <c r="U300" i="15"/>
  <c r="Q301" i="15"/>
  <c r="T301" i="15"/>
  <c r="U301" i="15"/>
  <c r="Q302" i="15"/>
  <c r="T302" i="15"/>
  <c r="U302" i="15"/>
  <c r="T54" i="15"/>
  <c r="Q54" i="15"/>
  <c r="T53" i="15"/>
  <c r="Q53" i="15"/>
  <c r="U54" i="15" l="1"/>
  <c r="U53" i="15"/>
  <c r="U42" i="15"/>
  <c r="U41" i="15"/>
  <c r="U40" i="15"/>
  <c r="U39" i="15"/>
  <c r="U33" i="15"/>
  <c r="U31" i="15"/>
  <c r="U30" i="15"/>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8" i="11"/>
  <c r="AA149" i="11"/>
  <c r="AA150" i="11"/>
  <c r="AA151" i="11"/>
  <c r="AA152" i="11"/>
  <c r="AA153" i="11"/>
  <c r="AA154" i="11"/>
  <c r="AA155" i="11"/>
  <c r="AA156" i="11"/>
  <c r="AA157" i="11"/>
  <c r="AA158" i="11"/>
  <c r="AA159" i="11"/>
  <c r="AA160" i="11"/>
  <c r="AA161" i="11"/>
  <c r="AA162" i="11"/>
  <c r="AA163" i="11"/>
  <c r="AA164" i="11"/>
  <c r="AA165" i="11"/>
  <c r="AA166" i="11"/>
  <c r="AA167" i="11"/>
  <c r="AA168" i="11"/>
  <c r="AA169" i="11"/>
  <c r="AA170" i="11"/>
  <c r="AA171" i="11"/>
  <c r="AA172" i="11"/>
  <c r="AA173" i="11"/>
  <c r="AA174" i="11"/>
  <c r="AA175" i="11"/>
  <c r="AA176" i="11"/>
  <c r="AA177" i="11"/>
  <c r="AA178" i="11"/>
  <c r="AA179" i="11"/>
  <c r="AA180" i="11"/>
  <c r="AA181" i="11"/>
  <c r="AA182" i="11"/>
  <c r="AA183" i="11"/>
  <c r="AA184" i="11"/>
  <c r="AA185" i="11"/>
  <c r="AA186" i="11"/>
  <c r="AA187" i="11"/>
  <c r="AA188" i="11"/>
  <c r="AA189" i="11"/>
  <c r="AA190" i="11"/>
  <c r="AA191" i="11"/>
  <c r="AA192" i="11"/>
  <c r="AA193" i="11"/>
  <c r="AA194" i="11"/>
  <c r="AA195" i="11"/>
  <c r="AA196" i="11"/>
  <c r="AA197" i="11"/>
  <c r="AA198" i="11"/>
  <c r="AA199" i="11"/>
  <c r="AA200" i="11"/>
  <c r="AA201" i="11"/>
  <c r="AA202" i="11"/>
  <c r="AA203" i="11"/>
  <c r="AA204" i="11"/>
  <c r="AA205" i="11"/>
  <c r="AA206" i="11"/>
  <c r="AA207" i="11"/>
  <c r="AA208" i="11"/>
  <c r="AA209" i="11"/>
  <c r="AA210" i="11"/>
  <c r="AA211" i="11"/>
  <c r="AA212" i="11"/>
  <c r="AA213" i="11"/>
  <c r="AA214" i="11"/>
  <c r="AA215" i="11"/>
  <c r="AA216" i="11"/>
  <c r="AA217" i="11"/>
  <c r="AA218" i="11"/>
  <c r="AA219" i="11"/>
  <c r="AA220" i="11"/>
  <c r="AA221" i="11"/>
  <c r="AA222" i="11"/>
  <c r="AA223" i="11"/>
  <c r="AA224" i="11"/>
  <c r="AA225" i="11"/>
  <c r="AA226" i="11"/>
  <c r="AA227" i="11"/>
  <c r="AA228" i="11"/>
  <c r="AA229" i="11"/>
  <c r="AA230" i="11"/>
  <c r="AA231" i="11"/>
  <c r="AA232" i="11"/>
  <c r="AA233" i="11"/>
  <c r="AA234" i="11"/>
  <c r="AA235" i="11"/>
  <c r="AA236" i="11"/>
  <c r="AA237" i="11"/>
  <c r="AA238" i="11"/>
  <c r="AA239" i="11"/>
  <c r="AA240" i="11"/>
  <c r="AA241" i="11"/>
  <c r="AA242" i="11"/>
  <c r="AA243" i="11"/>
  <c r="AA244" i="11"/>
  <c r="AA245" i="11"/>
  <c r="AA246" i="11"/>
  <c r="AA247" i="11"/>
  <c r="AA248" i="11"/>
  <c r="AA249" i="11"/>
  <c r="AA250" i="11"/>
  <c r="AA251" i="11"/>
  <c r="AA252" i="11"/>
  <c r="AA253" i="11"/>
  <c r="AA254" i="11"/>
  <c r="AA255" i="11"/>
  <c r="AA6" i="11"/>
  <c r="I42" i="15" l="1"/>
  <c r="K42" i="15" s="1"/>
  <c r="I41" i="15"/>
  <c r="K41" i="15" s="1"/>
  <c r="I40" i="15"/>
  <c r="K40" i="15" s="1"/>
  <c r="I39" i="15"/>
  <c r="K39" i="15" s="1"/>
  <c r="I31" i="15"/>
  <c r="K31" i="15" s="1"/>
  <c r="I30" i="15"/>
  <c r="K30" i="15" s="1"/>
  <c r="I33" i="15" l="1"/>
  <c r="K33" i="15" s="1"/>
  <c r="I35" i="15" l="1"/>
  <c r="K35" i="15" s="1"/>
  <c r="V33" i="15"/>
  <c r="V35" i="15" l="1"/>
  <c r="V30" i="15"/>
  <c r="V31" i="15"/>
  <c r="L35" i="15" l="1"/>
  <c r="V41" i="15"/>
  <c r="V40" i="15"/>
  <c r="V44" i="15"/>
  <c r="V39" i="15"/>
  <c r="V42" i="15"/>
  <c r="L41" i="15"/>
  <c r="L44" i="15"/>
  <c r="L42" i="15"/>
  <c r="L39" i="15"/>
  <c r="L40" i="15"/>
  <c r="K30" i="18"/>
  <c r="J30" i="18"/>
  <c r="L31" i="15"/>
  <c r="L33" i="15"/>
  <c r="L30" i="15"/>
  <c r="X12" i="11"/>
  <c r="X10" i="11"/>
  <c r="X8" i="11"/>
  <c r="S44" i="15" l="1"/>
  <c r="U44" i="15" s="1"/>
  <c r="P52" i="15" l="1"/>
  <c r="R52" i="15" l="1"/>
  <c r="X52" i="15"/>
  <c r="W52" i="15"/>
  <c r="V52" i="15"/>
  <c r="Y52" i="15"/>
  <c r="L52" i="15"/>
  <c r="S35" i="15" l="1"/>
  <c r="U35" i="15" s="1"/>
  <c r="T52" i="15" l="1"/>
  <c r="Q52" i="15" l="1"/>
  <c r="M52" i="15"/>
  <c r="O52" i="15" l="1"/>
  <c r="I44" i="15"/>
  <c r="K44" i="15" s="1"/>
  <c r="S52" i="15"/>
  <c r="U52" i="15"/>
  <c r="N52" i="15"/>
</calcChain>
</file>

<file path=xl/sharedStrings.xml><?xml version="1.0" encoding="utf-8"?>
<sst xmlns="http://schemas.openxmlformats.org/spreadsheetml/2006/main" count="377" uniqueCount="309">
  <si>
    <t>C.I.F. / N.I.F.</t>
  </si>
  <si>
    <t>SECTOR</t>
  </si>
  <si>
    <t>Sí</t>
  </si>
  <si>
    <t>No</t>
  </si>
  <si>
    <t>Lista años</t>
  </si>
  <si>
    <t>Lista tipo organización</t>
  </si>
  <si>
    <t>Lista sector</t>
  </si>
  <si>
    <t>Micro</t>
  </si>
  <si>
    <t>Gran empresa</t>
  </si>
  <si>
    <t>ubi</t>
  </si>
  <si>
    <t xml:space="preserve"> </t>
  </si>
  <si>
    <t>Coordenada Longitud (º)</t>
  </si>
  <si>
    <t>Coordenada Latitud (º)</t>
  </si>
  <si>
    <t>Tipus d'objectiu</t>
  </si>
  <si>
    <t>Illes</t>
  </si>
  <si>
    <t>Mallorca</t>
  </si>
  <si>
    <t>Menorca</t>
  </si>
  <si>
    <t>Eivissa</t>
  </si>
  <si>
    <t>Formentera</t>
  </si>
  <si>
    <t>Illa_1</t>
  </si>
  <si>
    <t>Illa_2</t>
  </si>
  <si>
    <t>Illa_3</t>
  </si>
  <si>
    <t>Illa_4</t>
  </si>
  <si>
    <t>Alaior</t>
  </si>
  <si>
    <t>Alaró</t>
  </si>
  <si>
    <t>Alcúdia</t>
  </si>
  <si>
    <t>Algaida</t>
  </si>
  <si>
    <t>Andratx</t>
  </si>
  <si>
    <t>Ariany</t>
  </si>
  <si>
    <t>Artà</t>
  </si>
  <si>
    <t>Banyalbufar</t>
  </si>
  <si>
    <t>Binissalem</t>
  </si>
  <si>
    <t>Búger</t>
  </si>
  <si>
    <t>Bunyola</t>
  </si>
  <si>
    <t>Calvià</t>
  </si>
  <si>
    <t>Campanet</t>
  </si>
  <si>
    <t>Campos</t>
  </si>
  <si>
    <t>Capdepera</t>
  </si>
  <si>
    <t>Ciutadella</t>
  </si>
  <si>
    <t>Consell</t>
  </si>
  <si>
    <t>Costitx</t>
  </si>
  <si>
    <t>Deià</t>
  </si>
  <si>
    <t>Es Castell</t>
  </si>
  <si>
    <t>Es Mercadal</t>
  </si>
  <si>
    <t>Es Migjorn Gran</t>
  </si>
  <si>
    <t>Escorca</t>
  </si>
  <si>
    <t>Esporles</t>
  </si>
  <si>
    <t>Estellencs</t>
  </si>
  <si>
    <t>Felanitx</t>
  </si>
  <si>
    <t>Ferreries</t>
  </si>
  <si>
    <t>Fornalutx</t>
  </si>
  <si>
    <t>Inca</t>
  </si>
  <si>
    <t>Lloret de Vistalegre</t>
  </si>
  <si>
    <t>Lloseta</t>
  </si>
  <si>
    <t>Llubí</t>
  </si>
  <si>
    <t>Llucmajor</t>
  </si>
  <si>
    <t>Manacor</t>
  </si>
  <si>
    <t>Mancor de la Vall</t>
  </si>
  <si>
    <t>Maó</t>
  </si>
  <si>
    <t>Maria de la Salut</t>
  </si>
  <si>
    <t>Marratxí</t>
  </si>
  <si>
    <t>Montuïri</t>
  </si>
  <si>
    <t>Muro</t>
  </si>
  <si>
    <t>Palma</t>
  </si>
  <si>
    <t>Petra</t>
  </si>
  <si>
    <t>Pollença</t>
  </si>
  <si>
    <t>Porreres</t>
  </si>
  <si>
    <t>Puigpunyent</t>
  </si>
  <si>
    <t>Sa Pobla</t>
  </si>
  <si>
    <t>Sant Antoni de Portmany</t>
  </si>
  <si>
    <t>Sant Joan</t>
  </si>
  <si>
    <t>Sant Joan de Labritja</t>
  </si>
  <si>
    <t>Sant Josep de sa Talaia</t>
  </si>
  <si>
    <t>Sant Llorenç des Cardassar</t>
  </si>
  <si>
    <t>Sant Lluís</t>
  </si>
  <si>
    <t>Santa Eugènia</t>
  </si>
  <si>
    <t>Santa Eulària del Riu</t>
  </si>
  <si>
    <t>Santa Margalida</t>
  </si>
  <si>
    <t>Santa Maria del Camí</t>
  </si>
  <si>
    <t>Santanyí</t>
  </si>
  <si>
    <t>Selva</t>
  </si>
  <si>
    <t>Sencelles</t>
  </si>
  <si>
    <t>Ses Salines</t>
  </si>
  <si>
    <t>Sineu</t>
  </si>
  <si>
    <t>Sóller</t>
  </si>
  <si>
    <t>Son Servera</t>
  </si>
  <si>
    <t>Valldemossa</t>
  </si>
  <si>
    <t>Vilafranca de Bonany</t>
  </si>
  <si>
    <t>Àrea afectada</t>
  </si>
  <si>
    <t>tn CO2eq</t>
  </si>
  <si>
    <t>CAT 1-6</t>
  </si>
  <si>
    <t>TOTAL</t>
  </si>
  <si>
    <t>Ex: 39,5223</t>
  </si>
  <si>
    <t>Ex: 3,1546</t>
  </si>
  <si>
    <t>LLISTES</t>
  </si>
  <si>
    <t>Centres</t>
  </si>
  <si>
    <t>Núm.</t>
  </si>
  <si>
    <t>Equips</t>
  </si>
  <si>
    <t>Mes_Red_1</t>
  </si>
  <si>
    <t>Mes_Red_2</t>
  </si>
  <si>
    <t>Mes_Red_3</t>
  </si>
  <si>
    <t>Mes_Red_4</t>
  </si>
  <si>
    <t>Mes_Red_5</t>
  </si>
  <si>
    <t>Mes_Red_6</t>
  </si>
  <si>
    <t>Mes_Red_7</t>
  </si>
  <si>
    <t>Mes_Red_8</t>
  </si>
  <si>
    <t>-</t>
  </si>
  <si>
    <t>1. DATOS GENERALES DE LA ORGANIZACIÓN</t>
  </si>
  <si>
    <t>2. EMISIONES TOTALES, ÍNDICE DE ACTIVIDAD Y COMPENSACIONES</t>
  </si>
  <si>
    <t>3. DATOS DE LOS CENTROS DE TRABAJO EN LAS ILLES BALEARS</t>
  </si>
  <si>
    <t>4. PLAN DE REDUCCIÓN</t>
  </si>
  <si>
    <t>5. MEDIDAS DE REDUCCIÓN PREVISTAS EN EL PLAN DE REDUCCIÓN</t>
  </si>
  <si>
    <t>AÑO DE CÁLCULO</t>
  </si>
  <si>
    <t>NOMBRE DE LA ORGANIZACIÓN</t>
  </si>
  <si>
    <t>TIPO DE ORGANIZACIÓN</t>
  </si>
  <si>
    <t>EN CASO NEGATIVO, INDIQUE EL ÚLTIMO AÑO QUE VERIFICÓ:</t>
  </si>
  <si>
    <t>¿HA VERIFICADO LA HUELLA DE CARBONO?*</t>
  </si>
  <si>
    <t>* Si ha pasado la verificación del año de cálculo o está pendiente de pasarla durante los próximos meses, indique SÍ en la casilla.</t>
  </si>
  <si>
    <t>¿QUIERE EXPORTAR SU HUELLA DE CARBONO AL REGISTRO ESTATAL?</t>
  </si>
  <si>
    <t>Indique el índice (nombre, valor numérico y unidades) que refleje de manera más adecuada el nivel de actividad de su organización en las Illes Balears. Puede consultar el Anexo 6 del Decreto 48/2021.</t>
  </si>
  <si>
    <t>ÍNDICE DE ACTIVIDAD REGISTRO BALEAR</t>
  </si>
  <si>
    <t>Nombre</t>
  </si>
  <si>
    <t>Valor numérico
Illes Balears</t>
  </si>
  <si>
    <t>Unidades</t>
  </si>
  <si>
    <t>ÍNDICE DE ACTIVIDAD REGISTRO ESTATAL</t>
  </si>
  <si>
    <t>HUELLA DE CARBONO. REGISTRO BALEAR</t>
  </si>
  <si>
    <t>Valor absoluto</t>
  </si>
  <si>
    <t>Valor relativo</t>
  </si>
  <si>
    <t>Categoría 1</t>
  </si>
  <si>
    <t>Categoría 2</t>
  </si>
  <si>
    <t>Categoría 3</t>
  </si>
  <si>
    <t>Categoría 4</t>
  </si>
  <si>
    <t>Categoría 5</t>
  </si>
  <si>
    <t>Categoría 6</t>
  </si>
  <si>
    <t>Compensaciones</t>
  </si>
  <si>
    <t>COMPENSACIONES DEL AÑO DE CÁLCULO</t>
  </si>
  <si>
    <t>ID del projecto</t>
  </si>
  <si>
    <t>Nombre del projecto</t>
  </si>
  <si>
    <t>Emisiones compensadas (kg CO2eq)</t>
  </si>
  <si>
    <t>HUELLA DE CARBONO BALEAR</t>
  </si>
  <si>
    <t>HUELLA DE CARBONO ESTATAL</t>
  </si>
  <si>
    <t>HUELLA DE CARBONO. REGISTRO ESTATAL</t>
  </si>
  <si>
    <t>Introduzca a continuación los resultados por categoría de la huella de carbono del Registro estatal de su entidad.</t>
  </si>
  <si>
    <t>Indique el índice (nombre, valor numérico y unidades) que refleje de manera más adecuada el nivel de actividad de su organización a nivel del estado español.</t>
  </si>
  <si>
    <t>RECUERDE QUE SI QUIERE EXPORTAR SUS DATOS AL REGISTRO ESTATAL, TIENE QUE LLENAR ESTOS APARTADOS REFERENTES AL REGISTRO ESTATAL DE HUELLA DE CARBONO.</t>
  </si>
  <si>
    <t>Estos valores se calculan automáticamente a partir del apartado 3. DATOS DE LOS CENTROS DE TRABAJO EN LAS ILLES BALEARS y con el índice introducido en la tabla anterior.</t>
  </si>
  <si>
    <t>En el caso de haber solicitado la compensación de emisiones para el año de cálculo, indique el código de identificación del proyecto, el nombre del proyecto y las emisiones compensadas. Para poder considerar estas emisiones compensadas como válidas, se tiene que haber realizado previamente el trámite específico de Compensación de huella de carbono habilitado en la sede electrónica de la CAIB.</t>
  </si>
  <si>
    <t>Indique a continuación los edificios/centros de trabajo donde su organización desarrolla sus actividades en las Illes Balears. Únicamente, una fila por centro de trabajo (no repetir).
Se tienen que rellenar todas las casillas</t>
  </si>
  <si>
    <t>Nombre del edificio o centro de trabajo</t>
  </si>
  <si>
    <t>Isla</t>
  </si>
  <si>
    <t>Municipio</t>
  </si>
  <si>
    <t>Dirección</t>
  </si>
  <si>
    <r>
      <t xml:space="preserve">DATOS OBLIGATORIOS: CATEGORÍAS 1 Y 2. INTRODUCIR LOS </t>
    </r>
    <r>
      <rPr>
        <b/>
        <sz val="11"/>
        <color rgb="FF1F497D"/>
        <rFont val="Arial Narrow"/>
        <family val="2"/>
      </rPr>
      <t>DATOS EN KG CO2EQ</t>
    </r>
    <r>
      <rPr>
        <sz val="11"/>
        <color rgb="FF1F497D"/>
        <rFont val="Arial Narrow"/>
        <family val="2"/>
      </rPr>
      <t>.</t>
    </r>
  </si>
  <si>
    <r>
      <t xml:space="preserve">DATOS OPCIONALES: CATEGORÍAS 3, 4, 5 Y 6. INTRODUCIR LOS </t>
    </r>
    <r>
      <rPr>
        <b/>
        <sz val="11"/>
        <color rgb="FF1F497D"/>
        <rFont val="Arial Narrow"/>
        <family val="2"/>
      </rPr>
      <t>DATOS EN KG CO2EQ</t>
    </r>
    <r>
      <rPr>
        <sz val="11"/>
        <color rgb="FF1F497D"/>
        <rFont val="Arial Narrow"/>
        <family val="2"/>
      </rPr>
      <t>.</t>
    </r>
  </si>
  <si>
    <t>CATEGORÍA 1 (kg CO2eq)</t>
  </si>
  <si>
    <t>CATEGORÍA 2 (kg CO2eq)</t>
  </si>
  <si>
    <t>CATEGORÍA 3 (kg CO2eq)</t>
  </si>
  <si>
    <t>CATEGORÍA 4 (kg CO2eq)</t>
  </si>
  <si>
    <t>CATEGORÍA 5 (kg CO2eq)</t>
  </si>
  <si>
    <t>CATEGORÍA 6 (kg CO2eq)</t>
  </si>
  <si>
    <t>CATEGORÍA 1+2 (kg CO2eq)</t>
  </si>
  <si>
    <t>1a. Instalaciones fijas (kg CO2eq)</t>
  </si>
  <si>
    <t>1b. Vehículos y maquinaria (kg CO2eq)</t>
  </si>
  <si>
    <t>1c. Emisiones de proceso (kg CO2eq)</t>
  </si>
  <si>
    <t>1d. Emisiones fugitivas (kg CO2eq)</t>
  </si>
  <si>
    <t>1e. Emisiones uso del suelo (kg CO2eq)</t>
  </si>
  <si>
    <t>2a. Electricidad (kg CO2eq)</t>
  </si>
  <si>
    <t>2b. Calor, frío, vapor, aire comprimido (kg CO2eq)</t>
  </si>
  <si>
    <t>Sociedad a la que pertence</t>
  </si>
  <si>
    <t>Indique los nombres de las sociedades que conforman el grupo empresarial.</t>
  </si>
  <si>
    <t>Nombre sociedad</t>
  </si>
  <si>
    <t>¿Sociedad principal?</t>
  </si>
  <si>
    <t>Pequeña</t>
  </si>
  <si>
    <t>Mediana</t>
  </si>
  <si>
    <t>Administración GOIB</t>
  </si>
  <si>
    <t>Otras administraciones</t>
  </si>
  <si>
    <t>Entidad sin ánimo de lucro</t>
  </si>
  <si>
    <t>Grupo empresarial</t>
  </si>
  <si>
    <t>Si tiene un Plan de reducción a nivel estatal, indique los siguientes datos:</t>
  </si>
  <si>
    <t>Tipo de objectivo</t>
  </si>
  <si>
    <t>Año base</t>
  </si>
  <si>
    <t>Año objectivo</t>
  </si>
  <si>
    <t>EMISIONES ABSOLUTAS (tn CO2eq)</t>
  </si>
  <si>
    <t>EMISIONES RELATIVAS (tn CO2eq / indicador actividad)</t>
  </si>
  <si>
    <t>Del año base</t>
  </si>
  <si>
    <t>Del año objectivo</t>
  </si>
  <si>
    <t>Del año objetivo</t>
  </si>
  <si>
    <t>Medidas de reducción asociadas</t>
  </si>
  <si>
    <t>1. Instalaciones fijas</t>
  </si>
  <si>
    <t>2. Vehículos y maquinaria</t>
  </si>
  <si>
    <t>3. Emisiones de proceso</t>
  </si>
  <si>
    <t>4. Emisiones fugitivas</t>
  </si>
  <si>
    <t>5. Emisiones uso del suelo</t>
  </si>
  <si>
    <t>CATEGORÍA 1</t>
  </si>
  <si>
    <t>6. Electricidad contratada</t>
  </si>
  <si>
    <t>7. Calor, vapor, frío, aire comprimido</t>
  </si>
  <si>
    <t>CATEGORÍA 2</t>
  </si>
  <si>
    <t>CATEGORÍA 1+2</t>
  </si>
  <si>
    <t>Edificio / Sede</t>
  </si>
  <si>
    <t>Area afectada</t>
  </si>
  <si>
    <t>Medida a aplicar</t>
  </si>
  <si>
    <t>Energía ahorrada (kWh)</t>
  </si>
  <si>
    <t>Emisiones reducidas (kgCO2eq)</t>
  </si>
  <si>
    <t>Indique a continuación las medidas de reducción, el ahorro energético previsto y las reducciones de emisiones que implicarán. Si no encuentra la medida entre las opciones disponibles, marque la opción Medidas genéricas-Otras y escríbala en la columna Otra medida.</t>
  </si>
  <si>
    <t>Otra medida</t>
  </si>
  <si>
    <t>Datos del Plan de reducción Registro estatal</t>
  </si>
  <si>
    <t>Categorías (s/n)</t>
  </si>
  <si>
    <t>Objectivo estimado de reducción sobre les categorías indicadas a continuación:</t>
  </si>
  <si>
    <t>Categorías 1+2 (%)</t>
  </si>
  <si>
    <t>Categorías 1-6 (%)</t>
  </si>
  <si>
    <t>Año objectiu</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</si>
  <si>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</si>
  <si>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</si>
  <si>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</si>
  <si>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</si>
  <si>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</si>
  <si>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</si>
  <si>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</si>
  <si>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</si>
  <si>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</si>
  <si>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J.- Información y comunicaciones</t>
  </si>
  <si>
    <t>K.- Actividades financieras y de seguros</t>
  </si>
  <si>
    <t>L.- Actividades immobiliarias</t>
  </si>
  <si>
    <t>M.- Actividades profesionales, científicas y técnicas</t>
  </si>
  <si>
    <t>N.- Actividades administrativas y servicios auxiliares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</si>
  <si>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</si>
  <si>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</si>
  <si>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</si>
  <si>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</si>
  <si>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</si>
  <si>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</si>
  <si>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</si>
  <si>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Absoluto</t>
  </si>
  <si>
    <t>Relativo o de intensidad</t>
  </si>
  <si>
    <t>Objectivo doble</t>
  </si>
  <si>
    <t>Otras</t>
  </si>
  <si>
    <t>Mejora de la envolvente</t>
  </si>
  <si>
    <t>Iluminación</t>
  </si>
  <si>
    <t>Climatización</t>
  </si>
  <si>
    <t>Equipos</t>
  </si>
  <si>
    <t>Generación eléctrica</t>
  </si>
  <si>
    <t>Refrigeración</t>
  </si>
  <si>
    <t>Transporte</t>
  </si>
  <si>
    <t>Medidas genéricas</t>
  </si>
  <si>
    <t>Sustitución de marcos y vidrios</t>
  </si>
  <si>
    <t>Reducción de infiltraciones a través de puertas y ventanas</t>
  </si>
  <si>
    <t>Aislante de la envolvente</t>
  </si>
  <si>
    <t>Cubiertas vegetales</t>
  </si>
  <si>
    <t>Instalación de cortinas de aire en puertas exteriores</t>
  </si>
  <si>
    <t>Aprovechamiento de luz natural</t>
  </si>
  <si>
    <t>Sustitución de balastos electromagnéticos por balastos electrónicos en luminarias</t>
  </si>
  <si>
    <t>Sustitución de lámparas incandescentes por fluorescentes de bajo consumo</t>
  </si>
  <si>
    <t>Sustitución de lámparas halógenas convencionales por lámparas halógenas IRC</t>
  </si>
  <si>
    <t>Instalación de detectores de presencia en zonas de uso esporádico</t>
  </si>
  <si>
    <t>Aprovechamiento de luz natural mediante sensores de luz</t>
  </si>
  <si>
    <t>Zonificación de la iluminación</t>
  </si>
  <si>
    <t>Iluminación con luces LED</t>
  </si>
  <si>
    <t>Sustitución de lámparas de vapor de mercurio en iluminación exterior</t>
  </si>
  <si>
    <t>Limpieza regular de ventanas i luces</t>
  </si>
  <si>
    <t>Instalación de paneles solares térmicos</t>
  </si>
  <si>
    <t>Instalación de válvulas termostáticas en radiadores</t>
  </si>
  <si>
    <t>Regulación de la temperatura de climatitzación</t>
  </si>
  <si>
    <t>Substitución de caldera por otra más eficiente</t>
  </si>
  <si>
    <t>Uso de enfriamiento gratuito o freecooling</t>
  </si>
  <si>
    <t>Zonificación de las áreas a climatizar</t>
  </si>
  <si>
    <t>Aislamiento de circuito de distribución de climatitzación</t>
  </si>
  <si>
    <t>Sustitución de gasóleo o carbón por biomasa preferiblemente o gas natural</t>
  </si>
  <si>
    <t>Optimitzación del rendimento de las calderas y asegurar un buen mantenimento</t>
  </si>
  <si>
    <t>Instalación de quemadores modulantes y sensores de oxígeno</t>
  </si>
  <si>
    <t>Sustitución de radiadores o aerotermos eléctricos por bombas de calor</t>
  </si>
  <si>
    <t>Tapado de condensadores exteriores de enfriadores y bombas de calor</t>
  </si>
  <si>
    <t>Sistemas radiantes</t>
  </si>
  <si>
    <t>Recuperadores de calor</t>
  </si>
  <si>
    <t>Instalación de energía geotérmica para climatitzación de edificios</t>
  </si>
  <si>
    <t>Uso de toldos y persianas</t>
  </si>
  <si>
    <t>Regulación del aire acondicionado a 26ºC en verano y 21ºC en invierno</t>
  </si>
  <si>
    <t>Uso de motores de alta eficiencia</t>
  </si>
  <si>
    <t>Otras posibilidades de ahorro en motores</t>
  </si>
  <si>
    <t>Instalación de paneles solares fotovoltaicos</t>
  </si>
  <si>
    <t>Control de la temperatura de refrigeración</t>
  </si>
  <si>
    <t>Mantenimiento de las puertas cerradas</t>
  </si>
  <si>
    <t>Evitar sobrecargar las neveras</t>
  </si>
  <si>
    <t>Compra de equipos eficientes energéticamente</t>
  </si>
  <si>
    <t>Dejar espacio suficiente para la ventilación</t>
  </si>
  <si>
    <t>Control de las pérdidas (fugas) de refrigerante</t>
  </si>
  <si>
    <t>Gestión de rutas</t>
  </si>
  <si>
    <t>Hinchar los neumáticos con nitrógeno seco</t>
  </si>
  <si>
    <t>Evitar cargas innecesarias en el vehículo</t>
  </si>
  <si>
    <t>Revisar la aerodinámica del vehículo</t>
  </si>
  <si>
    <t>Mantenimiento adecuado de las instalaciones</t>
  </si>
  <si>
    <t>Uso de regletas múltiples con interruptor o enchufe programable</t>
  </si>
  <si>
    <t>Apagado de los aparatos eléctricos cuando no se usan</t>
  </si>
  <si>
    <t>Instalación de variadores de velocidad en motores</t>
  </si>
  <si>
    <t>Utilización de herramientas informáticas para la monitorización de consumos</t>
  </si>
  <si>
    <t>Apagado del aire acondicionado cuando no es necesario</t>
  </si>
  <si>
    <t>Programación de revisiones periódicas de los equipos</t>
  </si>
  <si>
    <t>Sustitución de equipos por otros que funcionen con refrigerantes de menor PCG</t>
  </si>
  <si>
    <t>Instalación de sistemas de cogeneración</t>
  </si>
  <si>
    <t>Instalación de otros sistemas de generación eléctrica a partir de fuentes renovables</t>
  </si>
  <si>
    <t>Evitar la proximidad de los equipos de refrigeración a fuentes de calor</t>
  </si>
  <si>
    <t>Instalación de cortinas de plástico en las puertas de las cámaras frigoríficas</t>
  </si>
  <si>
    <t>Fomento de modos de transporte más respetuosos con el medio ambiente: Transporte público y/o bicicleta</t>
  </si>
  <si>
    <t>Renovación del parque de vehículos por vehículos menos contaminantes</t>
  </si>
  <si>
    <t>Formación en técnicas de conducción más eficiente</t>
  </si>
  <si>
    <t>Realización de las revisiones periódicas del vehículo</t>
  </si>
  <si>
    <t>Cambio de neumáticos y comprobación regular del estado de los mismos</t>
  </si>
  <si>
    <t>Instalación de sistemas de telegestión energética en los edificios</t>
  </si>
  <si>
    <t>Incorporación de buenas prácticas entre los empleados (sustitución de reuniones presenciales por video-conferencias, vestimenta adecuada a la temperatura, etc.)</t>
  </si>
  <si>
    <t>A partir del año 2025, los sujetos obligados a inscribir su huella de carbono en el Registro balear, también tienen que presentar un plan de reducción indicando: los compromisos y las medidas de reducción de emisiones que se llevarán a cabo, una planificación temporal para reducir la huella de carbono y una estimación cuantitativa de las reducciones que implicará cada medida. Solo se deben incluir los datos asociados a los centros de trabajo situados en el territorio balear.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</si>
</sst>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0.00&quot;    &quot;;\-* #,##0.00&quot;    &quot;;* \-#&quot;    &quot;;@\ "/>
    <numFmt numFmtId="165" formatCode="#,##0.0"/>
    <numFmt numFmtId="166" formatCode="#,##0.0000"/>
    <numFmt numFmtId="167" formatCode="0.0%"/>
    <numFmt numFmtId="168" formatCode="#,##0.000"/>
    <numFmt numFmtId="169" formatCode="0.0000"/>
  </numFmts>
  <fonts count="40" x14ac:knownFonts="1">
    <font>
      <sz val="11"/>
      <color rgb="FF000000"/>
      <name val="Calibri"/>
      <family val="2"/>
      <charset val="1"/>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14"/>
      <color rgb="FFFFFFFF"/>
      <name val="Arial Narrow"/>
      <family val="2"/>
      <charset val="1"/>
    </font>
    <font>
      <u/>
      <sz val="11"/>
      <color rgb="FF0000FF"/>
      <name val="Calibri"/>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sz val="11"/>
      <color rgb="FFCCFFFF"/>
      <name val="Calibri"/>
      <family val="2"/>
      <charset val="1"/>
    </font>
    <font>
      <sz val="11"/>
      <color rgb="FF1F497D"/>
      <name val="Arial Narrow"/>
      <family val="2"/>
      <charset val="1"/>
    </font>
    <font>
      <b/>
      <sz val="11"/>
      <name val="Arial Narrow"/>
      <family val="2"/>
      <charset val="1"/>
    </font>
    <font>
      <sz val="11"/>
      <color rgb="FFFF0000"/>
      <name val="Calibri"/>
      <family val="2"/>
      <charset val="1"/>
    </font>
    <font>
      <sz val="10"/>
      <color rgb="FF000000"/>
      <name val="Arial Narrow"/>
      <family val="2"/>
      <charset val="1"/>
    </font>
    <font>
      <sz val="11"/>
      <name val="Arial Narrow"/>
      <family val="2"/>
      <charset val="1"/>
    </font>
    <font>
      <sz val="11"/>
      <name val="Calibri"/>
      <family val="2"/>
      <charset val="1"/>
    </font>
    <font>
      <sz val="9"/>
      <color rgb="FF000000"/>
      <name val="Calibri"/>
      <family val="2"/>
      <charset val="1"/>
    </font>
    <font>
      <b/>
      <sz val="11"/>
      <color rgb="FF000000"/>
      <name val="Calibri"/>
      <family val="2"/>
      <charset val="1"/>
    </font>
    <font>
      <sz val="11"/>
      <color rgb="FF000000"/>
      <name val="Arial"/>
      <family val="2"/>
      <charset val="1"/>
    </font>
    <font>
      <sz val="11"/>
      <color rgb="FF000000"/>
      <name val="Calibri"/>
      <family val="2"/>
      <charset val="1"/>
    </font>
    <font>
      <b/>
      <sz val="16"/>
      <color rgb="FF000000"/>
      <name val="Calibri"/>
      <family val="2"/>
      <charset val="1"/>
    </font>
    <font>
      <sz val="16"/>
      <color rgb="FF000000"/>
      <name val="Calibri"/>
      <family val="2"/>
      <charset val="1"/>
    </font>
    <font>
      <sz val="16"/>
      <color rgb="FF000000"/>
      <name val="Arial"/>
      <family val="2"/>
      <charset val="1"/>
    </font>
    <font>
      <sz val="10"/>
      <name val="Arial"/>
      <family val="2"/>
    </font>
    <font>
      <b/>
      <sz val="11"/>
      <color rgb="FF000000"/>
      <name val="Calibri"/>
      <family val="2"/>
    </font>
    <font>
      <b/>
      <sz val="10"/>
      <color theme="1"/>
      <name val="Arial Narrow"/>
      <family val="2"/>
      <charset val="1"/>
    </font>
    <font>
      <b/>
      <sz val="10"/>
      <color theme="1"/>
      <name val="Calibri Light"/>
      <family val="2"/>
    </font>
    <font>
      <b/>
      <sz val="14"/>
      <color rgb="FF000000"/>
      <name val="Arial Narrow"/>
      <family val="2"/>
    </font>
    <font>
      <b/>
      <sz val="12"/>
      <color rgb="FF000000"/>
      <name val="Arial Narrow"/>
      <family val="2"/>
    </font>
    <font>
      <b/>
      <sz val="11"/>
      <color theme="1"/>
      <name val="Arial Narrow"/>
      <family val="2"/>
      <charset val="1"/>
    </font>
    <font>
      <b/>
      <sz val="11"/>
      <color theme="1"/>
      <name val="Calibri Light"/>
      <family val="2"/>
      <scheme val="major"/>
    </font>
    <font>
      <b/>
      <sz val="11"/>
      <color rgb="FF1F497D"/>
      <name val="Arial Narrow"/>
      <family val="2"/>
    </font>
    <font>
      <sz val="11"/>
      <color rgb="FF1F497D"/>
      <name val="Calibri"/>
      <family val="2"/>
      <charset val="1"/>
    </font>
    <font>
      <sz val="11"/>
      <color rgb="FF1F497D"/>
      <name val="Arial Narrow"/>
      <family val="2"/>
    </font>
    <font>
      <b/>
      <sz val="11"/>
      <color theme="1"/>
      <name val="Arial Narrow"/>
      <family val="2"/>
    </font>
  </fonts>
  <fills count="17">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solid">
        <fgColor rgb="FF55308D"/>
        <bgColor rgb="FF443091"/>
      </patternFill>
    </fill>
    <fill>
      <patternFill patternType="solid">
        <fgColor rgb="FFC2829E"/>
        <bgColor rgb="FFBF819E"/>
      </patternFill>
    </fill>
    <fill>
      <patternFill patternType="solid">
        <fgColor rgb="FFDEDCE6"/>
        <bgColor rgb="FFF2F2F2"/>
      </patternFill>
    </fill>
    <fill>
      <patternFill patternType="solid">
        <fgColor theme="0"/>
        <bgColor rgb="FFF2F2F2"/>
      </patternFill>
    </fill>
    <fill>
      <patternFill patternType="solid">
        <fgColor theme="0"/>
        <bgColor rgb="FFBF819E"/>
      </patternFill>
    </fill>
    <fill>
      <patternFill patternType="solid">
        <fgColor theme="0"/>
        <bgColor rgb="FFC2829E"/>
      </patternFill>
    </fill>
    <fill>
      <patternFill patternType="solid">
        <fgColor theme="0" tint="-0.14999847407452621"/>
        <bgColor indexed="64"/>
      </patternFill>
    </fill>
    <fill>
      <patternFill patternType="solid">
        <fgColor rgb="FFFFFF00"/>
        <bgColor rgb="FFF2F2F2"/>
      </patternFill>
    </fill>
    <fill>
      <patternFill patternType="solid">
        <fgColor theme="1" tint="0.499984740745262"/>
        <bgColor rgb="FFBF819E"/>
      </patternFill>
    </fill>
    <fill>
      <patternFill patternType="solid">
        <fgColor rgb="FFFFFF00"/>
        <bgColor indexed="64"/>
      </patternFill>
    </fill>
    <fill>
      <patternFill patternType="solid">
        <fgColor theme="5" tint="0.59999389629810485"/>
        <bgColor rgb="FFF2F2F2"/>
      </patternFill>
    </fill>
    <fill>
      <patternFill patternType="solid">
        <fgColor theme="5" tint="0.79998168889431442"/>
        <bgColor rgb="FFF2F2F2"/>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bottom style="thin">
        <color indexed="64"/>
      </bottom>
      <diagonal/>
    </border>
    <border>
      <left/>
      <right/>
      <top/>
      <bottom style="thin">
        <color rgb="FF80808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4">
    <xf numFmtId="0" fontId="0" fillId="0" borderId="0"/>
    <xf numFmtId="0" fontId="8" fillId="0" borderId="0" applyBorder="0" applyProtection="0"/>
    <xf numFmtId="0" fontId="1" fillId="2" borderId="1" applyProtection="0"/>
    <xf numFmtId="0" fontId="2" fillId="3" borderId="1" applyProtection="0"/>
    <xf numFmtId="164" fontId="24" fillId="0" borderId="0" applyBorder="0" applyProtection="0"/>
    <xf numFmtId="164" fontId="24" fillId="0" borderId="0" applyBorder="0" applyProtection="0"/>
    <xf numFmtId="164" fontId="24" fillId="0" borderId="0" applyBorder="0" applyProtection="0"/>
    <xf numFmtId="164" fontId="24" fillId="0" borderId="0" applyBorder="0" applyProtection="0"/>
    <xf numFmtId="0" fontId="3" fillId="0" borderId="0"/>
    <xf numFmtId="0" fontId="4" fillId="0" borderId="0"/>
    <xf numFmtId="0" fontId="3" fillId="0" borderId="0"/>
    <xf numFmtId="0" fontId="4" fillId="0" borderId="0"/>
    <xf numFmtId="0" fontId="5" fillId="0" borderId="0"/>
    <xf numFmtId="0" fontId="28" fillId="0" borderId="0"/>
  </cellStyleXfs>
  <cellXfs count="132">
    <xf numFmtId="0" fontId="0" fillId="0" borderId="0" xfId="0"/>
    <xf numFmtId="0" fontId="6" fillId="4" borderId="0" xfId="0" applyFont="1" applyFill="1"/>
    <xf numFmtId="0" fontId="0" fillId="4" borderId="0" xfId="0" applyFill="1"/>
    <xf numFmtId="0" fontId="9" fillId="4" borderId="0" xfId="1" applyFont="1" applyFill="1" applyBorder="1" applyAlignment="1" applyProtection="1">
      <alignment vertical="center"/>
    </xf>
    <xf numFmtId="0" fontId="11" fillId="4" borderId="0" xfId="1" applyFont="1" applyFill="1" applyBorder="1" applyAlignment="1" applyProtection="1">
      <alignment vertical="center"/>
    </xf>
    <xf numFmtId="0" fontId="12" fillId="6" borderId="1" xfId="0" applyFont="1" applyFill="1" applyBorder="1" applyAlignment="1">
      <alignment horizontal="center" vertical="center"/>
    </xf>
    <xf numFmtId="0" fontId="14" fillId="4" borderId="0" xfId="0" applyFont="1" applyFill="1"/>
    <xf numFmtId="0" fontId="16" fillId="4" borderId="0" xfId="0" applyFont="1" applyFill="1" applyAlignment="1">
      <alignment horizontal="left" vertical="center" wrapText="1" indent="1"/>
    </xf>
    <xf numFmtId="0" fontId="17" fillId="4" borderId="0" xfId="0" applyFont="1" applyFill="1"/>
    <xf numFmtId="0" fontId="21" fillId="0" borderId="0" xfId="0" applyFont="1"/>
    <xf numFmtId="0" fontId="22" fillId="0" borderId="0" xfId="0" applyFont="1"/>
    <xf numFmtId="0" fontId="23" fillId="0" borderId="0" xfId="0" applyFont="1"/>
    <xf numFmtId="0" fontId="19" fillId="0" borderId="0" xfId="0" applyFont="1"/>
    <xf numFmtId="0" fontId="0" fillId="0" borderId="0" xfId="0" applyAlignment="1">
      <alignment horizontal="left"/>
    </xf>
    <xf numFmtId="1" fontId="19" fillId="0" borderId="0" xfId="0" applyNumberFormat="1" applyFont="1"/>
    <xf numFmtId="0" fontId="6" fillId="7" borderId="1" xfId="0" applyFont="1" applyFill="1" applyBorder="1" applyAlignment="1" applyProtection="1">
      <alignment horizontal="center" vertical="center"/>
      <protection locked="0"/>
    </xf>
    <xf numFmtId="0" fontId="0" fillId="0" borderId="12" xfId="0" applyBorder="1"/>
    <xf numFmtId="165" fontId="0" fillId="0" borderId="0" xfId="0" applyNumberFormat="1"/>
    <xf numFmtId="0" fontId="25" fillId="11" borderId="0" xfId="0" applyFont="1" applyFill="1"/>
    <xf numFmtId="0" fontId="26" fillId="11" borderId="0" xfId="0" applyFont="1" applyFill="1"/>
    <xf numFmtId="0" fontId="25" fillId="0" borderId="0" xfId="0" applyFont="1"/>
    <xf numFmtId="0" fontId="26" fillId="0" borderId="0" xfId="0" applyFont="1"/>
    <xf numFmtId="0" fontId="27" fillId="0" borderId="0" xfId="0" applyFont="1"/>
    <xf numFmtId="4" fontId="20" fillId="0" borderId="0" xfId="0" applyNumberFormat="1" applyFont="1"/>
    <xf numFmtId="0" fontId="15" fillId="4" borderId="0" xfId="0" applyFont="1" applyFill="1" applyAlignment="1">
      <alignment vertical="center" wrapText="1"/>
    </xf>
    <xf numFmtId="165" fontId="18" fillId="4" borderId="1" xfId="0" applyNumberFormat="1" applyFont="1" applyFill="1" applyBorder="1" applyAlignment="1">
      <alignment horizontal="center" vertical="center"/>
    </xf>
    <xf numFmtId="4" fontId="18" fillId="4" borderId="1" xfId="0" applyNumberFormat="1" applyFont="1" applyFill="1" applyBorder="1" applyAlignment="1">
      <alignment horizontal="center" vertical="center"/>
    </xf>
    <xf numFmtId="0" fontId="0" fillId="12" borderId="0" xfId="0" applyFill="1"/>
    <xf numFmtId="0" fontId="10" fillId="12" borderId="0" xfId="0" applyFont="1" applyFill="1" applyAlignment="1">
      <alignment horizontal="center" vertical="center"/>
    </xf>
    <xf numFmtId="0" fontId="0" fillId="4" borderId="0" xfId="0" applyFill="1" applyAlignment="1">
      <alignment horizontal="left"/>
    </xf>
    <xf numFmtId="0" fontId="29" fillId="4" borderId="0" xfId="0" applyFont="1" applyFill="1"/>
    <xf numFmtId="0" fontId="0" fillId="8" borderId="0" xfId="0" applyFill="1"/>
    <xf numFmtId="0" fontId="15" fillId="8" borderId="0" xfId="0" applyFont="1" applyFill="1" applyAlignment="1">
      <alignment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4" borderId="0" xfId="0" applyFont="1" applyFill="1" applyAlignment="1">
      <alignment horizontal="center" vertical="center"/>
    </xf>
    <xf numFmtId="0" fontId="32" fillId="4" borderId="0" xfId="0" applyFont="1" applyFill="1"/>
    <xf numFmtId="165" fontId="33" fillId="4" borderId="1" xfId="0" applyNumberFormat="1" applyFont="1" applyFill="1" applyBorder="1" applyAlignment="1">
      <alignment horizontal="center" vertical="center"/>
    </xf>
    <xf numFmtId="4" fontId="33" fillId="4" borderId="1" xfId="0" applyNumberFormat="1" applyFont="1" applyFill="1" applyBorder="1" applyAlignment="1">
      <alignment horizontal="center" vertical="center"/>
    </xf>
    <xf numFmtId="0" fontId="34" fillId="9" borderId="8" xfId="0" applyFont="1" applyFill="1" applyBorder="1" applyAlignment="1">
      <alignment horizontal="center" vertical="center" wrapText="1"/>
    </xf>
    <xf numFmtId="0" fontId="30" fillId="10" borderId="8" xfId="0" applyFont="1" applyFill="1" applyBorder="1" applyAlignment="1">
      <alignment horizontal="center" vertical="center" wrapText="1"/>
    </xf>
    <xf numFmtId="49" fontId="0" fillId="0" borderId="0" xfId="0" applyNumberFormat="1"/>
    <xf numFmtId="2" fontId="0" fillId="4" borderId="0" xfId="0" applyNumberFormat="1" applyFill="1"/>
    <xf numFmtId="2" fontId="15" fillId="4" borderId="0" xfId="0" applyNumberFormat="1" applyFont="1" applyFill="1" applyAlignment="1">
      <alignment vertical="center" wrapText="1"/>
    </xf>
    <xf numFmtId="1" fontId="0" fillId="0" borderId="0" xfId="0" applyNumberFormat="1"/>
    <xf numFmtId="4" fontId="0" fillId="0" borderId="0" xfId="0" applyNumberFormat="1"/>
    <xf numFmtId="0" fontId="17" fillId="0" borderId="0" xfId="0" applyFont="1"/>
    <xf numFmtId="167" fontId="0" fillId="0" borderId="0" xfId="0" applyNumberFormat="1"/>
    <xf numFmtId="2" fontId="0" fillId="0" borderId="0" xfId="0" applyNumberFormat="1"/>
    <xf numFmtId="169" fontId="0" fillId="0" borderId="0" xfId="0" applyNumberFormat="1"/>
    <xf numFmtId="166" fontId="0" fillId="0" borderId="0" xfId="0" applyNumberFormat="1"/>
    <xf numFmtId="3" fontId="35" fillId="9" borderId="8" xfId="0" applyNumberFormat="1" applyFont="1" applyFill="1" applyBorder="1" applyAlignment="1">
      <alignment horizontal="center" vertical="center" wrapText="1"/>
    </xf>
    <xf numFmtId="0" fontId="37" fillId="4" borderId="0" xfId="0" applyFont="1" applyFill="1"/>
    <xf numFmtId="0" fontId="19" fillId="0" borderId="12" xfId="0" applyFont="1" applyBorder="1"/>
    <xf numFmtId="0" fontId="0" fillId="14" borderId="0" xfId="0" applyFill="1"/>
    <xf numFmtId="1" fontId="13" fillId="7" borderId="3" xfId="0" applyNumberFormat="1"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4" fontId="6" fillId="7" borderId="1" xfId="0" applyNumberFormat="1" applyFont="1" applyFill="1" applyBorder="1" applyAlignment="1" applyProtection="1">
      <alignment horizontal="center" vertical="center"/>
      <protection locked="0"/>
    </xf>
    <xf numFmtId="0" fontId="31" fillId="4" borderId="0" xfId="0" applyFont="1" applyFill="1" applyAlignment="1" applyProtection="1">
      <alignment horizontal="center" vertical="center"/>
      <protection locked="0"/>
    </xf>
    <xf numFmtId="3" fontId="31" fillId="4" borderId="0" xfId="0" applyNumberFormat="1" applyFont="1" applyFill="1" applyAlignment="1" applyProtection="1">
      <alignment horizontal="center" vertical="center"/>
      <protection locked="0"/>
    </xf>
    <xf numFmtId="0" fontId="39" fillId="9" borderId="8" xfId="0" applyFont="1" applyFill="1" applyBorder="1" applyAlignment="1">
      <alignment horizontal="center" vertical="center" wrapText="1"/>
    </xf>
    <xf numFmtId="3" fontId="31" fillId="4" borderId="0" xfId="0" applyNumberFormat="1" applyFont="1" applyFill="1" applyAlignment="1">
      <alignment horizontal="center" vertical="center"/>
    </xf>
    <xf numFmtId="0" fontId="0" fillId="0" borderId="15" xfId="0" applyBorder="1"/>
    <xf numFmtId="0" fontId="0" fillId="0" borderId="16" xfId="0" applyBorder="1"/>
    <xf numFmtId="0" fontId="30" fillId="4" borderId="11" xfId="0" applyFont="1" applyFill="1" applyBorder="1" applyAlignment="1" applyProtection="1">
      <alignment vertical="center"/>
      <protection locked="0"/>
    </xf>
    <xf numFmtId="0" fontId="30" fillId="4" borderId="0" xfId="0" applyFont="1" applyFill="1" applyAlignment="1" applyProtection="1">
      <alignment horizontal="center" vertical="center"/>
      <protection locked="0"/>
    </xf>
    <xf numFmtId="0" fontId="30" fillId="4" borderId="0" xfId="0" applyFont="1" applyFill="1" applyAlignment="1" applyProtection="1">
      <alignment vertical="center"/>
      <protection locked="0"/>
    </xf>
    <xf numFmtId="4" fontId="30" fillId="4" borderId="0" xfId="0" applyNumberFormat="1" applyFont="1" applyFill="1" applyAlignment="1" applyProtection="1">
      <alignment horizontal="center" vertical="center"/>
      <protection locked="0"/>
    </xf>
    <xf numFmtId="0" fontId="30" fillId="12" borderId="0" xfId="0" applyFont="1" applyFill="1" applyAlignment="1" applyProtection="1">
      <alignment horizontal="center" vertical="center"/>
      <protection locked="0"/>
    </xf>
    <xf numFmtId="4" fontId="30" fillId="12" borderId="0" xfId="0" applyNumberFormat="1" applyFont="1" applyFill="1" applyAlignment="1" applyProtection="1">
      <alignment horizontal="center" vertical="center"/>
      <protection locked="0"/>
    </xf>
    <xf numFmtId="4" fontId="18" fillId="7" borderId="1" xfId="0" applyNumberFormat="1" applyFont="1" applyFill="1" applyBorder="1" applyAlignment="1" applyProtection="1">
      <alignment horizontal="center" vertical="center"/>
      <protection locked="0"/>
    </xf>
    <xf numFmtId="3" fontId="18" fillId="7" borderId="1" xfId="0" applyNumberFormat="1" applyFont="1" applyFill="1" applyBorder="1" applyAlignment="1" applyProtection="1">
      <alignment horizontal="center" vertical="center"/>
      <protection locked="0"/>
    </xf>
    <xf numFmtId="168" fontId="18" fillId="7" borderId="1" xfId="0" applyNumberFormat="1" applyFont="1" applyFill="1" applyBorder="1" applyAlignment="1" applyProtection="1">
      <alignment horizontal="center" vertical="center"/>
      <protection locked="0"/>
    </xf>
    <xf numFmtId="0" fontId="18" fillId="7" borderId="1" xfId="0" applyFont="1" applyFill="1" applyBorder="1" applyAlignment="1" applyProtection="1">
      <alignment horizontal="center" vertical="center"/>
      <protection locked="0"/>
    </xf>
    <xf numFmtId="4" fontId="18" fillId="16" borderId="1" xfId="0" applyNumberFormat="1" applyFont="1" applyFill="1" applyBorder="1" applyAlignment="1" applyProtection="1">
      <alignment horizontal="center" vertical="center"/>
      <protection locked="0"/>
    </xf>
    <xf numFmtId="3" fontId="18" fillId="16" borderId="1" xfId="0" applyNumberFormat="1" applyFont="1" applyFill="1" applyBorder="1" applyAlignment="1" applyProtection="1">
      <alignment horizontal="center" vertical="center"/>
      <protection locked="0"/>
    </xf>
    <xf numFmtId="168" fontId="18" fillId="16" borderId="1" xfId="0" applyNumberFormat="1" applyFont="1" applyFill="1" applyBorder="1" applyAlignment="1" applyProtection="1">
      <alignment horizontal="center" vertical="center"/>
      <protection locked="0"/>
    </xf>
    <xf numFmtId="0" fontId="18" fillId="16" borderId="1" xfId="0" applyFont="1" applyFill="1" applyBorder="1" applyAlignment="1" applyProtection="1">
      <alignment horizontal="center" vertical="center"/>
      <protection locked="0"/>
    </xf>
    <xf numFmtId="4" fontId="18" fillId="15" borderId="1" xfId="0" applyNumberFormat="1" applyFont="1" applyFill="1" applyBorder="1" applyAlignment="1" applyProtection="1">
      <alignment horizontal="center" vertical="center"/>
      <protection locked="0"/>
    </xf>
    <xf numFmtId="3" fontId="18" fillId="15" borderId="1" xfId="0" applyNumberFormat="1" applyFont="1" applyFill="1" applyBorder="1" applyAlignment="1" applyProtection="1">
      <alignment horizontal="center" vertical="center"/>
      <protection locked="0"/>
    </xf>
    <xf numFmtId="168" fontId="18" fillId="15" borderId="1" xfId="0" applyNumberFormat="1" applyFont="1" applyFill="1" applyBorder="1" applyAlignment="1" applyProtection="1">
      <alignment horizontal="center" vertical="center"/>
      <protection locked="0"/>
    </xf>
    <xf numFmtId="0" fontId="18" fillId="15" borderId="1" xfId="0" applyFont="1" applyFill="1" applyBorder="1" applyAlignment="1" applyProtection="1">
      <alignment horizontal="center" vertical="center"/>
      <protection locked="0"/>
    </xf>
    <xf numFmtId="4" fontId="0" fillId="4" borderId="0" xfId="0" applyNumberFormat="1" applyFill="1" applyProtection="1">
      <protection locked="0"/>
    </xf>
    <xf numFmtId="4" fontId="0" fillId="4" borderId="0" xfId="0" applyNumberFormat="1" applyFill="1"/>
    <xf numFmtId="4" fontId="31" fillId="4" borderId="0" xfId="0" applyNumberFormat="1" applyFont="1" applyFill="1" applyAlignment="1" applyProtection="1">
      <alignment horizontal="center" vertical="center"/>
      <protection locked="0"/>
    </xf>
    <xf numFmtId="0" fontId="7" fillId="5" borderId="2" xfId="0" applyFont="1" applyFill="1" applyBorder="1" applyAlignment="1">
      <alignment horizontal="left" vertical="center"/>
    </xf>
    <xf numFmtId="0" fontId="7" fillId="5" borderId="0" xfId="0" applyFont="1" applyFill="1" applyAlignment="1">
      <alignment horizontal="left" vertical="center"/>
    </xf>
    <xf numFmtId="0" fontId="15" fillId="4" borderId="0" xfId="0" applyFont="1" applyFill="1" applyAlignment="1">
      <alignment horizontal="left" vertical="top" wrapText="1"/>
    </xf>
    <xf numFmtId="0" fontId="12" fillId="6" borderId="1"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3" xfId="0" applyFont="1" applyFill="1" applyBorder="1" applyAlignment="1">
      <alignment horizontal="center" vertical="center"/>
    </xf>
    <xf numFmtId="0" fontId="15" fillId="8" borderId="0" xfId="0" applyFont="1" applyFill="1" applyAlignment="1">
      <alignment horizontal="left" vertical="center" wrapText="1"/>
    </xf>
    <xf numFmtId="0" fontId="15" fillId="4" borderId="0" xfId="0" applyFont="1" applyFill="1" applyAlignment="1">
      <alignment horizontal="left"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31" fillId="4" borderId="0" xfId="0" applyFont="1" applyFill="1" applyAlignment="1" applyProtection="1">
      <alignment horizontal="center" vertical="center"/>
      <protection locked="0"/>
    </xf>
    <xf numFmtId="0" fontId="39" fillId="9" borderId="9" xfId="0" applyFont="1" applyFill="1" applyBorder="1" applyAlignment="1">
      <alignment horizontal="center" vertical="center" wrapText="1"/>
    </xf>
    <xf numFmtId="0" fontId="39" fillId="9" borderId="10" xfId="0" applyFont="1" applyFill="1" applyBorder="1" applyAlignment="1">
      <alignment horizontal="center" vertical="center" wrapText="1"/>
    </xf>
    <xf numFmtId="0" fontId="38" fillId="4" borderId="14" xfId="0" applyFont="1" applyFill="1" applyBorder="1" applyAlignment="1">
      <alignment horizontal="center"/>
    </xf>
    <xf numFmtId="0" fontId="12" fillId="6" borderId="9"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6" fillId="7" borderId="5"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6" borderId="5"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3" xfId="0" applyFont="1" applyFill="1" applyBorder="1" applyAlignment="1">
      <alignment horizontal="center" vertical="center"/>
    </xf>
    <xf numFmtId="0" fontId="6" fillId="7" borderId="5" xfId="0" applyFont="1" applyFill="1" applyBorder="1" applyAlignment="1" applyProtection="1">
      <alignment horizontal="center"/>
      <protection locked="0"/>
    </xf>
    <xf numFmtId="0" fontId="6" fillId="7" borderId="6" xfId="0" applyFont="1" applyFill="1" applyBorder="1" applyAlignment="1" applyProtection="1">
      <alignment horizontal="center"/>
      <protection locked="0"/>
    </xf>
    <xf numFmtId="0" fontId="6" fillId="7" borderId="3" xfId="0" applyFont="1" applyFill="1" applyBorder="1" applyAlignment="1" applyProtection="1">
      <alignment horizontal="center"/>
      <protection locked="0"/>
    </xf>
    <xf numFmtId="0" fontId="38" fillId="4" borderId="0" xfId="0" applyFont="1" applyFill="1" applyAlignment="1">
      <alignment horizontal="center"/>
    </xf>
    <xf numFmtId="0" fontId="30" fillId="4" borderId="0" xfId="0" applyFont="1" applyFill="1" applyAlignment="1" applyProtection="1">
      <alignment horizontal="center" vertical="center"/>
      <protection locked="0"/>
    </xf>
    <xf numFmtId="0" fontId="30" fillId="10" borderId="5"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0" fillId="10"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13" borderId="8" xfId="0" applyFont="1" applyFill="1" applyBorder="1" applyAlignment="1">
      <alignment horizontal="center" vertical="center" wrapText="1"/>
    </xf>
    <xf numFmtId="0" fontId="12" fillId="13" borderId="7" xfId="0" applyFont="1" applyFill="1" applyBorder="1" applyAlignment="1">
      <alignment horizontal="center" vertical="center" wrapText="1"/>
    </xf>
    <xf numFmtId="0" fontId="12" fillId="13" borderId="13"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0" fillId="0" borderId="0" xfId="0" applyAlignment="1">
      <alignment horizontal="center"/>
    </xf>
  </cellXfs>
  <cellStyles count="14">
    <cellStyle name="CAIB_2" xfId="2" xr:uid="{00000000-0005-0000-0000-000000000000}"/>
    <cellStyle name="Hipervínculo" xfId="1" builtinId="8"/>
    <cellStyle name="Input" xfId="3" xr:uid="{00000000-0005-0000-0000-000002000000}"/>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Normal" xfId="0" builtinId="0"/>
    <cellStyle name="Normal 2" xfId="8" xr:uid="{00000000-0005-0000-0000-000008000000}"/>
    <cellStyle name="Normal 2 2" xfId="9" xr:uid="{00000000-0005-0000-0000-000009000000}"/>
    <cellStyle name="Normal 2 2 2" xfId="13" xr:uid="{00000000-0005-0000-0000-00000A000000}"/>
    <cellStyle name="Normal 2 3" xfId="10" xr:uid="{00000000-0005-0000-0000-00000B000000}"/>
    <cellStyle name="Normal 2 4" xfId="11" xr:uid="{00000000-0005-0000-0000-00000C000000}"/>
    <cellStyle name="Normal 4" xfId="12" xr:uid="{00000000-0005-0000-0000-00000D000000}"/>
  </cellStyles>
  <dxfs count="24">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5" tint="0.59996337778862885"/>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color theme="0"/>
      </font>
      <fill>
        <patternFill>
          <fgColor theme="0"/>
          <bgColor theme="0"/>
        </patternFill>
      </fill>
      <border>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color theme="0"/>
      </font>
      <fill>
        <patternFill>
          <bgColor theme="0"/>
        </patternFill>
      </fill>
      <border>
        <vertical/>
        <horizontal/>
      </border>
    </dxf>
    <dxf>
      <font>
        <b val="0"/>
        <i val="0"/>
        <strike val="0"/>
        <sz val="11"/>
        <color auto="1"/>
        <name val="Calibri"/>
      </font>
      <numFmt numFmtId="3" formatCode="#,##0"/>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fgColor theme="0"/>
          <bgColor theme="0"/>
        </patternFill>
      </fill>
      <border>
        <left style="thin">
          <color rgb="FF969696"/>
        </left>
        <right style="thin">
          <color rgb="FF969696"/>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1F497D"/>
      <color rgb="FF808080"/>
      <color rgb="FFDEDCE6"/>
      <color rgb="FFFF8989"/>
      <color rgb="FFFF6161"/>
      <color rgb="FFFF3F3F"/>
      <color rgb="FFFF1111"/>
      <color rgb="FFDA0000"/>
      <color rgb="FFAC0000"/>
      <color rgb="FFE0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179918</xdr:colOff>
      <xdr:row>1</xdr:row>
      <xdr:rowOff>116418</xdr:rowOff>
    </xdr:from>
    <xdr:to>
      <xdr:col>7</xdr:col>
      <xdr:colOff>626721</xdr:colOff>
      <xdr:row>5</xdr:row>
      <xdr:rowOff>158748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6918" y="306918"/>
          <a:ext cx="1610970" cy="973663"/>
        </a:xfrm>
        <a:prstGeom prst="rect">
          <a:avLst/>
        </a:prstGeom>
      </xdr:spPr>
    </xdr:pic>
    <xdr:clientData/>
  </xdr:twoCellAnchor>
  <xdr:twoCellAnchor editAs="oneCell">
    <xdr:from>
      <xdr:col>2</xdr:col>
      <xdr:colOff>22678</xdr:colOff>
      <xdr:row>0</xdr:row>
      <xdr:rowOff>127000</xdr:rowOff>
    </xdr:from>
    <xdr:to>
      <xdr:col>5</xdr:col>
      <xdr:colOff>636510</xdr:colOff>
      <xdr:row>6</xdr:row>
      <xdr:rowOff>87955</xdr:rowOff>
    </xdr:to>
    <xdr:pic>
      <xdr:nvPicPr>
        <xdr:cNvPr id="3" name="Imagen 2">
          <a:extLst>
            <a:ext uri="{FF2B5EF4-FFF2-40B4-BE49-F238E27FC236}">
              <a16:creationId xmlns:a16="http://schemas.microsoft.com/office/drawing/2014/main" id="{0E285A91-B810-47C8-913D-E2394F6332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6011" y="127000"/>
          <a:ext cx="3069166" cy="1315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349249</xdr:colOff>
      <xdr:row>1</xdr:row>
      <xdr:rowOff>116413</xdr:rowOff>
    </xdr:from>
    <xdr:to>
      <xdr:col>5</xdr:col>
      <xdr:colOff>478552</xdr:colOff>
      <xdr:row>5</xdr:row>
      <xdr:rowOff>158743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9" y="306913"/>
          <a:ext cx="1610970" cy="973663"/>
        </a:xfrm>
        <a:prstGeom prst="rect">
          <a:avLst/>
        </a:prstGeom>
      </xdr:spPr>
    </xdr:pic>
    <xdr:clientData/>
  </xdr:twoCellAnchor>
  <xdr:twoCellAnchor editAs="oneCell">
    <xdr:from>
      <xdr:col>2</xdr:col>
      <xdr:colOff>31751</xdr:colOff>
      <xdr:row>0</xdr:row>
      <xdr:rowOff>127004</xdr:rowOff>
    </xdr:from>
    <xdr:to>
      <xdr:col>3</xdr:col>
      <xdr:colOff>1206500</xdr:colOff>
      <xdr:row>6</xdr:row>
      <xdr:rowOff>87959</xdr:rowOff>
    </xdr:to>
    <xdr:pic>
      <xdr:nvPicPr>
        <xdr:cNvPr id="5" name="Imagen 4">
          <a:extLst>
            <a:ext uri="{FF2B5EF4-FFF2-40B4-BE49-F238E27FC236}">
              <a16:creationId xmlns:a16="http://schemas.microsoft.com/office/drawing/2014/main" id="{FFFB64F9-B2A0-38AF-1FCB-0A559B64F4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084" y="127004"/>
          <a:ext cx="3069166" cy="1315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26</xdr:row>
      <xdr:rowOff>0</xdr:rowOff>
    </xdr:to>
    <xdr:sp macro="" textlink="">
      <xdr:nvSpPr>
        <xdr:cNvPr id="11266" name="_x0000_t202" hidden="1">
          <a:extLst>
            <a:ext uri="{FF2B5EF4-FFF2-40B4-BE49-F238E27FC236}">
              <a16:creationId xmlns:a16="http://schemas.microsoft.com/office/drawing/2014/main" id="{00000000-0008-0000-0200-0000022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26</xdr:row>
      <xdr:rowOff>0</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LO302"/>
  <sheetViews>
    <sheetView showRowColHeaders="0" tabSelected="1" zoomScale="80" zoomScaleNormal="80" workbookViewId="0">
      <selection activeCell="B8" sqref="B8:Z8"/>
    </sheetView>
  </sheetViews>
  <sheetFormatPr baseColWidth="10" defaultColWidth="9.140625" defaultRowHeight="15" x14ac:dyDescent="0.25"/>
  <cols>
    <col min="1" max="1" width="3.7109375" style="2" customWidth="1"/>
    <col min="2" max="2" width="2.7109375" style="2" customWidth="1"/>
    <col min="3" max="3" width="7.140625" style="2" customWidth="1"/>
    <col min="4" max="4" width="14.140625" style="2" customWidth="1"/>
    <col min="5" max="5" width="15.5703125" style="2" customWidth="1"/>
    <col min="6" max="6" width="15.85546875" style="2" customWidth="1"/>
    <col min="7" max="7" width="17.42578125" style="2" customWidth="1"/>
    <col min="8" max="8" width="19.140625" style="2" customWidth="1"/>
    <col min="9" max="9" width="15.140625" style="2" customWidth="1"/>
    <col min="10" max="10" width="15.7109375" style="2" customWidth="1"/>
    <col min="11" max="11" width="19.7109375" style="2" customWidth="1"/>
    <col min="12" max="12" width="20.42578125" style="2" customWidth="1"/>
    <col min="13" max="13" width="15.28515625" style="2" customWidth="1"/>
    <col min="14" max="14" width="17.42578125" style="2" customWidth="1"/>
    <col min="15" max="15" width="18" style="2" customWidth="1"/>
    <col min="16" max="16" width="18.140625" style="2" customWidth="1"/>
    <col min="17" max="17" width="16.7109375" style="2" customWidth="1"/>
    <col min="18" max="18" width="15.7109375" style="2" customWidth="1"/>
    <col min="19" max="19" width="13.5703125" style="2" customWidth="1"/>
    <col min="20" max="20" width="17.42578125" style="2" customWidth="1"/>
    <col min="21" max="21" width="17.28515625" style="2" customWidth="1"/>
    <col min="22" max="24" width="18.28515625" style="2" customWidth="1"/>
    <col min="25" max="25" width="18.42578125" style="2" customWidth="1"/>
    <col min="26" max="26" width="4.28515625" style="2" customWidth="1"/>
    <col min="27" max="27" width="11.85546875" style="2" customWidth="1"/>
    <col min="28" max="1003" width="9.140625" style="2"/>
  </cols>
  <sheetData>
    <row r="2" spans="1:26" ht="18" x14ac:dyDescent="0.25">
      <c r="I2" s="38" t="s">
        <v>107</v>
      </c>
    </row>
    <row r="3" spans="1:26" ht="18" x14ac:dyDescent="0.25">
      <c r="I3" s="38" t="s">
        <v>108</v>
      </c>
    </row>
    <row r="4" spans="1:26" ht="18" x14ac:dyDescent="0.25">
      <c r="I4" s="38" t="s">
        <v>109</v>
      </c>
    </row>
    <row r="5" spans="1:26" ht="18" x14ac:dyDescent="0.25">
      <c r="I5" s="38" t="s">
        <v>110</v>
      </c>
    </row>
    <row r="6" spans="1:26" ht="18" x14ac:dyDescent="0.25">
      <c r="I6" s="38" t="s">
        <v>111</v>
      </c>
    </row>
    <row r="8" spans="1:26" s="2" customFormat="1" ht="18" customHeight="1" x14ac:dyDescent="0.25">
      <c r="A8" s="3"/>
      <c r="B8" s="87" t="s">
        <v>107</v>
      </c>
      <c r="C8" s="88"/>
      <c r="D8" s="88"/>
      <c r="E8" s="88"/>
      <c r="F8" s="88"/>
      <c r="G8" s="88"/>
      <c r="H8" s="88"/>
      <c r="I8" s="88"/>
      <c r="J8" s="88"/>
      <c r="K8" s="88"/>
      <c r="L8" s="88"/>
      <c r="M8" s="88"/>
      <c r="N8" s="88"/>
      <c r="O8" s="88"/>
      <c r="P8" s="88"/>
      <c r="Q8" s="88"/>
      <c r="R8" s="88"/>
      <c r="S8" s="88"/>
      <c r="T8" s="88"/>
      <c r="U8" s="88"/>
      <c r="V8" s="88"/>
      <c r="W8" s="88"/>
      <c r="X8" s="88"/>
      <c r="Y8" s="88"/>
      <c r="Z8" s="88"/>
    </row>
    <row r="9" spans="1:26" s="2" customFormat="1" ht="16.5" customHeight="1" x14ac:dyDescent="0.3">
      <c r="A9" s="3"/>
      <c r="G9" s="1"/>
      <c r="H9" s="1"/>
      <c r="I9" s="1"/>
      <c r="J9" s="1"/>
      <c r="K9" s="1"/>
      <c r="L9" s="1"/>
      <c r="M9" s="1"/>
      <c r="U9" s="31"/>
    </row>
    <row r="10" spans="1:26" s="2" customFormat="1" ht="16.5" customHeight="1" x14ac:dyDescent="0.3">
      <c r="A10" s="4"/>
      <c r="C10" s="96" t="s">
        <v>112</v>
      </c>
      <c r="D10" s="97"/>
      <c r="E10" s="98"/>
      <c r="F10" s="57">
        <v>2023</v>
      </c>
      <c r="G10" s="1"/>
      <c r="L10" s="1"/>
      <c r="M10" s="1"/>
      <c r="N10" s="95" t="s">
        <v>169</v>
      </c>
      <c r="O10" s="95"/>
      <c r="P10" s="95"/>
      <c r="S10" s="24"/>
      <c r="T10" s="24"/>
      <c r="U10" s="32"/>
      <c r="V10" s="24"/>
      <c r="W10" s="24"/>
      <c r="X10" s="24"/>
    </row>
    <row r="11" spans="1:26" s="2" customFormat="1" ht="16.5" x14ac:dyDescent="0.3">
      <c r="A11" s="4"/>
      <c r="G11" s="1"/>
      <c r="H11" s="1"/>
      <c r="L11" s="1"/>
      <c r="M11" s="1"/>
      <c r="U11" s="31"/>
      <c r="V11" s="30"/>
    </row>
    <row r="12" spans="1:26" s="2" customFormat="1" ht="18.75" customHeight="1" x14ac:dyDescent="0.25">
      <c r="A12" s="4"/>
      <c r="C12" s="108" t="s">
        <v>113</v>
      </c>
      <c r="D12" s="109"/>
      <c r="E12" s="109"/>
      <c r="F12" s="109"/>
      <c r="G12" s="109"/>
      <c r="H12" s="110"/>
      <c r="I12" s="5" t="s">
        <v>0</v>
      </c>
      <c r="J12" s="111" t="s">
        <v>114</v>
      </c>
      <c r="K12" s="112"/>
      <c r="L12" s="113"/>
      <c r="N12" s="37" t="s">
        <v>170</v>
      </c>
      <c r="O12" s="37" t="s">
        <v>0</v>
      </c>
      <c r="P12" s="37" t="s">
        <v>171</v>
      </c>
      <c r="U12" s="31"/>
      <c r="V12" s="29"/>
    </row>
    <row r="13" spans="1:26" s="2" customFormat="1" ht="16.350000000000001" customHeight="1" x14ac:dyDescent="0.3">
      <c r="A13" s="4"/>
      <c r="C13" s="114"/>
      <c r="D13" s="115"/>
      <c r="E13" s="115"/>
      <c r="F13" s="115"/>
      <c r="G13" s="115"/>
      <c r="H13" s="116"/>
      <c r="I13" s="15"/>
      <c r="J13" s="114"/>
      <c r="K13" s="115"/>
      <c r="L13" s="116"/>
      <c r="N13" s="58"/>
      <c r="O13" s="58"/>
      <c r="P13" s="58"/>
      <c r="U13" s="31"/>
      <c r="V13" s="29"/>
    </row>
    <row r="14" spans="1:26" s="2" customFormat="1" ht="16.350000000000001" customHeight="1" x14ac:dyDescent="0.3">
      <c r="I14" s="1"/>
      <c r="N14" s="58"/>
      <c r="O14" s="58"/>
      <c r="P14" s="58"/>
      <c r="X14" s="31"/>
    </row>
    <row r="15" spans="1:26" s="2" customFormat="1" ht="16.5" customHeight="1" x14ac:dyDescent="0.25">
      <c r="C15" s="96" t="s">
        <v>1</v>
      </c>
      <c r="D15" s="97"/>
      <c r="E15" s="97"/>
      <c r="F15" s="97"/>
      <c r="G15" s="97"/>
      <c r="H15" s="97"/>
      <c r="I15" s="97"/>
      <c r="J15" s="97"/>
      <c r="K15" s="97"/>
      <c r="L15" s="98"/>
      <c r="N15" s="58"/>
      <c r="O15" s="58"/>
      <c r="P15" s="58"/>
      <c r="X15" s="31"/>
    </row>
    <row r="16" spans="1:26" s="2" customFormat="1" ht="16.5" customHeight="1" x14ac:dyDescent="0.25">
      <c r="C16" s="105"/>
      <c r="D16" s="106"/>
      <c r="E16" s="106"/>
      <c r="F16" s="106"/>
      <c r="G16" s="106"/>
      <c r="H16" s="106"/>
      <c r="I16" s="106"/>
      <c r="J16" s="106"/>
      <c r="K16" s="106"/>
      <c r="L16" s="107"/>
      <c r="N16" s="58"/>
      <c r="O16" s="58"/>
      <c r="P16" s="58"/>
      <c r="X16" s="31"/>
    </row>
    <row r="17" spans="2:26" s="2" customFormat="1" ht="17.25" customHeight="1" x14ac:dyDescent="0.25">
      <c r="N17" s="58"/>
      <c r="O17" s="58"/>
      <c r="P17" s="58"/>
      <c r="X17" s="31"/>
    </row>
    <row r="18" spans="2:26" s="2" customFormat="1" ht="17.25" customHeight="1" x14ac:dyDescent="0.25">
      <c r="C18" s="96" t="s">
        <v>116</v>
      </c>
      <c r="D18" s="97"/>
      <c r="E18" s="97"/>
      <c r="F18" s="98"/>
      <c r="G18" s="15"/>
      <c r="H18" s="96" t="s">
        <v>115</v>
      </c>
      <c r="I18" s="97"/>
      <c r="J18" s="97"/>
      <c r="K18" s="98"/>
      <c r="L18" s="57"/>
      <c r="N18" s="58"/>
      <c r="O18" s="58"/>
      <c r="P18" s="58"/>
      <c r="X18" s="31"/>
    </row>
    <row r="19" spans="2:26" s="2" customFormat="1" ht="17.25" customHeight="1" x14ac:dyDescent="0.25">
      <c r="C19" s="95" t="s">
        <v>117</v>
      </c>
      <c r="D19" s="95"/>
      <c r="E19" s="95"/>
      <c r="F19" s="95"/>
      <c r="G19" s="95"/>
      <c r="H19" s="95"/>
      <c r="I19" s="95"/>
      <c r="J19" s="95"/>
      <c r="K19" s="95"/>
      <c r="L19" s="95"/>
      <c r="N19" s="58"/>
      <c r="O19" s="58"/>
      <c r="P19" s="58"/>
      <c r="X19" s="31"/>
    </row>
    <row r="20" spans="2:26" s="2" customFormat="1" ht="17.25" customHeight="1" x14ac:dyDescent="0.25">
      <c r="N20" s="58"/>
      <c r="O20" s="58"/>
      <c r="P20" s="58"/>
      <c r="X20" s="31"/>
    </row>
    <row r="21" spans="2:26" s="2" customFormat="1" ht="17.25" customHeight="1" x14ac:dyDescent="0.25">
      <c r="C21" s="96" t="s">
        <v>118</v>
      </c>
      <c r="D21" s="97"/>
      <c r="E21" s="97"/>
      <c r="F21" s="97"/>
      <c r="G21" s="97"/>
      <c r="H21" s="98"/>
      <c r="I21" s="15"/>
      <c r="N21" s="58"/>
      <c r="O21" s="58"/>
      <c r="P21" s="58"/>
      <c r="X21" s="31"/>
    </row>
    <row r="22" spans="2:26" s="2" customFormat="1" ht="17.25" customHeight="1" x14ac:dyDescent="0.25">
      <c r="X22" s="31"/>
    </row>
    <row r="23" spans="2:26" s="2" customFormat="1" ht="17.25" customHeight="1" x14ac:dyDescent="0.25">
      <c r="B23" s="87" t="s">
        <v>108</v>
      </c>
      <c r="C23" s="88"/>
      <c r="D23" s="88"/>
      <c r="E23" s="88"/>
      <c r="F23" s="88"/>
      <c r="G23" s="88"/>
      <c r="H23" s="88"/>
      <c r="I23" s="88"/>
      <c r="J23" s="88"/>
      <c r="K23" s="88"/>
      <c r="L23" s="88"/>
      <c r="M23" s="88"/>
      <c r="N23" s="88"/>
      <c r="O23" s="88"/>
      <c r="P23" s="88"/>
      <c r="Q23" s="88"/>
      <c r="R23" s="88"/>
      <c r="S23" s="88"/>
      <c r="T23" s="88"/>
      <c r="U23" s="88"/>
      <c r="V23" s="88"/>
      <c r="W23" s="88"/>
      <c r="X23" s="88"/>
      <c r="Y23" s="88"/>
      <c r="Z23" s="88"/>
    </row>
    <row r="24" spans="2:26" s="2" customFormat="1" ht="17.25" customHeight="1" x14ac:dyDescent="0.25"/>
    <row r="25" spans="2:26" s="2" customFormat="1" ht="17.25" customHeight="1" x14ac:dyDescent="0.25">
      <c r="C25" s="95" t="s">
        <v>119</v>
      </c>
      <c r="D25" s="95"/>
      <c r="E25" s="95"/>
      <c r="F25" s="95"/>
      <c r="H25" s="89" t="s">
        <v>145</v>
      </c>
      <c r="I25" s="89"/>
      <c r="J25" s="89"/>
      <c r="K25" s="89"/>
      <c r="L25" s="89"/>
      <c r="N25" s="89" t="s">
        <v>143</v>
      </c>
      <c r="O25" s="89"/>
      <c r="P25" s="89"/>
      <c r="Q25" s="24"/>
      <c r="R25" s="89" t="s">
        <v>142</v>
      </c>
      <c r="S25" s="89"/>
      <c r="T25" s="89"/>
      <c r="U25" s="89"/>
      <c r="V25" s="89"/>
    </row>
    <row r="26" spans="2:26" s="2" customFormat="1" ht="34.5" customHeight="1" x14ac:dyDescent="0.25">
      <c r="B26" s="24"/>
      <c r="C26" s="95"/>
      <c r="D26" s="95"/>
      <c r="E26" s="95"/>
      <c r="F26" s="95"/>
      <c r="G26" s="24"/>
      <c r="H26" s="89"/>
      <c r="I26" s="89"/>
      <c r="J26" s="89"/>
      <c r="K26" s="89"/>
      <c r="L26" s="89"/>
      <c r="M26" s="24"/>
      <c r="N26" s="89"/>
      <c r="O26" s="89"/>
      <c r="P26" s="89"/>
      <c r="Q26" s="24"/>
      <c r="R26" s="89"/>
      <c r="S26" s="89"/>
      <c r="T26" s="89"/>
      <c r="U26" s="89"/>
      <c r="V26" s="89"/>
    </row>
    <row r="27" spans="2:26" s="2" customFormat="1" ht="14.85" customHeight="1" x14ac:dyDescent="0.25">
      <c r="B27" s="24"/>
      <c r="C27" s="24"/>
      <c r="D27" s="24"/>
      <c r="E27" s="24"/>
      <c r="F27" s="24"/>
      <c r="G27" s="24"/>
      <c r="H27" s="24"/>
      <c r="I27" s="24"/>
      <c r="J27" s="24"/>
    </row>
    <row r="28" spans="2:26" s="2" customFormat="1" ht="21.75" customHeight="1" x14ac:dyDescent="0.25">
      <c r="B28" s="24"/>
      <c r="D28" s="90" t="s">
        <v>120</v>
      </c>
      <c r="E28" s="90"/>
      <c r="F28" s="90"/>
      <c r="G28" s="24"/>
      <c r="H28" s="7"/>
      <c r="I28" s="96" t="s">
        <v>125</v>
      </c>
      <c r="J28" s="97"/>
      <c r="K28" s="97"/>
      <c r="L28" s="98"/>
      <c r="N28" s="90" t="s">
        <v>124</v>
      </c>
      <c r="O28" s="90"/>
      <c r="P28" s="90"/>
      <c r="R28" s="7"/>
      <c r="S28" s="96" t="s">
        <v>141</v>
      </c>
      <c r="T28" s="97"/>
      <c r="U28" s="97"/>
      <c r="V28" s="98"/>
    </row>
    <row r="29" spans="2:26" s="2" customFormat="1" ht="16.5" customHeight="1" x14ac:dyDescent="0.25">
      <c r="B29" s="24"/>
      <c r="D29" s="34" t="s">
        <v>121</v>
      </c>
      <c r="E29" s="34" t="s">
        <v>122</v>
      </c>
      <c r="F29" s="35" t="s">
        <v>123</v>
      </c>
      <c r="G29" s="24"/>
      <c r="H29" s="7"/>
      <c r="I29" s="34" t="s">
        <v>126</v>
      </c>
      <c r="J29" s="34" t="s">
        <v>123</v>
      </c>
      <c r="K29" s="35" t="s">
        <v>127</v>
      </c>
      <c r="L29" s="35" t="s">
        <v>123</v>
      </c>
      <c r="N29" s="34" t="s">
        <v>121</v>
      </c>
      <c r="O29" s="34" t="s">
        <v>122</v>
      </c>
      <c r="P29" s="35" t="s">
        <v>123</v>
      </c>
      <c r="R29" s="7"/>
      <c r="S29" s="34" t="s">
        <v>126</v>
      </c>
      <c r="T29" s="34" t="s">
        <v>123</v>
      </c>
      <c r="U29" s="35" t="s">
        <v>127</v>
      </c>
      <c r="V29" s="35" t="s">
        <v>123</v>
      </c>
    </row>
    <row r="30" spans="2:26" s="2" customFormat="1" ht="16.5" customHeight="1" x14ac:dyDescent="0.25">
      <c r="B30" s="24"/>
      <c r="D30" s="15"/>
      <c r="E30" s="59"/>
      <c r="F30" s="15"/>
      <c r="G30" s="24"/>
      <c r="H30" s="34" t="s">
        <v>128</v>
      </c>
      <c r="I30" s="26">
        <f>SUM(Q53:Q302)/1000</f>
        <v>0</v>
      </c>
      <c r="J30" s="26" t="s">
        <v>89</v>
      </c>
      <c r="K30" s="26" t="str">
        <f>IFERROR(I30/$E$30,"")</f>
        <v/>
      </c>
      <c r="L30" s="25" t="str">
        <f>IF($F$30="","tn CO2eq/",CONCATENATE("tn CO2eq/",$F$30))</f>
        <v>tn CO2eq/</v>
      </c>
      <c r="N30" s="15"/>
      <c r="O30" s="59"/>
      <c r="P30" s="15"/>
      <c r="R30" s="34" t="s">
        <v>128</v>
      </c>
      <c r="S30" s="59"/>
      <c r="T30" s="26" t="s">
        <v>89</v>
      </c>
      <c r="U30" s="26" t="str">
        <f>IFERROR(S30/$O$30,"")</f>
        <v/>
      </c>
      <c r="V30" s="25" t="str">
        <f>IF($P$30="","tn CO2eq/",CONCATENATE("tn CO2eq/",$P$30))</f>
        <v>tn CO2eq/</v>
      </c>
    </row>
    <row r="31" spans="2:26" s="2" customFormat="1" ht="18" customHeight="1" x14ac:dyDescent="0.25">
      <c r="B31" s="24"/>
      <c r="G31" s="24"/>
      <c r="H31" s="34" t="s">
        <v>129</v>
      </c>
      <c r="I31" s="26">
        <f>SUM(T53:T302)/1000</f>
        <v>0</v>
      </c>
      <c r="J31" s="26" t="s">
        <v>89</v>
      </c>
      <c r="K31" s="26" t="str">
        <f>IFERROR(I31/$E$30,"")</f>
        <v/>
      </c>
      <c r="L31" s="25" t="str">
        <f>IF($F$30="","tn CO2eq/",CONCATENATE("tn CO2eq/",$F$30))</f>
        <v>tn CO2eq/</v>
      </c>
      <c r="R31" s="34" t="s">
        <v>129</v>
      </c>
      <c r="S31" s="59"/>
      <c r="T31" s="26" t="s">
        <v>89</v>
      </c>
      <c r="U31" s="26" t="str">
        <f>IFERROR(S31/$O$30,"")</f>
        <v/>
      </c>
      <c r="V31" s="25" t="str">
        <f>IF($P$30="","tn CO2eq/",CONCATENATE("tn CO2eq/",$P$30))</f>
        <v>tn CO2eq/</v>
      </c>
    </row>
    <row r="32" spans="2:26" s="2" customFormat="1" ht="18" customHeight="1" x14ac:dyDescent="0.25">
      <c r="B32" s="24"/>
      <c r="C32" s="94" t="s">
        <v>146</v>
      </c>
      <c r="D32" s="94"/>
      <c r="E32" s="94"/>
      <c r="F32" s="94"/>
      <c r="G32" s="24"/>
      <c r="I32" s="44"/>
      <c r="K32" s="44"/>
      <c r="N32" s="89" t="s">
        <v>144</v>
      </c>
      <c r="O32" s="89"/>
      <c r="P32" s="89"/>
      <c r="S32" s="84"/>
      <c r="U32" s="85"/>
    </row>
    <row r="33" spans="2:26" s="2" customFormat="1" ht="18" customHeight="1" x14ac:dyDescent="0.25">
      <c r="B33" s="24"/>
      <c r="C33" s="94"/>
      <c r="D33" s="94"/>
      <c r="E33" s="94"/>
      <c r="F33" s="94"/>
      <c r="G33" s="24"/>
      <c r="H33" s="34" t="s">
        <v>134</v>
      </c>
      <c r="I33" s="26">
        <f>SUM(F39:F45)/1000</f>
        <v>0</v>
      </c>
      <c r="J33" s="26" t="s">
        <v>89</v>
      </c>
      <c r="K33" s="26" t="str">
        <f>IFERROR(I33/$E$30,"")</f>
        <v/>
      </c>
      <c r="L33" s="25" t="str">
        <f>IF($F$30="","tn CO2eq/",CONCATENATE("tn CO2eq/",$F$30))</f>
        <v>tn CO2eq/</v>
      </c>
      <c r="N33" s="89"/>
      <c r="O33" s="89"/>
      <c r="P33" s="89"/>
      <c r="R33" s="34" t="s">
        <v>134</v>
      </c>
      <c r="S33" s="59"/>
      <c r="T33" s="26" t="s">
        <v>89</v>
      </c>
      <c r="U33" s="26" t="str">
        <f>IFERROR(S33/$O$30,"")</f>
        <v/>
      </c>
      <c r="V33" s="25" t="str">
        <f>IF($P$30="","tn CO2eq/",CONCATENATE("tn CO2eq/",$P$30))</f>
        <v>tn CO2eq/</v>
      </c>
    </row>
    <row r="34" spans="2:26" s="2" customFormat="1" ht="17.25" customHeight="1" x14ac:dyDescent="0.25">
      <c r="C34" s="94"/>
      <c r="D34" s="94"/>
      <c r="E34" s="94"/>
      <c r="F34" s="94"/>
      <c r="I34" s="44"/>
      <c r="K34" s="44"/>
      <c r="N34" s="89"/>
      <c r="O34" s="89"/>
      <c r="P34" s="89"/>
      <c r="S34" s="85"/>
      <c r="U34" s="85"/>
    </row>
    <row r="35" spans="2:26" s="2" customFormat="1" ht="53.25" customHeight="1" x14ac:dyDescent="0.25">
      <c r="B35" s="24"/>
      <c r="C35" s="94"/>
      <c r="D35" s="94"/>
      <c r="E35" s="94"/>
      <c r="F35" s="94"/>
      <c r="G35" s="32"/>
      <c r="H35" s="34" t="s">
        <v>139</v>
      </c>
      <c r="I35" s="40">
        <f>I30+I31-I33</f>
        <v>0</v>
      </c>
      <c r="J35" s="40" t="s">
        <v>89</v>
      </c>
      <c r="K35" s="40" t="str">
        <f>IFERROR(I35/$E$30,"")</f>
        <v/>
      </c>
      <c r="L35" s="39" t="str">
        <f>IF($F$30="","tn CO2eq/",CONCATENATE("tn CO2eq/",$F$30))</f>
        <v>tn CO2eq/</v>
      </c>
      <c r="N35" s="89"/>
      <c r="O35" s="89"/>
      <c r="P35" s="89"/>
      <c r="R35" s="34" t="s">
        <v>140</v>
      </c>
      <c r="S35" s="40">
        <f>S30+S31-S33</f>
        <v>0</v>
      </c>
      <c r="T35" s="40" t="s">
        <v>89</v>
      </c>
      <c r="U35" s="40" t="str">
        <f>IFERROR(S35/$O$30,"")</f>
        <v/>
      </c>
      <c r="V35" s="39" t="str">
        <f>IF($P$30="","tn CO2eq/",CONCATENATE("tn CO2eq/",$P$30))</f>
        <v>tn CO2eq/</v>
      </c>
    </row>
    <row r="36" spans="2:26" s="2" customFormat="1" ht="9.75" customHeight="1" x14ac:dyDescent="0.25">
      <c r="B36" s="24"/>
      <c r="C36" s="24"/>
      <c r="D36" s="24"/>
      <c r="E36" s="24"/>
      <c r="F36" s="24"/>
      <c r="G36" s="24"/>
      <c r="H36" s="24"/>
      <c r="I36" s="45"/>
      <c r="J36" s="24"/>
      <c r="K36" s="44"/>
      <c r="S36" s="85"/>
      <c r="U36" s="85"/>
      <c r="V36" s="29"/>
    </row>
    <row r="37" spans="2:26" s="2" customFormat="1" ht="27" customHeight="1" x14ac:dyDescent="0.25">
      <c r="B37" s="24"/>
      <c r="C37" s="24"/>
      <c r="D37" s="91" t="s">
        <v>135</v>
      </c>
      <c r="E37" s="92"/>
      <c r="F37" s="93"/>
      <c r="G37" s="24"/>
      <c r="H37" s="24"/>
      <c r="I37" s="44"/>
      <c r="K37" s="44"/>
      <c r="S37" s="85"/>
      <c r="U37" s="85"/>
      <c r="V37" s="29"/>
    </row>
    <row r="38" spans="2:26" s="2" customFormat="1" ht="41.25" customHeight="1" x14ac:dyDescent="0.25">
      <c r="B38" s="24"/>
      <c r="C38" s="24"/>
      <c r="D38" s="36" t="s">
        <v>136</v>
      </c>
      <c r="E38" s="36" t="s">
        <v>137</v>
      </c>
      <c r="F38" s="36" t="s">
        <v>138</v>
      </c>
      <c r="G38" s="24"/>
      <c r="I38" s="44"/>
      <c r="K38" s="44"/>
      <c r="S38" s="85"/>
      <c r="U38" s="85"/>
      <c r="V38" s="29"/>
    </row>
    <row r="39" spans="2:26" s="2" customFormat="1" ht="15" customHeight="1" x14ac:dyDescent="0.25">
      <c r="B39" s="24"/>
      <c r="D39" s="15"/>
      <c r="E39" s="15"/>
      <c r="F39" s="59"/>
      <c r="G39" s="24"/>
      <c r="H39" s="34" t="s">
        <v>130</v>
      </c>
      <c r="I39" s="26">
        <f>SUM(V53:V302)/1000</f>
        <v>0</v>
      </c>
      <c r="J39" s="26" t="s">
        <v>89</v>
      </c>
      <c r="K39" s="26" t="str">
        <f>IFERROR(I39/$E$30,"")</f>
        <v/>
      </c>
      <c r="L39" s="25" t="str">
        <f>IF($F$30="","tn CO2eq/",CONCATENATE("tn CO2eq/",$F$30))</f>
        <v>tn CO2eq/</v>
      </c>
      <c r="R39" s="34" t="s">
        <v>130</v>
      </c>
      <c r="S39" s="59"/>
      <c r="T39" s="26" t="s">
        <v>89</v>
      </c>
      <c r="U39" s="26" t="str">
        <f>IFERROR(S39/$O$30,"")</f>
        <v/>
      </c>
      <c r="V39" s="25" t="str">
        <f>IF($F$30="","tn CO2eq/",CONCATENATE("tn CO2eq/",$F$30))</f>
        <v>tn CO2eq/</v>
      </c>
    </row>
    <row r="40" spans="2:26" s="2" customFormat="1" ht="18.75" customHeight="1" x14ac:dyDescent="0.25">
      <c r="B40" s="24"/>
      <c r="D40" s="15"/>
      <c r="E40" s="15"/>
      <c r="F40" s="59"/>
      <c r="G40" s="24"/>
      <c r="H40" s="34" t="s">
        <v>131</v>
      </c>
      <c r="I40" s="26">
        <f>SUM(W53:W302)/1000</f>
        <v>0</v>
      </c>
      <c r="J40" s="26" t="s">
        <v>89</v>
      </c>
      <c r="K40" s="26" t="str">
        <f>IFERROR(I40/$E$30,"")</f>
        <v/>
      </c>
      <c r="L40" s="25" t="str">
        <f>IF($F$30="","tn CO2eq/",CONCATENATE("tn CO2eq/",$F$30))</f>
        <v>tn CO2eq/</v>
      </c>
      <c r="R40" s="34" t="s">
        <v>131</v>
      </c>
      <c r="S40" s="59"/>
      <c r="T40" s="26" t="s">
        <v>89</v>
      </c>
      <c r="U40" s="26" t="str">
        <f>IFERROR(S40/$O$30,"")</f>
        <v/>
      </c>
      <c r="V40" s="25" t="str">
        <f>IF($F$30="","tn CO2eq/",CONCATENATE("tn CO2eq/",$F$30))</f>
        <v>tn CO2eq/</v>
      </c>
    </row>
    <row r="41" spans="2:26" s="2" customFormat="1" ht="18.75" customHeight="1" x14ac:dyDescent="0.25">
      <c r="B41" s="24"/>
      <c r="D41" s="15"/>
      <c r="E41" s="15"/>
      <c r="F41" s="59"/>
      <c r="G41" s="24"/>
      <c r="H41" s="34" t="s">
        <v>132</v>
      </c>
      <c r="I41" s="26">
        <f>SUM(X53:X302)/1000</f>
        <v>0</v>
      </c>
      <c r="J41" s="26" t="s">
        <v>89</v>
      </c>
      <c r="K41" s="26" t="str">
        <f>IFERROR(I41/$E$30,"")</f>
        <v/>
      </c>
      <c r="L41" s="25" t="str">
        <f>IF($F$30="","tn CO2eq/",CONCATENATE("tn CO2eq/",$F$30))</f>
        <v>tn CO2eq/</v>
      </c>
      <c r="R41" s="34" t="s">
        <v>132</v>
      </c>
      <c r="S41" s="59"/>
      <c r="T41" s="26" t="s">
        <v>89</v>
      </c>
      <c r="U41" s="26" t="str">
        <f>IFERROR(S41/$O$30,"")</f>
        <v/>
      </c>
      <c r="V41" s="25" t="str">
        <f>IF($F$30="","tn CO2eq/",CONCATENATE("tn CO2eq/",$F$30))</f>
        <v>tn CO2eq/</v>
      </c>
    </row>
    <row r="42" spans="2:26" s="2" customFormat="1" ht="18.75" customHeight="1" x14ac:dyDescent="0.25">
      <c r="B42" s="24"/>
      <c r="D42" s="15"/>
      <c r="E42" s="15"/>
      <c r="F42" s="59"/>
      <c r="G42" s="24"/>
      <c r="H42" s="34" t="s">
        <v>133</v>
      </c>
      <c r="I42" s="26">
        <f>SUM(Y53:Y302)/1000</f>
        <v>0</v>
      </c>
      <c r="J42" s="26" t="s">
        <v>89</v>
      </c>
      <c r="K42" s="26" t="str">
        <f>IFERROR(I42/$E$30,"")</f>
        <v/>
      </c>
      <c r="L42" s="25" t="str">
        <f>IF($F$30="","tn CO2eq/",CONCATENATE("tn CO2eq/",$F$30))</f>
        <v>tn CO2eq/</v>
      </c>
      <c r="R42" s="34" t="s">
        <v>133</v>
      </c>
      <c r="S42" s="59"/>
      <c r="T42" s="26" t="s">
        <v>89</v>
      </c>
      <c r="U42" s="26" t="str">
        <f>IFERROR(S42/$O$30,"")</f>
        <v/>
      </c>
      <c r="V42" s="25" t="str">
        <f>IF($F$30="","tn CO2eq/",CONCATENATE("tn CO2eq/",$F$30))</f>
        <v>tn CO2eq/</v>
      </c>
    </row>
    <row r="43" spans="2:26" s="2" customFormat="1" ht="18.75" customHeight="1" x14ac:dyDescent="0.25">
      <c r="B43" s="24"/>
      <c r="D43" s="15"/>
      <c r="E43" s="15"/>
      <c r="F43" s="59"/>
      <c r="G43" s="24"/>
      <c r="I43" s="44"/>
      <c r="K43" s="44"/>
      <c r="N43" s="30"/>
      <c r="S43" s="85"/>
      <c r="U43" s="85"/>
    </row>
    <row r="44" spans="2:26" s="2" customFormat="1" ht="18.75" customHeight="1" x14ac:dyDescent="0.25">
      <c r="B44" s="24"/>
      <c r="D44" s="15"/>
      <c r="E44" s="15"/>
      <c r="F44" s="59"/>
      <c r="G44" s="24"/>
      <c r="H44" s="34" t="s">
        <v>90</v>
      </c>
      <c r="I44" s="40">
        <f>SUM(I30:I31,I39:I42)</f>
        <v>0</v>
      </c>
      <c r="J44" s="40" t="s">
        <v>89</v>
      </c>
      <c r="K44" s="40" t="str">
        <f>IFERROR(I44/$E$30,"")</f>
        <v/>
      </c>
      <c r="L44" s="39" t="str">
        <f>IF($F$30="","tn CO2eq/",CONCATENATE("tn CO2eq/",$F$30))</f>
        <v>tn CO2eq/</v>
      </c>
      <c r="N44" s="29"/>
      <c r="R44" s="34" t="s">
        <v>90</v>
      </c>
      <c r="S44" s="40">
        <f>SUM(S30:S31,S39:S42)</f>
        <v>0</v>
      </c>
      <c r="T44" s="40" t="s">
        <v>89</v>
      </c>
      <c r="U44" s="40" t="str">
        <f>IFERROR(S44/$O$30,"")</f>
        <v/>
      </c>
      <c r="V44" s="39" t="str">
        <f>IF($F$30="","tn CO2eq/",CONCATENATE("tn CO2eq/",$F$30))</f>
        <v>tn CO2eq/</v>
      </c>
    </row>
    <row r="45" spans="2:26" s="2" customFormat="1" ht="18.75" customHeight="1" x14ac:dyDescent="0.25">
      <c r="B45" s="24"/>
      <c r="D45" s="15"/>
      <c r="E45" s="15"/>
      <c r="F45" s="59"/>
      <c r="G45" s="24"/>
      <c r="N45" s="29"/>
      <c r="V45" s="29"/>
    </row>
    <row r="46" spans="2:26" s="2" customFormat="1" ht="18.75" customHeight="1" x14ac:dyDescent="0.25">
      <c r="B46" s="24"/>
      <c r="C46" s="24"/>
      <c r="D46" s="24"/>
      <c r="E46" s="24"/>
      <c r="F46" s="24"/>
      <c r="G46" s="24"/>
      <c r="H46" s="24"/>
      <c r="I46" s="24"/>
      <c r="J46" s="24"/>
      <c r="N46" s="29"/>
      <c r="V46" s="29"/>
    </row>
    <row r="47" spans="2:26" s="2" customFormat="1" ht="18.75" customHeight="1" x14ac:dyDescent="0.25">
      <c r="B47" s="87" t="s">
        <v>109</v>
      </c>
      <c r="C47" s="88"/>
      <c r="D47" s="88"/>
      <c r="E47" s="88"/>
      <c r="F47" s="88"/>
      <c r="G47" s="88"/>
      <c r="H47" s="88"/>
      <c r="I47" s="88"/>
      <c r="J47" s="88"/>
      <c r="K47" s="88"/>
      <c r="L47" s="88"/>
      <c r="M47" s="88"/>
      <c r="N47" s="88"/>
      <c r="O47" s="88"/>
      <c r="P47" s="88"/>
      <c r="Q47" s="88"/>
      <c r="R47" s="88"/>
      <c r="S47" s="88"/>
      <c r="T47" s="88"/>
      <c r="U47" s="88"/>
      <c r="V47" s="88"/>
      <c r="W47" s="88"/>
      <c r="X47" s="88"/>
      <c r="Y47" s="88"/>
      <c r="Z47" s="88"/>
    </row>
    <row r="48" spans="2:26" s="2" customFormat="1" ht="18.75" customHeight="1" x14ac:dyDescent="0.25">
      <c r="B48" s="24"/>
      <c r="C48" s="24"/>
      <c r="D48" s="24"/>
      <c r="E48" s="24"/>
      <c r="F48" s="24"/>
      <c r="G48" s="24"/>
      <c r="H48" s="24"/>
      <c r="I48" s="24"/>
      <c r="J48" s="24"/>
      <c r="N48" s="29"/>
      <c r="V48" s="29"/>
    </row>
    <row r="49" spans="2:25" s="2" customFormat="1" ht="33" customHeight="1" x14ac:dyDescent="0.3">
      <c r="B49" s="24"/>
      <c r="C49" s="95" t="s">
        <v>147</v>
      </c>
      <c r="D49" s="95"/>
      <c r="E49" s="95"/>
      <c r="F49" s="95"/>
      <c r="G49" s="95"/>
      <c r="H49" s="95"/>
      <c r="I49" s="95"/>
      <c r="J49" s="95"/>
      <c r="K49" s="95"/>
      <c r="L49" s="117" t="s">
        <v>152</v>
      </c>
      <c r="M49" s="117"/>
      <c r="N49" s="117"/>
      <c r="O49" s="117"/>
      <c r="P49" s="117"/>
      <c r="Q49" s="117"/>
      <c r="R49" s="117"/>
      <c r="S49" s="117"/>
      <c r="T49" s="117"/>
      <c r="U49" s="117"/>
      <c r="V49" s="117" t="s">
        <v>153</v>
      </c>
      <c r="W49" s="117"/>
      <c r="X49" s="117"/>
      <c r="Y49" s="117"/>
    </row>
    <row r="50" spans="2:25" s="2" customFormat="1" ht="15.75" customHeight="1" x14ac:dyDescent="0.3">
      <c r="C50" s="54"/>
      <c r="D50" s="54"/>
      <c r="E50" s="54"/>
      <c r="F50" s="54"/>
      <c r="G50" s="54"/>
      <c r="H50" s="54"/>
      <c r="I50" s="54"/>
      <c r="J50" s="54"/>
      <c r="K50" s="54"/>
      <c r="L50" s="102"/>
      <c r="M50" s="102"/>
      <c r="N50" s="102"/>
      <c r="O50" s="102"/>
      <c r="P50" s="102"/>
      <c r="Q50" s="102"/>
      <c r="R50" s="102"/>
      <c r="S50" s="102"/>
      <c r="T50" s="102"/>
      <c r="U50" s="102"/>
      <c r="V50" s="102"/>
      <c r="W50" s="102"/>
      <c r="X50" s="102"/>
      <c r="Y50" s="102"/>
    </row>
    <row r="51" spans="2:25" s="2" customFormat="1" ht="72" customHeight="1" x14ac:dyDescent="0.25">
      <c r="C51" s="7"/>
      <c r="D51" s="103" t="s">
        <v>148</v>
      </c>
      <c r="E51" s="104"/>
      <c r="F51" s="33" t="s">
        <v>149</v>
      </c>
      <c r="G51" s="33" t="s">
        <v>150</v>
      </c>
      <c r="H51" s="33" t="s">
        <v>151</v>
      </c>
      <c r="I51" s="33" t="s">
        <v>12</v>
      </c>
      <c r="J51" s="33" t="s">
        <v>11</v>
      </c>
      <c r="K51" s="33" t="s">
        <v>168</v>
      </c>
      <c r="L51" s="33" t="s">
        <v>161</v>
      </c>
      <c r="M51" s="33" t="s">
        <v>162</v>
      </c>
      <c r="N51" s="33" t="s">
        <v>163</v>
      </c>
      <c r="O51" s="33" t="s">
        <v>164</v>
      </c>
      <c r="P51" s="33" t="s">
        <v>165</v>
      </c>
      <c r="Q51" s="33" t="s">
        <v>154</v>
      </c>
      <c r="R51" s="33" t="s">
        <v>166</v>
      </c>
      <c r="S51" s="33" t="s">
        <v>167</v>
      </c>
      <c r="T51" s="33" t="s">
        <v>155</v>
      </c>
      <c r="U51" s="33" t="s">
        <v>160</v>
      </c>
      <c r="V51" s="33" t="s">
        <v>156</v>
      </c>
      <c r="W51" s="33" t="s">
        <v>157</v>
      </c>
      <c r="X51" s="33" t="s">
        <v>158</v>
      </c>
      <c r="Y51" s="33" t="s">
        <v>159</v>
      </c>
    </row>
    <row r="52" spans="2:25" s="2" customFormat="1" ht="16.5" customHeight="1" x14ac:dyDescent="0.25">
      <c r="C52" s="33" t="s">
        <v>91</v>
      </c>
      <c r="D52" s="100" t="s">
        <v>106</v>
      </c>
      <c r="E52" s="101"/>
      <c r="F52" s="62" t="s">
        <v>106</v>
      </c>
      <c r="G52" s="62" t="s">
        <v>106</v>
      </c>
      <c r="H52" s="62" t="s">
        <v>106</v>
      </c>
      <c r="I52" s="41" t="s">
        <v>92</v>
      </c>
      <c r="J52" s="41" t="s">
        <v>93</v>
      </c>
      <c r="K52" s="41"/>
      <c r="L52" s="53">
        <f>SUM(L$53:L$302)</f>
        <v>0</v>
      </c>
      <c r="M52" s="53">
        <f t="shared" ref="M52:U52" si="0">SUM(M$53:M$302)</f>
        <v>0</v>
      </c>
      <c r="N52" s="53">
        <f t="shared" si="0"/>
        <v>0</v>
      </c>
      <c r="O52" s="53">
        <f t="shared" si="0"/>
        <v>0</v>
      </c>
      <c r="P52" s="53">
        <f t="shared" si="0"/>
        <v>0</v>
      </c>
      <c r="Q52" s="53">
        <f t="shared" si="0"/>
        <v>0</v>
      </c>
      <c r="R52" s="53">
        <f>SUM(R$53:R$302)</f>
        <v>0</v>
      </c>
      <c r="S52" s="53">
        <f>SUM(S$53:S$302)</f>
        <v>0</v>
      </c>
      <c r="T52" s="53">
        <f t="shared" si="0"/>
        <v>0</v>
      </c>
      <c r="U52" s="53">
        <f t="shared" si="0"/>
        <v>0</v>
      </c>
      <c r="V52" s="53">
        <f>SUM(V$53:V$302)</f>
        <v>0</v>
      </c>
      <c r="W52" s="53">
        <f>SUM(W$53:W$302)</f>
        <v>0</v>
      </c>
      <c r="X52" s="53">
        <f>SUM(X$53:X$302)</f>
        <v>0</v>
      </c>
      <c r="Y52" s="53">
        <f>SUM(Y$53:Y$302)</f>
        <v>0</v>
      </c>
    </row>
    <row r="53" spans="2:25" s="2" customFormat="1" ht="15" customHeight="1" x14ac:dyDescent="0.25">
      <c r="C53" s="37">
        <v>1</v>
      </c>
      <c r="D53" s="99"/>
      <c r="E53" s="99"/>
      <c r="F53" s="60"/>
      <c r="G53" s="60"/>
      <c r="H53" s="60"/>
      <c r="I53" s="60"/>
      <c r="J53" s="60"/>
      <c r="K53" s="60"/>
      <c r="L53" s="61"/>
      <c r="M53" s="61"/>
      <c r="N53" s="61"/>
      <c r="O53" s="61"/>
      <c r="P53" s="61"/>
      <c r="Q53" s="63" t="str">
        <f>IF(D53="","",SUM(L53:P53))</f>
        <v/>
      </c>
      <c r="R53" s="61"/>
      <c r="S53" s="61"/>
      <c r="T53" s="63" t="str">
        <f>IF(D53="","",SUM(R53:S53))</f>
        <v/>
      </c>
      <c r="U53" s="63" t="str">
        <f>IF(D53="","",SUM(Q53,T53))</f>
        <v/>
      </c>
      <c r="V53" s="61"/>
      <c r="W53" s="61"/>
      <c r="X53" s="61"/>
      <c r="Y53" s="61"/>
    </row>
    <row r="54" spans="2:25" s="2" customFormat="1" x14ac:dyDescent="0.25">
      <c r="C54" s="37">
        <v>2</v>
      </c>
      <c r="D54" s="99"/>
      <c r="E54" s="99"/>
      <c r="F54" s="60"/>
      <c r="G54" s="60"/>
      <c r="H54" s="60"/>
      <c r="I54" s="60"/>
      <c r="J54" s="60"/>
      <c r="K54" s="60"/>
      <c r="L54" s="61"/>
      <c r="M54" s="61"/>
      <c r="N54" s="61"/>
      <c r="O54" s="61"/>
      <c r="P54" s="61"/>
      <c r="Q54" s="63" t="str">
        <f>IF(D54="","",SUM(L54:P54))</f>
        <v/>
      </c>
      <c r="R54" s="86"/>
      <c r="S54" s="86"/>
      <c r="T54" s="63" t="str">
        <f>IF(D54="","",SUM(R54:S54))</f>
        <v/>
      </c>
      <c r="U54" s="63" t="str">
        <f>IF(D54="","",SUM(Q54,T54))</f>
        <v/>
      </c>
      <c r="V54" s="86"/>
      <c r="W54" s="86"/>
      <c r="X54" s="86"/>
      <c r="Y54" s="86"/>
    </row>
    <row r="55" spans="2:25" s="2" customFormat="1" x14ac:dyDescent="0.25">
      <c r="C55" s="37">
        <v>3</v>
      </c>
      <c r="D55" s="99"/>
      <c r="E55" s="99"/>
      <c r="F55" s="60"/>
      <c r="G55" s="60"/>
      <c r="H55" s="60"/>
      <c r="I55" s="60"/>
      <c r="J55" s="60"/>
      <c r="K55" s="60"/>
      <c r="L55" s="60"/>
      <c r="M55" s="60"/>
      <c r="N55" s="60"/>
      <c r="O55" s="60"/>
      <c r="P55" s="60"/>
      <c r="Q55" s="63" t="str">
        <f t="shared" ref="Q55:Q118" si="1">IF(D55="","",SUM(L55:P55))</f>
        <v/>
      </c>
      <c r="R55" s="86"/>
      <c r="S55" s="86"/>
      <c r="T55" s="63" t="str">
        <f t="shared" ref="T55:T118" si="2">IF(D55="","",SUM(R55:S55))</f>
        <v/>
      </c>
      <c r="U55" s="63" t="str">
        <f t="shared" ref="U55:U118" si="3">IF(D55="","",SUM(Q55,T55))</f>
        <v/>
      </c>
      <c r="V55" s="86"/>
      <c r="W55" s="86"/>
      <c r="X55" s="86"/>
      <c r="Y55" s="86"/>
    </row>
    <row r="56" spans="2:25" s="2" customFormat="1" x14ac:dyDescent="0.25">
      <c r="C56" s="37">
        <v>4</v>
      </c>
      <c r="D56" s="99"/>
      <c r="E56" s="99"/>
      <c r="F56" s="60"/>
      <c r="G56" s="60"/>
      <c r="H56" s="60"/>
      <c r="I56" s="60"/>
      <c r="J56" s="60"/>
      <c r="K56" s="60"/>
      <c r="L56" s="60"/>
      <c r="M56" s="60"/>
      <c r="N56" s="60"/>
      <c r="O56" s="60"/>
      <c r="P56" s="60"/>
      <c r="Q56" s="63" t="str">
        <f t="shared" si="1"/>
        <v/>
      </c>
      <c r="R56" s="86"/>
      <c r="S56" s="86"/>
      <c r="T56" s="63" t="str">
        <f t="shared" si="2"/>
        <v/>
      </c>
      <c r="U56" s="63" t="str">
        <f t="shared" si="3"/>
        <v/>
      </c>
      <c r="V56" s="86"/>
      <c r="W56" s="86"/>
      <c r="X56" s="86"/>
      <c r="Y56" s="86"/>
    </row>
    <row r="57" spans="2:25" s="2" customFormat="1" x14ac:dyDescent="0.25">
      <c r="C57" s="37">
        <v>5</v>
      </c>
      <c r="D57" s="99"/>
      <c r="E57" s="99"/>
      <c r="F57" s="60"/>
      <c r="G57" s="60"/>
      <c r="H57" s="60"/>
      <c r="I57" s="60"/>
      <c r="J57" s="60"/>
      <c r="K57" s="60"/>
      <c r="L57" s="60"/>
      <c r="M57" s="60"/>
      <c r="N57" s="60"/>
      <c r="O57" s="60"/>
      <c r="P57" s="60"/>
      <c r="Q57" s="63" t="str">
        <f t="shared" si="1"/>
        <v/>
      </c>
      <c r="R57" s="86"/>
      <c r="S57" s="86"/>
      <c r="T57" s="63" t="str">
        <f t="shared" si="2"/>
        <v/>
      </c>
      <c r="U57" s="63" t="str">
        <f t="shared" si="3"/>
        <v/>
      </c>
      <c r="V57" s="86"/>
      <c r="W57" s="86"/>
      <c r="X57" s="86"/>
      <c r="Y57" s="86"/>
    </row>
    <row r="58" spans="2:25" s="2" customFormat="1" x14ac:dyDescent="0.25">
      <c r="C58" s="37">
        <v>6</v>
      </c>
      <c r="D58" s="99"/>
      <c r="E58" s="99"/>
      <c r="F58" s="60"/>
      <c r="G58" s="60"/>
      <c r="H58" s="60"/>
      <c r="I58" s="60"/>
      <c r="J58" s="60"/>
      <c r="K58" s="60"/>
      <c r="L58" s="60"/>
      <c r="M58" s="60"/>
      <c r="N58" s="60"/>
      <c r="O58" s="60"/>
      <c r="P58" s="60"/>
      <c r="Q58" s="63" t="str">
        <f t="shared" si="1"/>
        <v/>
      </c>
      <c r="R58" s="86"/>
      <c r="S58" s="86"/>
      <c r="T58" s="63" t="str">
        <f t="shared" si="2"/>
        <v/>
      </c>
      <c r="U58" s="63" t="str">
        <f t="shared" si="3"/>
        <v/>
      </c>
      <c r="V58" s="86"/>
      <c r="W58" s="86"/>
      <c r="X58" s="86"/>
      <c r="Y58" s="86"/>
    </row>
    <row r="59" spans="2:25" s="2" customFormat="1" x14ac:dyDescent="0.25">
      <c r="C59" s="37">
        <v>7</v>
      </c>
      <c r="D59" s="99"/>
      <c r="E59" s="99"/>
      <c r="F59" s="60"/>
      <c r="G59" s="60"/>
      <c r="H59" s="60"/>
      <c r="I59" s="60"/>
      <c r="J59" s="60"/>
      <c r="K59" s="60"/>
      <c r="L59" s="60"/>
      <c r="M59" s="60"/>
      <c r="N59" s="60"/>
      <c r="O59" s="60"/>
      <c r="P59" s="60"/>
      <c r="Q59" s="63" t="str">
        <f t="shared" si="1"/>
        <v/>
      </c>
      <c r="R59" s="86"/>
      <c r="S59" s="86"/>
      <c r="T59" s="63" t="str">
        <f t="shared" si="2"/>
        <v/>
      </c>
      <c r="U59" s="63" t="str">
        <f t="shared" si="3"/>
        <v/>
      </c>
      <c r="V59" s="86"/>
      <c r="W59" s="86"/>
      <c r="X59" s="86"/>
      <c r="Y59" s="86"/>
    </row>
    <row r="60" spans="2:25" s="2" customFormat="1" x14ac:dyDescent="0.25">
      <c r="C60" s="37">
        <v>8</v>
      </c>
      <c r="D60" s="99"/>
      <c r="E60" s="99"/>
      <c r="F60" s="60"/>
      <c r="G60" s="60"/>
      <c r="H60" s="60"/>
      <c r="I60" s="60"/>
      <c r="J60" s="60"/>
      <c r="K60" s="60"/>
      <c r="L60" s="60"/>
      <c r="M60" s="60"/>
      <c r="N60" s="60"/>
      <c r="O60" s="60"/>
      <c r="P60" s="60"/>
      <c r="Q60" s="63" t="str">
        <f t="shared" si="1"/>
        <v/>
      </c>
      <c r="R60" s="86"/>
      <c r="S60" s="86"/>
      <c r="T60" s="63" t="str">
        <f t="shared" si="2"/>
        <v/>
      </c>
      <c r="U60" s="63" t="str">
        <f t="shared" si="3"/>
        <v/>
      </c>
      <c r="V60" s="86"/>
      <c r="W60" s="86"/>
      <c r="X60" s="86"/>
      <c r="Y60" s="86"/>
    </row>
    <row r="61" spans="2:25" s="2" customFormat="1" x14ac:dyDescent="0.25">
      <c r="C61" s="37">
        <v>9</v>
      </c>
      <c r="D61" s="99"/>
      <c r="E61" s="99"/>
      <c r="F61" s="60"/>
      <c r="G61" s="60"/>
      <c r="H61" s="60"/>
      <c r="I61" s="60"/>
      <c r="J61" s="60"/>
      <c r="K61" s="60"/>
      <c r="L61" s="60"/>
      <c r="M61" s="60"/>
      <c r="N61" s="60"/>
      <c r="O61" s="60"/>
      <c r="P61" s="60"/>
      <c r="Q61" s="63" t="str">
        <f t="shared" si="1"/>
        <v/>
      </c>
      <c r="R61" s="86"/>
      <c r="S61" s="86"/>
      <c r="T61" s="63" t="str">
        <f t="shared" si="2"/>
        <v/>
      </c>
      <c r="U61" s="63" t="str">
        <f t="shared" si="3"/>
        <v/>
      </c>
      <c r="V61" s="86"/>
      <c r="W61" s="86"/>
      <c r="X61" s="86"/>
      <c r="Y61" s="86"/>
    </row>
    <row r="62" spans="2:25" s="2" customFormat="1" x14ac:dyDescent="0.25">
      <c r="C62" s="37">
        <v>10</v>
      </c>
      <c r="D62" s="99"/>
      <c r="E62" s="99"/>
      <c r="F62" s="60"/>
      <c r="G62" s="60"/>
      <c r="H62" s="60"/>
      <c r="I62" s="60"/>
      <c r="J62" s="60"/>
      <c r="K62" s="60"/>
      <c r="L62" s="60"/>
      <c r="M62" s="60"/>
      <c r="N62" s="60"/>
      <c r="O62" s="60"/>
      <c r="P62" s="60"/>
      <c r="Q62" s="63" t="str">
        <f t="shared" si="1"/>
        <v/>
      </c>
      <c r="R62" s="86"/>
      <c r="S62" s="86"/>
      <c r="T62" s="63" t="str">
        <f t="shared" si="2"/>
        <v/>
      </c>
      <c r="U62" s="63" t="str">
        <f t="shared" si="3"/>
        <v/>
      </c>
      <c r="V62" s="86"/>
      <c r="W62" s="86"/>
      <c r="X62" s="86"/>
      <c r="Y62" s="86"/>
    </row>
    <row r="63" spans="2:25" s="2" customFormat="1" x14ac:dyDescent="0.25">
      <c r="C63" s="37">
        <v>11</v>
      </c>
      <c r="D63" s="99"/>
      <c r="E63" s="99"/>
      <c r="F63" s="60"/>
      <c r="G63" s="60"/>
      <c r="H63" s="60"/>
      <c r="I63" s="60"/>
      <c r="J63" s="60"/>
      <c r="K63" s="60"/>
      <c r="L63" s="60"/>
      <c r="M63" s="60"/>
      <c r="N63" s="60"/>
      <c r="O63" s="60"/>
      <c r="P63" s="60"/>
      <c r="Q63" s="63" t="str">
        <f t="shared" si="1"/>
        <v/>
      </c>
      <c r="R63" s="86"/>
      <c r="S63" s="86"/>
      <c r="T63" s="63" t="str">
        <f t="shared" si="2"/>
        <v/>
      </c>
      <c r="U63" s="63" t="str">
        <f t="shared" si="3"/>
        <v/>
      </c>
      <c r="V63" s="86"/>
      <c r="W63" s="86"/>
      <c r="X63" s="86"/>
      <c r="Y63" s="86"/>
    </row>
    <row r="64" spans="2:25" s="2" customFormat="1" x14ac:dyDescent="0.25">
      <c r="C64" s="37">
        <v>12</v>
      </c>
      <c r="D64" s="99"/>
      <c r="E64" s="99"/>
      <c r="F64" s="60"/>
      <c r="G64" s="60"/>
      <c r="H64" s="60"/>
      <c r="I64" s="60"/>
      <c r="J64" s="60"/>
      <c r="K64" s="60"/>
      <c r="L64" s="60"/>
      <c r="M64" s="60"/>
      <c r="N64" s="60"/>
      <c r="O64" s="60"/>
      <c r="P64" s="60"/>
      <c r="Q64" s="63" t="str">
        <f t="shared" si="1"/>
        <v/>
      </c>
      <c r="R64" s="86"/>
      <c r="S64" s="86"/>
      <c r="T64" s="63" t="str">
        <f t="shared" si="2"/>
        <v/>
      </c>
      <c r="U64" s="63" t="str">
        <f t="shared" si="3"/>
        <v/>
      </c>
      <c r="V64" s="86"/>
      <c r="W64" s="86"/>
      <c r="X64" s="86"/>
      <c r="Y64" s="86"/>
    </row>
    <row r="65" spans="2:25" s="2" customFormat="1" x14ac:dyDescent="0.25">
      <c r="C65" s="37">
        <v>13</v>
      </c>
      <c r="D65" s="99"/>
      <c r="E65" s="99"/>
      <c r="F65" s="60"/>
      <c r="G65" s="60"/>
      <c r="H65" s="60"/>
      <c r="I65" s="60"/>
      <c r="J65" s="60"/>
      <c r="K65" s="60"/>
      <c r="L65" s="60"/>
      <c r="M65" s="60"/>
      <c r="N65" s="60"/>
      <c r="O65" s="60"/>
      <c r="P65" s="60"/>
      <c r="Q65" s="63" t="str">
        <f t="shared" si="1"/>
        <v/>
      </c>
      <c r="R65" s="86"/>
      <c r="S65" s="86"/>
      <c r="T65" s="63" t="str">
        <f t="shared" si="2"/>
        <v/>
      </c>
      <c r="U65" s="63" t="str">
        <f t="shared" si="3"/>
        <v/>
      </c>
      <c r="V65" s="86"/>
      <c r="W65" s="86"/>
      <c r="X65" s="86"/>
      <c r="Y65" s="86"/>
    </row>
    <row r="66" spans="2:25" s="2" customFormat="1" x14ac:dyDescent="0.25">
      <c r="C66" s="37">
        <v>14</v>
      </c>
      <c r="D66" s="99"/>
      <c r="E66" s="99"/>
      <c r="F66" s="60"/>
      <c r="G66" s="60"/>
      <c r="H66" s="60"/>
      <c r="I66" s="60"/>
      <c r="J66" s="60"/>
      <c r="K66" s="60"/>
      <c r="L66" s="60"/>
      <c r="M66" s="60"/>
      <c r="N66" s="60"/>
      <c r="O66" s="60"/>
      <c r="P66" s="60"/>
      <c r="Q66" s="63" t="str">
        <f t="shared" si="1"/>
        <v/>
      </c>
      <c r="R66" s="86"/>
      <c r="S66" s="86"/>
      <c r="T66" s="63" t="str">
        <f t="shared" si="2"/>
        <v/>
      </c>
      <c r="U66" s="63" t="str">
        <f t="shared" si="3"/>
        <v/>
      </c>
      <c r="V66" s="86"/>
      <c r="W66" s="86"/>
      <c r="X66" s="86"/>
      <c r="Y66" s="86"/>
    </row>
    <row r="67" spans="2:25" s="2" customFormat="1" x14ac:dyDescent="0.25">
      <c r="C67" s="37">
        <v>15</v>
      </c>
      <c r="D67" s="99"/>
      <c r="E67" s="99"/>
      <c r="F67" s="60"/>
      <c r="G67" s="60"/>
      <c r="H67" s="60"/>
      <c r="I67" s="60"/>
      <c r="J67" s="60"/>
      <c r="K67" s="60"/>
      <c r="L67" s="60"/>
      <c r="M67" s="60"/>
      <c r="N67" s="60"/>
      <c r="O67" s="60"/>
      <c r="P67" s="60"/>
      <c r="Q67" s="63" t="str">
        <f t="shared" si="1"/>
        <v/>
      </c>
      <c r="R67" s="86"/>
      <c r="S67" s="86"/>
      <c r="T67" s="63" t="str">
        <f t="shared" si="2"/>
        <v/>
      </c>
      <c r="U67" s="63" t="str">
        <f t="shared" si="3"/>
        <v/>
      </c>
      <c r="V67" s="86"/>
      <c r="W67" s="86"/>
      <c r="X67" s="86"/>
      <c r="Y67" s="86"/>
    </row>
    <row r="68" spans="2:25" s="2" customFormat="1" x14ac:dyDescent="0.25">
      <c r="C68" s="37">
        <v>16</v>
      </c>
      <c r="D68" s="99"/>
      <c r="E68" s="99"/>
      <c r="F68" s="60"/>
      <c r="G68" s="60"/>
      <c r="H68" s="60"/>
      <c r="I68" s="60"/>
      <c r="J68" s="60"/>
      <c r="K68" s="60"/>
      <c r="L68" s="60"/>
      <c r="M68" s="60"/>
      <c r="N68" s="60"/>
      <c r="O68" s="60"/>
      <c r="P68" s="60"/>
      <c r="Q68" s="63" t="str">
        <f t="shared" si="1"/>
        <v/>
      </c>
      <c r="R68" s="86"/>
      <c r="S68" s="86"/>
      <c r="T68" s="63" t="str">
        <f t="shared" si="2"/>
        <v/>
      </c>
      <c r="U68" s="63" t="str">
        <f t="shared" si="3"/>
        <v/>
      </c>
      <c r="V68" s="86"/>
      <c r="W68" s="86"/>
      <c r="X68" s="86"/>
      <c r="Y68" s="86"/>
    </row>
    <row r="69" spans="2:25" s="2" customFormat="1" x14ac:dyDescent="0.25">
      <c r="C69" s="37">
        <v>17</v>
      </c>
      <c r="D69" s="99"/>
      <c r="E69" s="99"/>
      <c r="F69" s="60"/>
      <c r="G69" s="60"/>
      <c r="H69" s="60"/>
      <c r="I69" s="60"/>
      <c r="J69" s="60"/>
      <c r="K69" s="60"/>
      <c r="L69" s="60"/>
      <c r="M69" s="60"/>
      <c r="N69" s="60"/>
      <c r="O69" s="60"/>
      <c r="P69" s="60"/>
      <c r="Q69" s="63" t="str">
        <f t="shared" si="1"/>
        <v/>
      </c>
      <c r="R69" s="86"/>
      <c r="S69" s="86"/>
      <c r="T69" s="63" t="str">
        <f t="shared" si="2"/>
        <v/>
      </c>
      <c r="U69" s="63" t="str">
        <f t="shared" si="3"/>
        <v/>
      </c>
      <c r="V69" s="86"/>
      <c r="W69" s="86"/>
      <c r="X69" s="86"/>
      <c r="Y69" s="86"/>
    </row>
    <row r="70" spans="2:25" s="2" customFormat="1" x14ac:dyDescent="0.25">
      <c r="B70" s="6"/>
      <c r="C70" s="37">
        <v>18</v>
      </c>
      <c r="D70" s="99"/>
      <c r="E70" s="99"/>
      <c r="F70" s="60"/>
      <c r="G70" s="60"/>
      <c r="H70" s="60"/>
      <c r="I70" s="60"/>
      <c r="J70" s="60"/>
      <c r="K70" s="60"/>
      <c r="L70" s="60"/>
      <c r="M70" s="60"/>
      <c r="N70" s="60"/>
      <c r="O70" s="60"/>
      <c r="P70" s="60"/>
      <c r="Q70" s="63" t="str">
        <f t="shared" si="1"/>
        <v/>
      </c>
      <c r="R70" s="86"/>
      <c r="S70" s="86"/>
      <c r="T70" s="63" t="str">
        <f t="shared" si="2"/>
        <v/>
      </c>
      <c r="U70" s="63" t="str">
        <f t="shared" si="3"/>
        <v/>
      </c>
      <c r="V70" s="86"/>
      <c r="W70" s="86"/>
      <c r="X70" s="86"/>
      <c r="Y70" s="86"/>
    </row>
    <row r="71" spans="2:25" s="2" customFormat="1" x14ac:dyDescent="0.25">
      <c r="C71" s="37">
        <v>19</v>
      </c>
      <c r="D71" s="99"/>
      <c r="E71" s="99"/>
      <c r="F71" s="60"/>
      <c r="G71" s="60"/>
      <c r="H71" s="60"/>
      <c r="I71" s="60"/>
      <c r="J71" s="60"/>
      <c r="K71" s="60"/>
      <c r="L71" s="60"/>
      <c r="M71" s="60"/>
      <c r="N71" s="60"/>
      <c r="O71" s="60"/>
      <c r="P71" s="60"/>
      <c r="Q71" s="63" t="str">
        <f t="shared" si="1"/>
        <v/>
      </c>
      <c r="R71" s="86"/>
      <c r="S71" s="86"/>
      <c r="T71" s="63" t="str">
        <f t="shared" si="2"/>
        <v/>
      </c>
      <c r="U71" s="63" t="str">
        <f t="shared" si="3"/>
        <v/>
      </c>
      <c r="V71" s="86"/>
      <c r="W71" s="86"/>
      <c r="X71" s="86"/>
      <c r="Y71" s="86"/>
    </row>
    <row r="72" spans="2:25" s="2" customFormat="1" x14ac:dyDescent="0.25">
      <c r="C72" s="37">
        <v>20</v>
      </c>
      <c r="D72" s="99"/>
      <c r="E72" s="99"/>
      <c r="F72" s="60"/>
      <c r="G72" s="60"/>
      <c r="H72" s="60"/>
      <c r="I72" s="60"/>
      <c r="J72" s="60"/>
      <c r="K72" s="60"/>
      <c r="L72" s="60"/>
      <c r="M72" s="60"/>
      <c r="N72" s="60"/>
      <c r="O72" s="60"/>
      <c r="P72" s="60"/>
      <c r="Q72" s="63" t="str">
        <f t="shared" si="1"/>
        <v/>
      </c>
      <c r="R72" s="86"/>
      <c r="S72" s="86"/>
      <c r="T72" s="63" t="str">
        <f t="shared" si="2"/>
        <v/>
      </c>
      <c r="U72" s="63" t="str">
        <f t="shared" si="3"/>
        <v/>
      </c>
      <c r="V72" s="86"/>
      <c r="W72" s="86"/>
      <c r="X72" s="86"/>
      <c r="Y72" s="86"/>
    </row>
    <row r="73" spans="2:25" s="2" customFormat="1" x14ac:dyDescent="0.25">
      <c r="C73" s="37">
        <v>21</v>
      </c>
      <c r="D73" s="99"/>
      <c r="E73" s="99"/>
      <c r="F73" s="60"/>
      <c r="G73" s="60"/>
      <c r="H73" s="60"/>
      <c r="I73" s="60"/>
      <c r="J73" s="60"/>
      <c r="K73" s="60"/>
      <c r="L73" s="60"/>
      <c r="M73" s="60"/>
      <c r="N73" s="60"/>
      <c r="O73" s="60"/>
      <c r="P73" s="60"/>
      <c r="Q73" s="63" t="str">
        <f t="shared" si="1"/>
        <v/>
      </c>
      <c r="R73" s="86"/>
      <c r="S73" s="86"/>
      <c r="T73" s="63" t="str">
        <f t="shared" si="2"/>
        <v/>
      </c>
      <c r="U73" s="63" t="str">
        <f t="shared" si="3"/>
        <v/>
      </c>
      <c r="V73" s="86"/>
      <c r="W73" s="86"/>
      <c r="X73" s="86"/>
      <c r="Y73" s="86"/>
    </row>
    <row r="74" spans="2:25" s="2" customFormat="1" x14ac:dyDescent="0.25">
      <c r="C74" s="37">
        <v>22</v>
      </c>
      <c r="D74" s="99"/>
      <c r="E74" s="99"/>
      <c r="F74" s="60"/>
      <c r="G74" s="60"/>
      <c r="H74" s="60"/>
      <c r="I74" s="60"/>
      <c r="J74" s="60"/>
      <c r="K74" s="60"/>
      <c r="L74" s="60"/>
      <c r="M74" s="60"/>
      <c r="N74" s="60"/>
      <c r="O74" s="60"/>
      <c r="P74" s="60"/>
      <c r="Q74" s="63" t="str">
        <f t="shared" si="1"/>
        <v/>
      </c>
      <c r="R74" s="86"/>
      <c r="S74" s="86"/>
      <c r="T74" s="63" t="str">
        <f t="shared" si="2"/>
        <v/>
      </c>
      <c r="U74" s="63" t="str">
        <f t="shared" si="3"/>
        <v/>
      </c>
      <c r="V74" s="86"/>
      <c r="W74" s="86"/>
      <c r="X74" s="86"/>
      <c r="Y74" s="86"/>
    </row>
    <row r="75" spans="2:25" s="2" customFormat="1" x14ac:dyDescent="0.25">
      <c r="C75" s="37">
        <v>23</v>
      </c>
      <c r="D75" s="99"/>
      <c r="E75" s="99"/>
      <c r="F75" s="60"/>
      <c r="G75" s="60"/>
      <c r="H75" s="60"/>
      <c r="I75" s="60"/>
      <c r="J75" s="60"/>
      <c r="K75" s="60"/>
      <c r="L75" s="60"/>
      <c r="M75" s="60"/>
      <c r="N75" s="60"/>
      <c r="O75" s="60"/>
      <c r="P75" s="60"/>
      <c r="Q75" s="63" t="str">
        <f t="shared" si="1"/>
        <v/>
      </c>
      <c r="R75" s="86"/>
      <c r="S75" s="86"/>
      <c r="T75" s="63" t="str">
        <f t="shared" si="2"/>
        <v/>
      </c>
      <c r="U75" s="63" t="str">
        <f t="shared" si="3"/>
        <v/>
      </c>
      <c r="V75" s="86"/>
      <c r="W75" s="86"/>
      <c r="X75" s="86"/>
      <c r="Y75" s="86"/>
    </row>
    <row r="76" spans="2:25" s="2" customFormat="1" x14ac:dyDescent="0.25">
      <c r="C76" s="37">
        <v>24</v>
      </c>
      <c r="D76" s="99"/>
      <c r="E76" s="99"/>
      <c r="F76" s="60"/>
      <c r="G76" s="60"/>
      <c r="H76" s="60"/>
      <c r="I76" s="60"/>
      <c r="J76" s="60"/>
      <c r="K76" s="60"/>
      <c r="L76" s="60"/>
      <c r="M76" s="60"/>
      <c r="N76" s="60"/>
      <c r="O76" s="60"/>
      <c r="P76" s="60"/>
      <c r="Q76" s="63" t="str">
        <f t="shared" si="1"/>
        <v/>
      </c>
      <c r="R76" s="86"/>
      <c r="S76" s="86"/>
      <c r="T76" s="63" t="str">
        <f t="shared" si="2"/>
        <v/>
      </c>
      <c r="U76" s="63" t="str">
        <f t="shared" si="3"/>
        <v/>
      </c>
      <c r="V76" s="86"/>
      <c r="W76" s="86"/>
      <c r="X76" s="86"/>
      <c r="Y76" s="86"/>
    </row>
    <row r="77" spans="2:25" s="2" customFormat="1" x14ac:dyDescent="0.25">
      <c r="C77" s="37">
        <v>25</v>
      </c>
      <c r="D77" s="99"/>
      <c r="E77" s="99"/>
      <c r="F77" s="60"/>
      <c r="G77" s="60"/>
      <c r="H77" s="60"/>
      <c r="I77" s="60"/>
      <c r="J77" s="60"/>
      <c r="K77" s="60"/>
      <c r="L77" s="60"/>
      <c r="M77" s="60"/>
      <c r="N77" s="60"/>
      <c r="O77" s="60"/>
      <c r="P77" s="60"/>
      <c r="Q77" s="63" t="str">
        <f t="shared" si="1"/>
        <v/>
      </c>
      <c r="R77" s="86"/>
      <c r="S77" s="86"/>
      <c r="T77" s="63" t="str">
        <f t="shared" si="2"/>
        <v/>
      </c>
      <c r="U77" s="63" t="str">
        <f t="shared" si="3"/>
        <v/>
      </c>
      <c r="V77" s="86"/>
      <c r="W77" s="86"/>
      <c r="X77" s="86"/>
      <c r="Y77" s="86"/>
    </row>
    <row r="78" spans="2:25" s="2" customFormat="1" x14ac:dyDescent="0.25">
      <c r="C78" s="37">
        <v>26</v>
      </c>
      <c r="D78" s="99"/>
      <c r="E78" s="99"/>
      <c r="F78" s="60"/>
      <c r="G78" s="60"/>
      <c r="H78" s="60"/>
      <c r="I78" s="60"/>
      <c r="J78" s="60"/>
      <c r="K78" s="60"/>
      <c r="L78" s="60"/>
      <c r="M78" s="60"/>
      <c r="N78" s="60"/>
      <c r="O78" s="60"/>
      <c r="P78" s="60"/>
      <c r="Q78" s="63" t="str">
        <f t="shared" si="1"/>
        <v/>
      </c>
      <c r="R78" s="86"/>
      <c r="S78" s="86"/>
      <c r="T78" s="63" t="str">
        <f t="shared" si="2"/>
        <v/>
      </c>
      <c r="U78" s="63" t="str">
        <f t="shared" si="3"/>
        <v/>
      </c>
      <c r="V78" s="86"/>
      <c r="W78" s="86"/>
      <c r="X78" s="86"/>
      <c r="Y78" s="86"/>
    </row>
    <row r="79" spans="2:25" s="2" customFormat="1" x14ac:dyDescent="0.25">
      <c r="C79" s="37">
        <v>27</v>
      </c>
      <c r="D79" s="99"/>
      <c r="E79" s="99"/>
      <c r="F79" s="60"/>
      <c r="G79" s="60"/>
      <c r="H79" s="60"/>
      <c r="I79" s="60"/>
      <c r="J79" s="60"/>
      <c r="K79" s="60"/>
      <c r="L79" s="60"/>
      <c r="M79" s="60"/>
      <c r="N79" s="60"/>
      <c r="O79" s="60"/>
      <c r="P79" s="60"/>
      <c r="Q79" s="63" t="str">
        <f t="shared" si="1"/>
        <v/>
      </c>
      <c r="R79" s="86"/>
      <c r="S79" s="86"/>
      <c r="T79" s="63" t="str">
        <f t="shared" si="2"/>
        <v/>
      </c>
      <c r="U79" s="63" t="str">
        <f t="shared" si="3"/>
        <v/>
      </c>
      <c r="V79" s="86"/>
      <c r="W79" s="86"/>
      <c r="X79" s="86"/>
      <c r="Y79" s="86"/>
    </row>
    <row r="80" spans="2:25" s="2" customFormat="1" x14ac:dyDescent="0.25">
      <c r="C80" s="37">
        <v>28</v>
      </c>
      <c r="D80" s="99"/>
      <c r="E80" s="99"/>
      <c r="F80" s="60"/>
      <c r="G80" s="60"/>
      <c r="H80" s="60"/>
      <c r="I80" s="60"/>
      <c r="J80" s="60"/>
      <c r="K80" s="60"/>
      <c r="L80" s="60"/>
      <c r="M80" s="60"/>
      <c r="N80" s="60"/>
      <c r="O80" s="60"/>
      <c r="P80" s="60"/>
      <c r="Q80" s="63" t="str">
        <f t="shared" si="1"/>
        <v/>
      </c>
      <c r="R80" s="86"/>
      <c r="S80" s="86"/>
      <c r="T80" s="63" t="str">
        <f t="shared" si="2"/>
        <v/>
      </c>
      <c r="U80" s="63" t="str">
        <f t="shared" si="3"/>
        <v/>
      </c>
      <c r="V80" s="86"/>
      <c r="W80" s="86"/>
      <c r="X80" s="86"/>
      <c r="Y80" s="86"/>
    </row>
    <row r="81" spans="3:25" s="2" customFormat="1" x14ac:dyDescent="0.25">
      <c r="C81" s="37">
        <v>29</v>
      </c>
      <c r="D81" s="99"/>
      <c r="E81" s="99"/>
      <c r="F81" s="60"/>
      <c r="G81" s="60"/>
      <c r="H81" s="60"/>
      <c r="I81" s="60"/>
      <c r="J81" s="60"/>
      <c r="K81" s="60"/>
      <c r="L81" s="60"/>
      <c r="M81" s="60"/>
      <c r="N81" s="60"/>
      <c r="O81" s="60"/>
      <c r="P81" s="60"/>
      <c r="Q81" s="63" t="str">
        <f t="shared" si="1"/>
        <v/>
      </c>
      <c r="R81" s="86"/>
      <c r="S81" s="86"/>
      <c r="T81" s="63" t="str">
        <f t="shared" si="2"/>
        <v/>
      </c>
      <c r="U81" s="63" t="str">
        <f t="shared" si="3"/>
        <v/>
      </c>
      <c r="V81" s="86"/>
      <c r="W81" s="86"/>
      <c r="X81" s="86"/>
      <c r="Y81" s="86"/>
    </row>
    <row r="82" spans="3:25" s="2" customFormat="1" x14ac:dyDescent="0.25">
      <c r="C82" s="37">
        <v>30</v>
      </c>
      <c r="D82" s="99"/>
      <c r="E82" s="99"/>
      <c r="F82" s="60"/>
      <c r="G82" s="60"/>
      <c r="H82" s="60"/>
      <c r="I82" s="60"/>
      <c r="J82" s="60"/>
      <c r="K82" s="60"/>
      <c r="L82" s="60"/>
      <c r="M82" s="60"/>
      <c r="N82" s="60"/>
      <c r="O82" s="60"/>
      <c r="P82" s="60"/>
      <c r="Q82" s="63" t="str">
        <f t="shared" si="1"/>
        <v/>
      </c>
      <c r="R82" s="86"/>
      <c r="S82" s="86"/>
      <c r="T82" s="63" t="str">
        <f t="shared" si="2"/>
        <v/>
      </c>
      <c r="U82" s="63" t="str">
        <f t="shared" si="3"/>
        <v/>
      </c>
      <c r="V82" s="86"/>
      <c r="W82" s="86"/>
      <c r="X82" s="86"/>
      <c r="Y82" s="86"/>
    </row>
    <row r="83" spans="3:25" s="2" customFormat="1" x14ac:dyDescent="0.25">
      <c r="C83" s="37">
        <v>31</v>
      </c>
      <c r="D83" s="99"/>
      <c r="E83" s="99"/>
      <c r="F83" s="60"/>
      <c r="G83" s="60"/>
      <c r="H83" s="60"/>
      <c r="I83" s="60"/>
      <c r="J83" s="60"/>
      <c r="K83" s="60"/>
      <c r="L83" s="60"/>
      <c r="M83" s="60"/>
      <c r="N83" s="60"/>
      <c r="O83" s="60"/>
      <c r="P83" s="60"/>
      <c r="Q83" s="63" t="str">
        <f t="shared" si="1"/>
        <v/>
      </c>
      <c r="R83" s="86"/>
      <c r="S83" s="86"/>
      <c r="T83" s="63" t="str">
        <f t="shared" si="2"/>
        <v/>
      </c>
      <c r="U83" s="63" t="str">
        <f t="shared" si="3"/>
        <v/>
      </c>
      <c r="V83" s="86"/>
      <c r="W83" s="86"/>
      <c r="X83" s="86"/>
      <c r="Y83" s="86"/>
    </row>
    <row r="84" spans="3:25" s="2" customFormat="1" x14ac:dyDescent="0.25">
      <c r="C84" s="37">
        <v>32</v>
      </c>
      <c r="D84" s="99"/>
      <c r="E84" s="99"/>
      <c r="F84" s="60"/>
      <c r="G84" s="60"/>
      <c r="H84" s="60"/>
      <c r="I84" s="60"/>
      <c r="J84" s="60"/>
      <c r="K84" s="60"/>
      <c r="L84" s="60"/>
      <c r="M84" s="60"/>
      <c r="N84" s="60"/>
      <c r="O84" s="60"/>
      <c r="P84" s="60"/>
      <c r="Q84" s="63" t="str">
        <f t="shared" si="1"/>
        <v/>
      </c>
      <c r="R84" s="86"/>
      <c r="S84" s="86"/>
      <c r="T84" s="63" t="str">
        <f t="shared" si="2"/>
        <v/>
      </c>
      <c r="U84" s="63" t="str">
        <f t="shared" si="3"/>
        <v/>
      </c>
      <c r="V84" s="86"/>
      <c r="W84" s="86"/>
      <c r="X84" s="86"/>
      <c r="Y84" s="86"/>
    </row>
    <row r="85" spans="3:25" s="2" customFormat="1" x14ac:dyDescent="0.25">
      <c r="C85" s="37">
        <v>33</v>
      </c>
      <c r="D85" s="99"/>
      <c r="E85" s="99"/>
      <c r="F85" s="60"/>
      <c r="G85" s="60"/>
      <c r="H85" s="60"/>
      <c r="I85" s="60"/>
      <c r="J85" s="60"/>
      <c r="K85" s="60"/>
      <c r="L85" s="60"/>
      <c r="M85" s="60"/>
      <c r="N85" s="60"/>
      <c r="O85" s="60"/>
      <c r="P85" s="60"/>
      <c r="Q85" s="63" t="str">
        <f t="shared" si="1"/>
        <v/>
      </c>
      <c r="R85" s="86"/>
      <c r="S85" s="86"/>
      <c r="T85" s="63" t="str">
        <f t="shared" si="2"/>
        <v/>
      </c>
      <c r="U85" s="63" t="str">
        <f t="shared" si="3"/>
        <v/>
      </c>
      <c r="V85" s="86"/>
      <c r="W85" s="86"/>
      <c r="X85" s="86"/>
      <c r="Y85" s="86"/>
    </row>
    <row r="86" spans="3:25" s="2" customFormat="1" x14ac:dyDescent="0.25">
      <c r="C86" s="37">
        <v>34</v>
      </c>
      <c r="D86" s="99"/>
      <c r="E86" s="99"/>
      <c r="F86" s="60"/>
      <c r="G86" s="60"/>
      <c r="H86" s="60"/>
      <c r="I86" s="60"/>
      <c r="J86" s="60"/>
      <c r="K86" s="60"/>
      <c r="L86" s="60"/>
      <c r="M86" s="60"/>
      <c r="N86" s="60"/>
      <c r="O86" s="60"/>
      <c r="P86" s="60"/>
      <c r="Q86" s="63" t="str">
        <f t="shared" si="1"/>
        <v/>
      </c>
      <c r="R86" s="86"/>
      <c r="S86" s="86"/>
      <c r="T86" s="63" t="str">
        <f t="shared" si="2"/>
        <v/>
      </c>
      <c r="U86" s="63" t="str">
        <f t="shared" si="3"/>
        <v/>
      </c>
      <c r="V86" s="86"/>
      <c r="W86" s="86"/>
      <c r="X86" s="86"/>
      <c r="Y86" s="86"/>
    </row>
    <row r="87" spans="3:25" s="2" customFormat="1" x14ac:dyDescent="0.25">
      <c r="C87" s="37">
        <v>35</v>
      </c>
      <c r="D87" s="99"/>
      <c r="E87" s="99"/>
      <c r="F87" s="60"/>
      <c r="G87" s="60"/>
      <c r="H87" s="60"/>
      <c r="I87" s="60"/>
      <c r="J87" s="60"/>
      <c r="K87" s="60"/>
      <c r="L87" s="60"/>
      <c r="M87" s="60"/>
      <c r="N87" s="60"/>
      <c r="O87" s="60"/>
      <c r="P87" s="60"/>
      <c r="Q87" s="63" t="str">
        <f t="shared" si="1"/>
        <v/>
      </c>
      <c r="R87" s="86"/>
      <c r="S87" s="86"/>
      <c r="T87" s="63" t="str">
        <f t="shared" si="2"/>
        <v/>
      </c>
      <c r="U87" s="63" t="str">
        <f t="shared" si="3"/>
        <v/>
      </c>
      <c r="V87" s="86"/>
      <c r="W87" s="86"/>
      <c r="X87" s="86"/>
      <c r="Y87" s="86"/>
    </row>
    <row r="88" spans="3:25" s="2" customFormat="1" x14ac:dyDescent="0.25">
      <c r="C88" s="37">
        <v>36</v>
      </c>
      <c r="D88" s="99"/>
      <c r="E88" s="99"/>
      <c r="F88" s="60"/>
      <c r="G88" s="60"/>
      <c r="H88" s="60"/>
      <c r="I88" s="60"/>
      <c r="J88" s="60"/>
      <c r="K88" s="60"/>
      <c r="L88" s="60"/>
      <c r="M88" s="60"/>
      <c r="N88" s="60"/>
      <c r="O88" s="60"/>
      <c r="P88" s="60"/>
      <c r="Q88" s="63" t="str">
        <f t="shared" si="1"/>
        <v/>
      </c>
      <c r="R88" s="86"/>
      <c r="S88" s="86"/>
      <c r="T88" s="63" t="str">
        <f t="shared" si="2"/>
        <v/>
      </c>
      <c r="U88" s="63" t="str">
        <f t="shared" si="3"/>
        <v/>
      </c>
      <c r="V88" s="86"/>
      <c r="W88" s="86"/>
      <c r="X88" s="86"/>
      <c r="Y88" s="86"/>
    </row>
    <row r="89" spans="3:25" s="2" customFormat="1" x14ac:dyDescent="0.25">
      <c r="C89" s="37">
        <v>37</v>
      </c>
      <c r="D89" s="99"/>
      <c r="E89" s="99"/>
      <c r="F89" s="60"/>
      <c r="G89" s="60"/>
      <c r="H89" s="60"/>
      <c r="I89" s="60"/>
      <c r="J89" s="60"/>
      <c r="K89" s="60"/>
      <c r="L89" s="60"/>
      <c r="M89" s="60"/>
      <c r="N89" s="60"/>
      <c r="O89" s="60"/>
      <c r="P89" s="60"/>
      <c r="Q89" s="63" t="str">
        <f t="shared" si="1"/>
        <v/>
      </c>
      <c r="R89" s="86"/>
      <c r="S89" s="86"/>
      <c r="T89" s="63" t="str">
        <f t="shared" si="2"/>
        <v/>
      </c>
      <c r="U89" s="63" t="str">
        <f t="shared" si="3"/>
        <v/>
      </c>
      <c r="V89" s="86"/>
      <c r="W89" s="86"/>
      <c r="X89" s="86"/>
      <c r="Y89" s="86"/>
    </row>
    <row r="90" spans="3:25" s="2" customFormat="1" x14ac:dyDescent="0.25">
      <c r="C90" s="37">
        <v>38</v>
      </c>
      <c r="D90" s="99"/>
      <c r="E90" s="99"/>
      <c r="F90" s="60"/>
      <c r="G90" s="60"/>
      <c r="H90" s="60"/>
      <c r="I90" s="60"/>
      <c r="J90" s="60"/>
      <c r="K90" s="60"/>
      <c r="L90" s="60"/>
      <c r="M90" s="60"/>
      <c r="N90" s="60"/>
      <c r="O90" s="60"/>
      <c r="P90" s="60"/>
      <c r="Q90" s="63" t="str">
        <f t="shared" si="1"/>
        <v/>
      </c>
      <c r="R90" s="86"/>
      <c r="S90" s="86"/>
      <c r="T90" s="63" t="str">
        <f t="shared" si="2"/>
        <v/>
      </c>
      <c r="U90" s="63" t="str">
        <f t="shared" si="3"/>
        <v/>
      </c>
      <c r="V90" s="86"/>
      <c r="W90" s="86"/>
      <c r="X90" s="86"/>
      <c r="Y90" s="86"/>
    </row>
    <row r="91" spans="3:25" s="2" customFormat="1" x14ac:dyDescent="0.25">
      <c r="C91" s="37">
        <v>39</v>
      </c>
      <c r="D91" s="99"/>
      <c r="E91" s="99"/>
      <c r="F91" s="60"/>
      <c r="G91" s="60"/>
      <c r="H91" s="60"/>
      <c r="I91" s="60"/>
      <c r="J91" s="60"/>
      <c r="K91" s="60"/>
      <c r="L91" s="60"/>
      <c r="M91" s="60"/>
      <c r="N91" s="60"/>
      <c r="O91" s="60"/>
      <c r="P91" s="60"/>
      <c r="Q91" s="63" t="str">
        <f t="shared" si="1"/>
        <v/>
      </c>
      <c r="R91" s="86"/>
      <c r="S91" s="86"/>
      <c r="T91" s="63" t="str">
        <f t="shared" si="2"/>
        <v/>
      </c>
      <c r="U91" s="63" t="str">
        <f t="shared" si="3"/>
        <v/>
      </c>
      <c r="V91" s="86"/>
      <c r="W91" s="86"/>
      <c r="X91" s="86"/>
      <c r="Y91" s="86"/>
    </row>
    <row r="92" spans="3:25" s="2" customFormat="1" x14ac:dyDescent="0.25">
      <c r="C92" s="37">
        <v>40</v>
      </c>
      <c r="D92" s="99"/>
      <c r="E92" s="99"/>
      <c r="F92" s="60"/>
      <c r="G92" s="60"/>
      <c r="H92" s="60"/>
      <c r="I92" s="60"/>
      <c r="J92" s="60"/>
      <c r="K92" s="60"/>
      <c r="L92" s="60"/>
      <c r="M92" s="60"/>
      <c r="N92" s="60"/>
      <c r="O92" s="60"/>
      <c r="P92" s="60"/>
      <c r="Q92" s="63" t="str">
        <f t="shared" si="1"/>
        <v/>
      </c>
      <c r="R92" s="86"/>
      <c r="S92" s="86"/>
      <c r="T92" s="63" t="str">
        <f t="shared" si="2"/>
        <v/>
      </c>
      <c r="U92" s="63" t="str">
        <f t="shared" si="3"/>
        <v/>
      </c>
      <c r="V92" s="86"/>
      <c r="W92" s="86"/>
      <c r="X92" s="86"/>
      <c r="Y92" s="86"/>
    </row>
    <row r="93" spans="3:25" s="2" customFormat="1" x14ac:dyDescent="0.25">
      <c r="C93" s="37">
        <v>41</v>
      </c>
      <c r="D93" s="99"/>
      <c r="E93" s="99"/>
      <c r="F93" s="60"/>
      <c r="G93" s="60"/>
      <c r="H93" s="60"/>
      <c r="I93" s="60"/>
      <c r="J93" s="60"/>
      <c r="K93" s="60"/>
      <c r="L93" s="60"/>
      <c r="M93" s="60"/>
      <c r="N93" s="60"/>
      <c r="O93" s="60"/>
      <c r="P93" s="60"/>
      <c r="Q93" s="63" t="str">
        <f t="shared" si="1"/>
        <v/>
      </c>
      <c r="R93" s="86"/>
      <c r="S93" s="86"/>
      <c r="T93" s="63" t="str">
        <f t="shared" si="2"/>
        <v/>
      </c>
      <c r="U93" s="63" t="str">
        <f t="shared" si="3"/>
        <v/>
      </c>
      <c r="V93" s="86"/>
      <c r="W93" s="86"/>
      <c r="X93" s="86"/>
      <c r="Y93" s="86"/>
    </row>
    <row r="94" spans="3:25" s="2" customFormat="1" x14ac:dyDescent="0.25">
      <c r="C94" s="37">
        <v>42</v>
      </c>
      <c r="D94" s="99"/>
      <c r="E94" s="99"/>
      <c r="F94" s="60"/>
      <c r="G94" s="60"/>
      <c r="H94" s="60"/>
      <c r="I94" s="60"/>
      <c r="J94" s="60"/>
      <c r="K94" s="60"/>
      <c r="L94" s="60"/>
      <c r="M94" s="60"/>
      <c r="N94" s="60"/>
      <c r="O94" s="60"/>
      <c r="P94" s="60"/>
      <c r="Q94" s="63" t="str">
        <f t="shared" si="1"/>
        <v/>
      </c>
      <c r="R94" s="86"/>
      <c r="S94" s="86"/>
      <c r="T94" s="63" t="str">
        <f t="shared" si="2"/>
        <v/>
      </c>
      <c r="U94" s="63" t="str">
        <f t="shared" si="3"/>
        <v/>
      </c>
      <c r="V94" s="86"/>
      <c r="W94" s="86"/>
      <c r="X94" s="86"/>
      <c r="Y94" s="86"/>
    </row>
    <row r="95" spans="3:25" s="2" customFormat="1" x14ac:dyDescent="0.25">
      <c r="C95" s="37">
        <v>43</v>
      </c>
      <c r="D95" s="99"/>
      <c r="E95" s="99"/>
      <c r="F95" s="60"/>
      <c r="G95" s="60"/>
      <c r="H95" s="60"/>
      <c r="I95" s="60"/>
      <c r="J95" s="60"/>
      <c r="K95" s="60"/>
      <c r="L95" s="60"/>
      <c r="M95" s="60"/>
      <c r="N95" s="60"/>
      <c r="O95" s="60"/>
      <c r="P95" s="60"/>
      <c r="Q95" s="63" t="str">
        <f t="shared" si="1"/>
        <v/>
      </c>
      <c r="R95" s="86"/>
      <c r="S95" s="86"/>
      <c r="T95" s="63" t="str">
        <f t="shared" si="2"/>
        <v/>
      </c>
      <c r="U95" s="63" t="str">
        <f t="shared" si="3"/>
        <v/>
      </c>
      <c r="V95" s="86"/>
      <c r="W95" s="86"/>
      <c r="X95" s="86"/>
      <c r="Y95" s="86"/>
    </row>
    <row r="96" spans="3:25" s="2" customFormat="1" x14ac:dyDescent="0.25">
      <c r="C96" s="37">
        <v>44</v>
      </c>
      <c r="D96" s="99"/>
      <c r="E96" s="99"/>
      <c r="F96" s="60"/>
      <c r="G96" s="60"/>
      <c r="H96" s="60"/>
      <c r="I96" s="60"/>
      <c r="J96" s="60"/>
      <c r="K96" s="60"/>
      <c r="L96" s="60"/>
      <c r="M96" s="60"/>
      <c r="N96" s="60"/>
      <c r="O96" s="60"/>
      <c r="P96" s="60"/>
      <c r="Q96" s="63" t="str">
        <f t="shared" si="1"/>
        <v/>
      </c>
      <c r="R96" s="86"/>
      <c r="S96" s="86"/>
      <c r="T96" s="63" t="str">
        <f t="shared" si="2"/>
        <v/>
      </c>
      <c r="U96" s="63" t="str">
        <f t="shared" si="3"/>
        <v/>
      </c>
      <c r="V96" s="86"/>
      <c r="W96" s="86"/>
      <c r="X96" s="86"/>
      <c r="Y96" s="86"/>
    </row>
    <row r="97" spans="2:25" s="2" customFormat="1" x14ac:dyDescent="0.25">
      <c r="B97" s="8"/>
      <c r="C97" s="37">
        <v>45</v>
      </c>
      <c r="D97" s="99"/>
      <c r="E97" s="99"/>
      <c r="F97" s="60"/>
      <c r="G97" s="60"/>
      <c r="H97" s="60"/>
      <c r="I97" s="60"/>
      <c r="J97" s="60"/>
      <c r="K97" s="60"/>
      <c r="L97" s="60"/>
      <c r="M97" s="60"/>
      <c r="N97" s="60"/>
      <c r="O97" s="60"/>
      <c r="P97" s="60"/>
      <c r="Q97" s="63" t="str">
        <f t="shared" si="1"/>
        <v/>
      </c>
      <c r="R97" s="86"/>
      <c r="S97" s="86"/>
      <c r="T97" s="63" t="str">
        <f t="shared" si="2"/>
        <v/>
      </c>
      <c r="U97" s="63" t="str">
        <f t="shared" si="3"/>
        <v/>
      </c>
      <c r="V97" s="86"/>
      <c r="W97" s="86"/>
      <c r="X97" s="86"/>
      <c r="Y97" s="86"/>
    </row>
    <row r="98" spans="2:25" s="2" customFormat="1" x14ac:dyDescent="0.25">
      <c r="B98" s="8"/>
      <c r="C98" s="37">
        <v>46</v>
      </c>
      <c r="D98" s="99"/>
      <c r="E98" s="99"/>
      <c r="F98" s="60"/>
      <c r="G98" s="60"/>
      <c r="H98" s="60"/>
      <c r="I98" s="60"/>
      <c r="J98" s="60"/>
      <c r="K98" s="60"/>
      <c r="L98" s="60"/>
      <c r="M98" s="60"/>
      <c r="N98" s="60"/>
      <c r="O98" s="60"/>
      <c r="P98" s="60"/>
      <c r="Q98" s="63" t="str">
        <f t="shared" si="1"/>
        <v/>
      </c>
      <c r="R98" s="86"/>
      <c r="S98" s="86"/>
      <c r="T98" s="63" t="str">
        <f t="shared" si="2"/>
        <v/>
      </c>
      <c r="U98" s="63" t="str">
        <f t="shared" si="3"/>
        <v/>
      </c>
      <c r="V98" s="86"/>
      <c r="W98" s="86"/>
      <c r="X98" s="86"/>
      <c r="Y98" s="86"/>
    </row>
    <row r="99" spans="2:25" s="2" customFormat="1" x14ac:dyDescent="0.25">
      <c r="B99" s="8"/>
      <c r="C99" s="37">
        <v>47</v>
      </c>
      <c r="D99" s="99"/>
      <c r="E99" s="99"/>
      <c r="F99" s="60"/>
      <c r="G99" s="60"/>
      <c r="H99" s="60"/>
      <c r="I99" s="60"/>
      <c r="J99" s="60"/>
      <c r="K99" s="60"/>
      <c r="L99" s="60"/>
      <c r="M99" s="60"/>
      <c r="N99" s="60"/>
      <c r="O99" s="60"/>
      <c r="P99" s="60"/>
      <c r="Q99" s="63" t="str">
        <f t="shared" si="1"/>
        <v/>
      </c>
      <c r="R99" s="86"/>
      <c r="S99" s="86"/>
      <c r="T99" s="63" t="str">
        <f t="shared" si="2"/>
        <v/>
      </c>
      <c r="U99" s="63" t="str">
        <f t="shared" si="3"/>
        <v/>
      </c>
      <c r="V99" s="86"/>
      <c r="W99" s="86"/>
      <c r="X99" s="86"/>
      <c r="Y99" s="86"/>
    </row>
    <row r="100" spans="2:25" s="2" customFormat="1" x14ac:dyDescent="0.25">
      <c r="B100" s="8"/>
      <c r="C100" s="37">
        <v>48</v>
      </c>
      <c r="D100" s="99"/>
      <c r="E100" s="99"/>
      <c r="F100" s="60"/>
      <c r="G100" s="60"/>
      <c r="H100" s="60"/>
      <c r="I100" s="60"/>
      <c r="J100" s="60"/>
      <c r="K100" s="60"/>
      <c r="L100" s="60"/>
      <c r="M100" s="60"/>
      <c r="N100" s="60"/>
      <c r="O100" s="60"/>
      <c r="P100" s="60"/>
      <c r="Q100" s="63" t="str">
        <f t="shared" si="1"/>
        <v/>
      </c>
      <c r="R100" s="86"/>
      <c r="S100" s="86"/>
      <c r="T100" s="63" t="str">
        <f t="shared" si="2"/>
        <v/>
      </c>
      <c r="U100" s="63" t="str">
        <f t="shared" si="3"/>
        <v/>
      </c>
      <c r="V100" s="86"/>
      <c r="W100" s="86"/>
      <c r="X100" s="86"/>
      <c r="Y100" s="86"/>
    </row>
    <row r="101" spans="2:25" s="2" customFormat="1" x14ac:dyDescent="0.25">
      <c r="B101" s="8"/>
      <c r="C101" s="37">
        <v>49</v>
      </c>
      <c r="D101" s="99"/>
      <c r="E101" s="99"/>
      <c r="F101" s="60"/>
      <c r="G101" s="60"/>
      <c r="H101" s="60"/>
      <c r="I101" s="60"/>
      <c r="J101" s="60"/>
      <c r="K101" s="60"/>
      <c r="L101" s="60"/>
      <c r="M101" s="60"/>
      <c r="N101" s="60"/>
      <c r="O101" s="60"/>
      <c r="P101" s="60"/>
      <c r="Q101" s="63" t="str">
        <f t="shared" si="1"/>
        <v/>
      </c>
      <c r="R101" s="86"/>
      <c r="S101" s="86"/>
      <c r="T101" s="63" t="str">
        <f t="shared" si="2"/>
        <v/>
      </c>
      <c r="U101" s="63" t="str">
        <f t="shared" si="3"/>
        <v/>
      </c>
      <c r="V101" s="86"/>
      <c r="W101" s="86"/>
      <c r="X101" s="86"/>
      <c r="Y101" s="86"/>
    </row>
    <row r="102" spans="2:25" s="2" customFormat="1" x14ac:dyDescent="0.25">
      <c r="B102" s="8"/>
      <c r="C102" s="37">
        <v>50</v>
      </c>
      <c r="D102" s="99"/>
      <c r="E102" s="99"/>
      <c r="F102" s="60"/>
      <c r="G102" s="60"/>
      <c r="H102" s="60"/>
      <c r="I102" s="60"/>
      <c r="J102" s="60"/>
      <c r="K102" s="60"/>
      <c r="L102" s="60"/>
      <c r="M102" s="60"/>
      <c r="N102" s="60"/>
      <c r="O102" s="60"/>
      <c r="P102" s="60"/>
      <c r="Q102" s="63" t="str">
        <f t="shared" si="1"/>
        <v/>
      </c>
      <c r="R102" s="86"/>
      <c r="S102" s="86"/>
      <c r="T102" s="63" t="str">
        <f t="shared" si="2"/>
        <v/>
      </c>
      <c r="U102" s="63" t="str">
        <f t="shared" si="3"/>
        <v/>
      </c>
      <c r="V102" s="86"/>
      <c r="W102" s="86"/>
      <c r="X102" s="86"/>
      <c r="Y102" s="86"/>
    </row>
    <row r="103" spans="2:25" s="2" customFormat="1" x14ac:dyDescent="0.25">
      <c r="B103" s="8"/>
      <c r="C103" s="37">
        <v>51</v>
      </c>
      <c r="D103" s="99"/>
      <c r="E103" s="99"/>
      <c r="F103" s="60"/>
      <c r="G103" s="60"/>
      <c r="H103" s="60"/>
      <c r="I103" s="60"/>
      <c r="J103" s="60"/>
      <c r="K103" s="60"/>
      <c r="L103" s="60"/>
      <c r="M103" s="60"/>
      <c r="N103" s="60"/>
      <c r="O103" s="60"/>
      <c r="P103" s="60"/>
      <c r="Q103" s="63" t="str">
        <f t="shared" si="1"/>
        <v/>
      </c>
      <c r="R103" s="86"/>
      <c r="S103" s="86"/>
      <c r="T103" s="63" t="str">
        <f t="shared" si="2"/>
        <v/>
      </c>
      <c r="U103" s="63" t="str">
        <f t="shared" si="3"/>
        <v/>
      </c>
      <c r="V103" s="86"/>
      <c r="W103" s="86"/>
      <c r="X103" s="86"/>
      <c r="Y103" s="86"/>
    </row>
    <row r="104" spans="2:25" s="2" customFormat="1" x14ac:dyDescent="0.25">
      <c r="B104" s="8"/>
      <c r="C104" s="37">
        <v>52</v>
      </c>
      <c r="D104" s="99"/>
      <c r="E104" s="99"/>
      <c r="F104" s="60"/>
      <c r="G104" s="60"/>
      <c r="H104" s="60"/>
      <c r="I104" s="60"/>
      <c r="J104" s="60"/>
      <c r="K104" s="60"/>
      <c r="L104" s="60"/>
      <c r="M104" s="60"/>
      <c r="N104" s="60"/>
      <c r="O104" s="60"/>
      <c r="P104" s="60"/>
      <c r="Q104" s="63" t="str">
        <f t="shared" si="1"/>
        <v/>
      </c>
      <c r="R104" s="86"/>
      <c r="S104" s="86"/>
      <c r="T104" s="63" t="str">
        <f t="shared" si="2"/>
        <v/>
      </c>
      <c r="U104" s="63" t="str">
        <f t="shared" si="3"/>
        <v/>
      </c>
      <c r="V104" s="86"/>
      <c r="W104" s="86"/>
      <c r="X104" s="86"/>
      <c r="Y104" s="86"/>
    </row>
    <row r="105" spans="2:25" s="2" customFormat="1" x14ac:dyDescent="0.25">
      <c r="B105" s="8"/>
      <c r="C105" s="37">
        <v>53</v>
      </c>
      <c r="D105" s="99"/>
      <c r="E105" s="99"/>
      <c r="F105" s="60"/>
      <c r="G105" s="60"/>
      <c r="H105" s="60"/>
      <c r="I105" s="60"/>
      <c r="J105" s="60"/>
      <c r="K105" s="60"/>
      <c r="L105" s="60"/>
      <c r="M105" s="60"/>
      <c r="N105" s="60"/>
      <c r="O105" s="60"/>
      <c r="P105" s="60"/>
      <c r="Q105" s="63" t="str">
        <f t="shared" si="1"/>
        <v/>
      </c>
      <c r="R105" s="86"/>
      <c r="S105" s="86"/>
      <c r="T105" s="63" t="str">
        <f t="shared" si="2"/>
        <v/>
      </c>
      <c r="U105" s="63" t="str">
        <f t="shared" si="3"/>
        <v/>
      </c>
      <c r="V105" s="86"/>
      <c r="W105" s="86"/>
      <c r="X105" s="86"/>
      <c r="Y105" s="86"/>
    </row>
    <row r="106" spans="2:25" s="2" customFormat="1" x14ac:dyDescent="0.25">
      <c r="B106" s="8"/>
      <c r="C106" s="37">
        <v>54</v>
      </c>
      <c r="D106" s="99"/>
      <c r="E106" s="99"/>
      <c r="F106" s="60"/>
      <c r="G106" s="60"/>
      <c r="H106" s="60"/>
      <c r="I106" s="60"/>
      <c r="J106" s="60"/>
      <c r="K106" s="60"/>
      <c r="L106" s="60"/>
      <c r="M106" s="60"/>
      <c r="N106" s="60"/>
      <c r="O106" s="60"/>
      <c r="P106" s="60"/>
      <c r="Q106" s="63" t="str">
        <f t="shared" si="1"/>
        <v/>
      </c>
      <c r="R106" s="86"/>
      <c r="S106" s="86"/>
      <c r="T106" s="63" t="str">
        <f t="shared" si="2"/>
        <v/>
      </c>
      <c r="U106" s="63" t="str">
        <f t="shared" si="3"/>
        <v/>
      </c>
      <c r="V106" s="86"/>
      <c r="W106" s="86"/>
      <c r="X106" s="86"/>
      <c r="Y106" s="86"/>
    </row>
    <row r="107" spans="2:25" s="2" customFormat="1" x14ac:dyDescent="0.25">
      <c r="B107" s="8"/>
      <c r="C107" s="37">
        <v>55</v>
      </c>
      <c r="D107" s="99"/>
      <c r="E107" s="99"/>
      <c r="F107" s="60"/>
      <c r="G107" s="60"/>
      <c r="H107" s="60"/>
      <c r="I107" s="60"/>
      <c r="J107" s="60"/>
      <c r="K107" s="60"/>
      <c r="L107" s="60"/>
      <c r="M107" s="60"/>
      <c r="N107" s="60"/>
      <c r="O107" s="60"/>
      <c r="P107" s="60"/>
      <c r="Q107" s="63" t="str">
        <f t="shared" si="1"/>
        <v/>
      </c>
      <c r="R107" s="86"/>
      <c r="S107" s="86"/>
      <c r="T107" s="63" t="str">
        <f t="shared" si="2"/>
        <v/>
      </c>
      <c r="U107" s="63" t="str">
        <f t="shared" si="3"/>
        <v/>
      </c>
      <c r="V107" s="86"/>
      <c r="W107" s="86"/>
      <c r="X107" s="86"/>
      <c r="Y107" s="86"/>
    </row>
    <row r="108" spans="2:25" s="2" customFormat="1" x14ac:dyDescent="0.25">
      <c r="B108" s="8"/>
      <c r="C108" s="37">
        <v>56</v>
      </c>
      <c r="D108" s="99"/>
      <c r="E108" s="99"/>
      <c r="F108" s="60"/>
      <c r="G108" s="60"/>
      <c r="H108" s="60"/>
      <c r="I108" s="60"/>
      <c r="J108" s="60"/>
      <c r="K108" s="60"/>
      <c r="L108" s="60"/>
      <c r="M108" s="60"/>
      <c r="N108" s="60"/>
      <c r="O108" s="60"/>
      <c r="P108" s="60"/>
      <c r="Q108" s="63" t="str">
        <f t="shared" si="1"/>
        <v/>
      </c>
      <c r="R108" s="86"/>
      <c r="S108" s="86"/>
      <c r="T108" s="63" t="str">
        <f t="shared" si="2"/>
        <v/>
      </c>
      <c r="U108" s="63" t="str">
        <f t="shared" si="3"/>
        <v/>
      </c>
      <c r="V108" s="86"/>
      <c r="W108" s="86"/>
      <c r="X108" s="86"/>
      <c r="Y108" s="86"/>
    </row>
    <row r="109" spans="2:25" s="2" customFormat="1" x14ac:dyDescent="0.25">
      <c r="B109" s="8"/>
      <c r="C109" s="37">
        <v>57</v>
      </c>
      <c r="D109" s="99"/>
      <c r="E109" s="99"/>
      <c r="F109" s="60"/>
      <c r="G109" s="60"/>
      <c r="H109" s="60"/>
      <c r="I109" s="60"/>
      <c r="J109" s="60"/>
      <c r="K109" s="60"/>
      <c r="L109" s="60"/>
      <c r="M109" s="60"/>
      <c r="N109" s="60"/>
      <c r="O109" s="60"/>
      <c r="P109" s="60"/>
      <c r="Q109" s="63" t="str">
        <f t="shared" si="1"/>
        <v/>
      </c>
      <c r="R109" s="86"/>
      <c r="S109" s="86"/>
      <c r="T109" s="63" t="str">
        <f t="shared" si="2"/>
        <v/>
      </c>
      <c r="U109" s="63" t="str">
        <f t="shared" si="3"/>
        <v/>
      </c>
      <c r="V109" s="86"/>
      <c r="W109" s="86"/>
      <c r="X109" s="86"/>
      <c r="Y109" s="86"/>
    </row>
    <row r="110" spans="2:25" s="2" customFormat="1" x14ac:dyDescent="0.25">
      <c r="B110" s="8"/>
      <c r="C110" s="37">
        <v>58</v>
      </c>
      <c r="D110" s="99"/>
      <c r="E110" s="99"/>
      <c r="F110" s="60"/>
      <c r="G110" s="60"/>
      <c r="H110" s="60"/>
      <c r="I110" s="60"/>
      <c r="J110" s="60"/>
      <c r="K110" s="60"/>
      <c r="L110" s="60"/>
      <c r="M110" s="60"/>
      <c r="N110" s="60"/>
      <c r="O110" s="60"/>
      <c r="P110" s="60"/>
      <c r="Q110" s="63" t="str">
        <f t="shared" si="1"/>
        <v/>
      </c>
      <c r="R110" s="86"/>
      <c r="S110" s="86"/>
      <c r="T110" s="63" t="str">
        <f t="shared" si="2"/>
        <v/>
      </c>
      <c r="U110" s="63" t="str">
        <f t="shared" si="3"/>
        <v/>
      </c>
      <c r="V110" s="86"/>
      <c r="W110" s="86"/>
      <c r="X110" s="86"/>
      <c r="Y110" s="86"/>
    </row>
    <row r="111" spans="2:25" s="2" customFormat="1" x14ac:dyDescent="0.25">
      <c r="B111" s="8"/>
      <c r="C111" s="37">
        <v>59</v>
      </c>
      <c r="D111" s="99"/>
      <c r="E111" s="99"/>
      <c r="F111" s="60"/>
      <c r="G111" s="60"/>
      <c r="H111" s="60"/>
      <c r="I111" s="60"/>
      <c r="J111" s="60"/>
      <c r="K111" s="60"/>
      <c r="L111" s="60"/>
      <c r="M111" s="60"/>
      <c r="N111" s="60"/>
      <c r="O111" s="60"/>
      <c r="P111" s="60"/>
      <c r="Q111" s="63" t="str">
        <f t="shared" si="1"/>
        <v/>
      </c>
      <c r="R111" s="86"/>
      <c r="S111" s="86"/>
      <c r="T111" s="63" t="str">
        <f t="shared" si="2"/>
        <v/>
      </c>
      <c r="U111" s="63" t="str">
        <f t="shared" si="3"/>
        <v/>
      </c>
      <c r="V111" s="86"/>
      <c r="W111" s="86"/>
      <c r="X111" s="86"/>
      <c r="Y111" s="86"/>
    </row>
    <row r="112" spans="2:25" s="2" customFormat="1" x14ac:dyDescent="0.25">
      <c r="B112" s="8"/>
      <c r="C112" s="37">
        <v>60</v>
      </c>
      <c r="D112" s="99"/>
      <c r="E112" s="99"/>
      <c r="F112" s="60"/>
      <c r="G112" s="60"/>
      <c r="H112" s="60"/>
      <c r="I112" s="60"/>
      <c r="J112" s="60"/>
      <c r="K112" s="60"/>
      <c r="L112" s="60"/>
      <c r="M112" s="60"/>
      <c r="N112" s="60"/>
      <c r="O112" s="60"/>
      <c r="P112" s="60"/>
      <c r="Q112" s="63" t="str">
        <f t="shared" si="1"/>
        <v/>
      </c>
      <c r="R112" s="86"/>
      <c r="S112" s="86"/>
      <c r="T112" s="63" t="str">
        <f t="shared" si="2"/>
        <v/>
      </c>
      <c r="U112" s="63" t="str">
        <f t="shared" si="3"/>
        <v/>
      </c>
      <c r="V112" s="86"/>
      <c r="W112" s="86"/>
      <c r="X112" s="86"/>
      <c r="Y112" s="86"/>
    </row>
    <row r="113" spans="3:25" s="2" customFormat="1" x14ac:dyDescent="0.25">
      <c r="C113" s="37">
        <v>61</v>
      </c>
      <c r="D113" s="99"/>
      <c r="E113" s="99"/>
      <c r="F113" s="60"/>
      <c r="G113" s="60"/>
      <c r="H113" s="60"/>
      <c r="I113" s="60"/>
      <c r="J113" s="60"/>
      <c r="K113" s="60"/>
      <c r="L113" s="60"/>
      <c r="M113" s="60"/>
      <c r="N113" s="60"/>
      <c r="O113" s="60"/>
      <c r="P113" s="60"/>
      <c r="Q113" s="63" t="str">
        <f t="shared" si="1"/>
        <v/>
      </c>
      <c r="R113" s="86"/>
      <c r="S113" s="86"/>
      <c r="T113" s="63" t="str">
        <f t="shared" si="2"/>
        <v/>
      </c>
      <c r="U113" s="63" t="str">
        <f t="shared" si="3"/>
        <v/>
      </c>
      <c r="V113" s="86"/>
      <c r="W113" s="86"/>
      <c r="X113" s="86"/>
      <c r="Y113" s="86"/>
    </row>
    <row r="114" spans="3:25" s="2" customFormat="1" x14ac:dyDescent="0.25">
      <c r="C114" s="37">
        <v>62</v>
      </c>
      <c r="D114" s="99"/>
      <c r="E114" s="99"/>
      <c r="F114" s="60"/>
      <c r="G114" s="60"/>
      <c r="H114" s="60"/>
      <c r="I114" s="60"/>
      <c r="J114" s="60"/>
      <c r="K114" s="60"/>
      <c r="L114" s="60"/>
      <c r="M114" s="60"/>
      <c r="N114" s="60"/>
      <c r="O114" s="60"/>
      <c r="P114" s="60"/>
      <c r="Q114" s="63" t="str">
        <f t="shared" si="1"/>
        <v/>
      </c>
      <c r="R114" s="86"/>
      <c r="S114" s="86"/>
      <c r="T114" s="63" t="str">
        <f t="shared" si="2"/>
        <v/>
      </c>
      <c r="U114" s="63" t="str">
        <f t="shared" si="3"/>
        <v/>
      </c>
      <c r="V114" s="86"/>
      <c r="W114" s="86"/>
      <c r="X114" s="86"/>
      <c r="Y114" s="86"/>
    </row>
    <row r="115" spans="3:25" s="2" customFormat="1" x14ac:dyDescent="0.25">
      <c r="C115" s="37">
        <v>63</v>
      </c>
      <c r="D115" s="99"/>
      <c r="E115" s="99"/>
      <c r="F115" s="60"/>
      <c r="G115" s="60"/>
      <c r="H115" s="60"/>
      <c r="I115" s="60"/>
      <c r="J115" s="60"/>
      <c r="K115" s="60"/>
      <c r="L115" s="60"/>
      <c r="M115" s="60"/>
      <c r="N115" s="60"/>
      <c r="O115" s="60"/>
      <c r="P115" s="60"/>
      <c r="Q115" s="63" t="str">
        <f t="shared" si="1"/>
        <v/>
      </c>
      <c r="R115" s="86"/>
      <c r="S115" s="86"/>
      <c r="T115" s="63" t="str">
        <f t="shared" si="2"/>
        <v/>
      </c>
      <c r="U115" s="63" t="str">
        <f t="shared" si="3"/>
        <v/>
      </c>
      <c r="V115" s="86"/>
      <c r="W115" s="86"/>
      <c r="X115" s="86"/>
      <c r="Y115" s="86"/>
    </row>
    <row r="116" spans="3:25" s="2" customFormat="1" x14ac:dyDescent="0.25">
      <c r="C116" s="37">
        <v>64</v>
      </c>
      <c r="D116" s="99"/>
      <c r="E116" s="99"/>
      <c r="F116" s="60"/>
      <c r="G116" s="60"/>
      <c r="H116" s="60"/>
      <c r="I116" s="60"/>
      <c r="J116" s="60"/>
      <c r="K116" s="60"/>
      <c r="L116" s="60"/>
      <c r="M116" s="60"/>
      <c r="N116" s="60"/>
      <c r="O116" s="60"/>
      <c r="P116" s="60"/>
      <c r="Q116" s="63" t="str">
        <f t="shared" si="1"/>
        <v/>
      </c>
      <c r="R116" s="86"/>
      <c r="S116" s="86"/>
      <c r="T116" s="63" t="str">
        <f t="shared" si="2"/>
        <v/>
      </c>
      <c r="U116" s="63" t="str">
        <f t="shared" si="3"/>
        <v/>
      </c>
      <c r="V116" s="86"/>
      <c r="W116" s="86"/>
      <c r="X116" s="86"/>
      <c r="Y116" s="86"/>
    </row>
    <row r="117" spans="3:25" s="2" customFormat="1" x14ac:dyDescent="0.25">
      <c r="C117" s="37">
        <v>65</v>
      </c>
      <c r="D117" s="99"/>
      <c r="E117" s="99"/>
      <c r="F117" s="60"/>
      <c r="G117" s="60"/>
      <c r="H117" s="60"/>
      <c r="I117" s="60"/>
      <c r="J117" s="60"/>
      <c r="K117" s="60"/>
      <c r="L117" s="60"/>
      <c r="M117" s="60"/>
      <c r="N117" s="60"/>
      <c r="O117" s="60"/>
      <c r="P117" s="60"/>
      <c r="Q117" s="63" t="str">
        <f t="shared" si="1"/>
        <v/>
      </c>
      <c r="R117" s="86"/>
      <c r="S117" s="86"/>
      <c r="T117" s="63" t="str">
        <f t="shared" si="2"/>
        <v/>
      </c>
      <c r="U117" s="63" t="str">
        <f t="shared" si="3"/>
        <v/>
      </c>
      <c r="V117" s="86"/>
      <c r="W117" s="86"/>
      <c r="X117" s="86"/>
      <c r="Y117" s="86"/>
    </row>
    <row r="118" spans="3:25" s="2" customFormat="1" x14ac:dyDescent="0.25">
      <c r="C118" s="37">
        <v>66</v>
      </c>
      <c r="D118" s="99"/>
      <c r="E118" s="99"/>
      <c r="F118" s="60"/>
      <c r="G118" s="60"/>
      <c r="H118" s="60"/>
      <c r="I118" s="60"/>
      <c r="J118" s="60"/>
      <c r="K118" s="60"/>
      <c r="L118" s="60"/>
      <c r="M118" s="60"/>
      <c r="N118" s="60"/>
      <c r="O118" s="60"/>
      <c r="P118" s="60"/>
      <c r="Q118" s="63" t="str">
        <f t="shared" si="1"/>
        <v/>
      </c>
      <c r="R118" s="86"/>
      <c r="S118" s="86"/>
      <c r="T118" s="63" t="str">
        <f t="shared" si="2"/>
        <v/>
      </c>
      <c r="U118" s="63" t="str">
        <f t="shared" si="3"/>
        <v/>
      </c>
      <c r="V118" s="86"/>
      <c r="W118" s="86"/>
      <c r="X118" s="86"/>
      <c r="Y118" s="86"/>
    </row>
    <row r="119" spans="3:25" s="2" customFormat="1" x14ac:dyDescent="0.25">
      <c r="C119" s="37">
        <v>67</v>
      </c>
      <c r="D119" s="99"/>
      <c r="E119" s="99"/>
      <c r="F119" s="60"/>
      <c r="G119" s="60"/>
      <c r="H119" s="60"/>
      <c r="I119" s="60"/>
      <c r="J119" s="60"/>
      <c r="K119" s="60"/>
      <c r="L119" s="60"/>
      <c r="M119" s="60"/>
      <c r="N119" s="60"/>
      <c r="O119" s="60"/>
      <c r="P119" s="60"/>
      <c r="Q119" s="63" t="str">
        <f t="shared" ref="Q119:Q182" si="4">IF(D119="","",SUM(L119:P119))</f>
        <v/>
      </c>
      <c r="R119" s="86"/>
      <c r="S119" s="86"/>
      <c r="T119" s="63" t="str">
        <f t="shared" ref="T119:T182" si="5">IF(D119="","",SUM(R119:S119))</f>
        <v/>
      </c>
      <c r="U119" s="63" t="str">
        <f t="shared" ref="U119:U182" si="6">IF(D119="","",SUM(Q119,T119))</f>
        <v/>
      </c>
      <c r="V119" s="86"/>
      <c r="W119" s="86"/>
      <c r="X119" s="86"/>
      <c r="Y119" s="86"/>
    </row>
    <row r="120" spans="3:25" s="2" customFormat="1" x14ac:dyDescent="0.25">
      <c r="C120" s="37">
        <v>68</v>
      </c>
      <c r="D120" s="99"/>
      <c r="E120" s="99"/>
      <c r="F120" s="60"/>
      <c r="G120" s="60"/>
      <c r="H120" s="60"/>
      <c r="I120" s="60"/>
      <c r="J120" s="60"/>
      <c r="K120" s="60"/>
      <c r="L120" s="60"/>
      <c r="M120" s="60"/>
      <c r="N120" s="60"/>
      <c r="O120" s="60"/>
      <c r="P120" s="60"/>
      <c r="Q120" s="63" t="str">
        <f t="shared" si="4"/>
        <v/>
      </c>
      <c r="R120" s="86"/>
      <c r="S120" s="86"/>
      <c r="T120" s="63" t="str">
        <f t="shared" si="5"/>
        <v/>
      </c>
      <c r="U120" s="63" t="str">
        <f t="shared" si="6"/>
        <v/>
      </c>
      <c r="V120" s="86"/>
      <c r="W120" s="86"/>
      <c r="X120" s="86"/>
      <c r="Y120" s="86"/>
    </row>
    <row r="121" spans="3:25" s="2" customFormat="1" x14ac:dyDescent="0.25">
      <c r="C121" s="37">
        <v>69</v>
      </c>
      <c r="D121" s="99"/>
      <c r="E121" s="99"/>
      <c r="F121" s="60"/>
      <c r="G121" s="60"/>
      <c r="H121" s="60"/>
      <c r="I121" s="60"/>
      <c r="J121" s="60"/>
      <c r="K121" s="60"/>
      <c r="L121" s="60"/>
      <c r="M121" s="60"/>
      <c r="N121" s="60"/>
      <c r="O121" s="60"/>
      <c r="P121" s="60"/>
      <c r="Q121" s="63" t="str">
        <f t="shared" si="4"/>
        <v/>
      </c>
      <c r="R121" s="86"/>
      <c r="S121" s="86"/>
      <c r="T121" s="63" t="str">
        <f t="shared" si="5"/>
        <v/>
      </c>
      <c r="U121" s="63" t="str">
        <f t="shared" si="6"/>
        <v/>
      </c>
      <c r="V121" s="86"/>
      <c r="W121" s="86"/>
      <c r="X121" s="86"/>
      <c r="Y121" s="86"/>
    </row>
    <row r="122" spans="3:25" s="2" customFormat="1" x14ac:dyDescent="0.25">
      <c r="C122" s="37">
        <v>70</v>
      </c>
      <c r="D122" s="99"/>
      <c r="E122" s="99"/>
      <c r="F122" s="60"/>
      <c r="G122" s="60"/>
      <c r="H122" s="60"/>
      <c r="I122" s="60"/>
      <c r="J122" s="60"/>
      <c r="K122" s="60"/>
      <c r="L122" s="60"/>
      <c r="M122" s="60"/>
      <c r="N122" s="60"/>
      <c r="O122" s="60"/>
      <c r="P122" s="60"/>
      <c r="Q122" s="63" t="str">
        <f t="shared" si="4"/>
        <v/>
      </c>
      <c r="R122" s="86"/>
      <c r="S122" s="86"/>
      <c r="T122" s="63" t="str">
        <f t="shared" si="5"/>
        <v/>
      </c>
      <c r="U122" s="63" t="str">
        <f t="shared" si="6"/>
        <v/>
      </c>
      <c r="V122" s="86"/>
      <c r="W122" s="86"/>
      <c r="X122" s="86"/>
      <c r="Y122" s="86"/>
    </row>
    <row r="123" spans="3:25" s="2" customFormat="1" x14ac:dyDescent="0.25">
      <c r="C123" s="37">
        <v>71</v>
      </c>
      <c r="D123" s="99"/>
      <c r="E123" s="99"/>
      <c r="F123" s="60"/>
      <c r="G123" s="60"/>
      <c r="H123" s="60"/>
      <c r="I123" s="60"/>
      <c r="J123" s="60"/>
      <c r="K123" s="60"/>
      <c r="L123" s="60"/>
      <c r="M123" s="60"/>
      <c r="N123" s="60"/>
      <c r="O123" s="60"/>
      <c r="P123" s="60"/>
      <c r="Q123" s="63" t="str">
        <f t="shared" si="4"/>
        <v/>
      </c>
      <c r="R123" s="86"/>
      <c r="S123" s="86"/>
      <c r="T123" s="63" t="str">
        <f t="shared" si="5"/>
        <v/>
      </c>
      <c r="U123" s="63" t="str">
        <f t="shared" si="6"/>
        <v/>
      </c>
      <c r="V123" s="86"/>
      <c r="W123" s="86"/>
      <c r="X123" s="86"/>
      <c r="Y123" s="86"/>
    </row>
    <row r="124" spans="3:25" s="2" customFormat="1" x14ac:dyDescent="0.25">
      <c r="C124" s="37">
        <v>72</v>
      </c>
      <c r="D124" s="99"/>
      <c r="E124" s="99"/>
      <c r="F124" s="60"/>
      <c r="G124" s="60"/>
      <c r="H124" s="60"/>
      <c r="I124" s="60"/>
      <c r="J124" s="60"/>
      <c r="K124" s="60"/>
      <c r="L124" s="60"/>
      <c r="M124" s="60"/>
      <c r="N124" s="60"/>
      <c r="O124" s="60"/>
      <c r="P124" s="60"/>
      <c r="Q124" s="63" t="str">
        <f t="shared" si="4"/>
        <v/>
      </c>
      <c r="R124" s="86"/>
      <c r="S124" s="86"/>
      <c r="T124" s="63" t="str">
        <f t="shared" si="5"/>
        <v/>
      </c>
      <c r="U124" s="63" t="str">
        <f t="shared" si="6"/>
        <v/>
      </c>
      <c r="V124" s="86"/>
      <c r="W124" s="86"/>
      <c r="X124" s="86"/>
      <c r="Y124" s="86"/>
    </row>
    <row r="125" spans="3:25" s="2" customFormat="1" x14ac:dyDescent="0.25">
      <c r="C125" s="37">
        <v>73</v>
      </c>
      <c r="D125" s="99"/>
      <c r="E125" s="99"/>
      <c r="F125" s="60"/>
      <c r="G125" s="60"/>
      <c r="H125" s="60"/>
      <c r="I125" s="60"/>
      <c r="J125" s="60"/>
      <c r="K125" s="60"/>
      <c r="L125" s="60"/>
      <c r="M125" s="60"/>
      <c r="N125" s="60"/>
      <c r="O125" s="60"/>
      <c r="P125" s="60"/>
      <c r="Q125" s="63" t="str">
        <f t="shared" si="4"/>
        <v/>
      </c>
      <c r="R125" s="86"/>
      <c r="S125" s="86"/>
      <c r="T125" s="63" t="str">
        <f t="shared" si="5"/>
        <v/>
      </c>
      <c r="U125" s="63" t="str">
        <f t="shared" si="6"/>
        <v/>
      </c>
      <c r="V125" s="86"/>
      <c r="W125" s="86"/>
      <c r="X125" s="86"/>
      <c r="Y125" s="86"/>
    </row>
    <row r="126" spans="3:25" s="2" customFormat="1" x14ac:dyDescent="0.25">
      <c r="C126" s="37">
        <v>74</v>
      </c>
      <c r="D126" s="99"/>
      <c r="E126" s="99"/>
      <c r="F126" s="60"/>
      <c r="G126" s="60"/>
      <c r="H126" s="60"/>
      <c r="I126" s="60"/>
      <c r="J126" s="60"/>
      <c r="K126" s="60"/>
      <c r="L126" s="60"/>
      <c r="M126" s="60"/>
      <c r="N126" s="60"/>
      <c r="O126" s="60"/>
      <c r="P126" s="60"/>
      <c r="Q126" s="63" t="str">
        <f t="shared" si="4"/>
        <v/>
      </c>
      <c r="R126" s="86"/>
      <c r="S126" s="86"/>
      <c r="T126" s="63" t="str">
        <f t="shared" si="5"/>
        <v/>
      </c>
      <c r="U126" s="63" t="str">
        <f t="shared" si="6"/>
        <v/>
      </c>
      <c r="V126" s="86"/>
      <c r="W126" s="86"/>
      <c r="X126" s="86"/>
      <c r="Y126" s="86"/>
    </row>
    <row r="127" spans="3:25" s="2" customFormat="1" x14ac:dyDescent="0.25">
      <c r="C127" s="37">
        <v>75</v>
      </c>
      <c r="D127" s="99"/>
      <c r="E127" s="99"/>
      <c r="F127" s="60"/>
      <c r="G127" s="60"/>
      <c r="H127" s="60"/>
      <c r="I127" s="60"/>
      <c r="J127" s="60"/>
      <c r="K127" s="60"/>
      <c r="L127" s="60"/>
      <c r="M127" s="60"/>
      <c r="N127" s="60"/>
      <c r="O127" s="60"/>
      <c r="P127" s="60"/>
      <c r="Q127" s="63" t="str">
        <f t="shared" si="4"/>
        <v/>
      </c>
      <c r="R127" s="86"/>
      <c r="S127" s="86"/>
      <c r="T127" s="63" t="str">
        <f t="shared" si="5"/>
        <v/>
      </c>
      <c r="U127" s="63" t="str">
        <f t="shared" si="6"/>
        <v/>
      </c>
      <c r="V127" s="86"/>
      <c r="W127" s="86"/>
      <c r="X127" s="86"/>
      <c r="Y127" s="86"/>
    </row>
    <row r="128" spans="3:25" s="2" customFormat="1" x14ac:dyDescent="0.25">
      <c r="C128" s="37">
        <v>76</v>
      </c>
      <c r="D128" s="99"/>
      <c r="E128" s="99"/>
      <c r="F128" s="60"/>
      <c r="G128" s="60"/>
      <c r="H128" s="60"/>
      <c r="I128" s="60"/>
      <c r="J128" s="60"/>
      <c r="K128" s="60"/>
      <c r="L128" s="60"/>
      <c r="M128" s="60"/>
      <c r="N128" s="60"/>
      <c r="O128" s="60"/>
      <c r="P128" s="60"/>
      <c r="Q128" s="63" t="str">
        <f t="shared" si="4"/>
        <v/>
      </c>
      <c r="R128" s="86"/>
      <c r="S128" s="86"/>
      <c r="T128" s="63" t="str">
        <f t="shared" si="5"/>
        <v/>
      </c>
      <c r="U128" s="63" t="str">
        <f t="shared" si="6"/>
        <v/>
      </c>
      <c r="V128" s="86"/>
      <c r="W128" s="86"/>
      <c r="X128" s="86"/>
      <c r="Y128" s="86"/>
    </row>
    <row r="129" spans="3:25" s="2" customFormat="1" x14ac:dyDescent="0.25">
      <c r="C129" s="37">
        <v>77</v>
      </c>
      <c r="D129" s="99"/>
      <c r="E129" s="99"/>
      <c r="F129" s="60"/>
      <c r="G129" s="60"/>
      <c r="H129" s="60"/>
      <c r="I129" s="60"/>
      <c r="J129" s="60"/>
      <c r="K129" s="60"/>
      <c r="L129" s="60"/>
      <c r="M129" s="60"/>
      <c r="N129" s="60"/>
      <c r="O129" s="60"/>
      <c r="P129" s="60"/>
      <c r="Q129" s="63" t="str">
        <f t="shared" si="4"/>
        <v/>
      </c>
      <c r="R129" s="86"/>
      <c r="S129" s="86"/>
      <c r="T129" s="63" t="str">
        <f t="shared" si="5"/>
        <v/>
      </c>
      <c r="U129" s="63" t="str">
        <f t="shared" si="6"/>
        <v/>
      </c>
      <c r="V129" s="86"/>
      <c r="W129" s="86"/>
      <c r="X129" s="86"/>
      <c r="Y129" s="86"/>
    </row>
    <row r="130" spans="3:25" s="2" customFormat="1" x14ac:dyDescent="0.25">
      <c r="C130" s="37">
        <v>78</v>
      </c>
      <c r="D130" s="99"/>
      <c r="E130" s="99"/>
      <c r="F130" s="60"/>
      <c r="G130" s="60"/>
      <c r="H130" s="60"/>
      <c r="I130" s="60"/>
      <c r="J130" s="60"/>
      <c r="K130" s="60"/>
      <c r="L130" s="60"/>
      <c r="M130" s="60"/>
      <c r="N130" s="60"/>
      <c r="O130" s="60"/>
      <c r="P130" s="60"/>
      <c r="Q130" s="63" t="str">
        <f t="shared" si="4"/>
        <v/>
      </c>
      <c r="R130" s="86"/>
      <c r="S130" s="86"/>
      <c r="T130" s="63" t="str">
        <f t="shared" si="5"/>
        <v/>
      </c>
      <c r="U130" s="63" t="str">
        <f t="shared" si="6"/>
        <v/>
      </c>
      <c r="V130" s="86"/>
      <c r="W130" s="86"/>
      <c r="X130" s="86"/>
      <c r="Y130" s="86"/>
    </row>
    <row r="131" spans="3:25" s="2" customFormat="1" x14ac:dyDescent="0.25">
      <c r="C131" s="37">
        <v>79</v>
      </c>
      <c r="D131" s="99"/>
      <c r="E131" s="99"/>
      <c r="F131" s="60"/>
      <c r="G131" s="60"/>
      <c r="H131" s="60"/>
      <c r="I131" s="60"/>
      <c r="J131" s="60"/>
      <c r="K131" s="60"/>
      <c r="L131" s="60"/>
      <c r="M131" s="60"/>
      <c r="N131" s="60"/>
      <c r="O131" s="60"/>
      <c r="P131" s="60"/>
      <c r="Q131" s="63" t="str">
        <f t="shared" si="4"/>
        <v/>
      </c>
      <c r="R131" s="86"/>
      <c r="S131" s="86"/>
      <c r="T131" s="63" t="str">
        <f t="shared" si="5"/>
        <v/>
      </c>
      <c r="U131" s="63" t="str">
        <f t="shared" si="6"/>
        <v/>
      </c>
      <c r="V131" s="86"/>
      <c r="W131" s="86"/>
      <c r="X131" s="86"/>
      <c r="Y131" s="86"/>
    </row>
    <row r="132" spans="3:25" s="2" customFormat="1" x14ac:dyDescent="0.25">
      <c r="C132" s="37">
        <v>80</v>
      </c>
      <c r="D132" s="99"/>
      <c r="E132" s="99"/>
      <c r="F132" s="60"/>
      <c r="G132" s="60"/>
      <c r="H132" s="60"/>
      <c r="I132" s="60"/>
      <c r="J132" s="60"/>
      <c r="K132" s="60"/>
      <c r="L132" s="60"/>
      <c r="M132" s="60"/>
      <c r="N132" s="60"/>
      <c r="O132" s="60"/>
      <c r="P132" s="60"/>
      <c r="Q132" s="63" t="str">
        <f t="shared" si="4"/>
        <v/>
      </c>
      <c r="R132" s="86"/>
      <c r="S132" s="86"/>
      <c r="T132" s="63" t="str">
        <f t="shared" si="5"/>
        <v/>
      </c>
      <c r="U132" s="63" t="str">
        <f t="shared" si="6"/>
        <v/>
      </c>
      <c r="V132" s="86"/>
      <c r="W132" s="86"/>
      <c r="X132" s="86"/>
      <c r="Y132" s="86"/>
    </row>
    <row r="133" spans="3:25" s="2" customFormat="1" x14ac:dyDescent="0.25">
      <c r="C133" s="37">
        <v>81</v>
      </c>
      <c r="D133" s="99"/>
      <c r="E133" s="99"/>
      <c r="F133" s="60"/>
      <c r="G133" s="60"/>
      <c r="H133" s="60"/>
      <c r="I133" s="60"/>
      <c r="J133" s="60"/>
      <c r="K133" s="60"/>
      <c r="L133" s="60"/>
      <c r="M133" s="60"/>
      <c r="N133" s="60"/>
      <c r="O133" s="60"/>
      <c r="P133" s="60"/>
      <c r="Q133" s="63" t="str">
        <f t="shared" si="4"/>
        <v/>
      </c>
      <c r="R133" s="86"/>
      <c r="S133" s="86"/>
      <c r="T133" s="63" t="str">
        <f t="shared" si="5"/>
        <v/>
      </c>
      <c r="U133" s="63" t="str">
        <f t="shared" si="6"/>
        <v/>
      </c>
      <c r="V133" s="86"/>
      <c r="W133" s="86"/>
      <c r="X133" s="86"/>
      <c r="Y133" s="86"/>
    </row>
    <row r="134" spans="3:25" s="2" customFormat="1" x14ac:dyDescent="0.25">
      <c r="C134" s="37">
        <v>82</v>
      </c>
      <c r="D134" s="99"/>
      <c r="E134" s="99"/>
      <c r="F134" s="60"/>
      <c r="G134" s="60"/>
      <c r="H134" s="60"/>
      <c r="I134" s="60"/>
      <c r="J134" s="60"/>
      <c r="K134" s="60"/>
      <c r="L134" s="60"/>
      <c r="M134" s="60"/>
      <c r="N134" s="60"/>
      <c r="O134" s="60"/>
      <c r="P134" s="60"/>
      <c r="Q134" s="63" t="str">
        <f t="shared" si="4"/>
        <v/>
      </c>
      <c r="R134" s="86"/>
      <c r="S134" s="86"/>
      <c r="T134" s="63" t="str">
        <f t="shared" si="5"/>
        <v/>
      </c>
      <c r="U134" s="63" t="str">
        <f t="shared" si="6"/>
        <v/>
      </c>
      <c r="V134" s="86"/>
      <c r="W134" s="86"/>
      <c r="X134" s="86"/>
      <c r="Y134" s="86"/>
    </row>
    <row r="135" spans="3:25" s="2" customFormat="1" x14ac:dyDescent="0.25">
      <c r="C135" s="37">
        <v>83</v>
      </c>
      <c r="D135" s="99"/>
      <c r="E135" s="99"/>
      <c r="F135" s="60"/>
      <c r="G135" s="60"/>
      <c r="H135" s="60"/>
      <c r="I135" s="60"/>
      <c r="J135" s="60"/>
      <c r="K135" s="60"/>
      <c r="L135" s="60"/>
      <c r="M135" s="60"/>
      <c r="N135" s="60"/>
      <c r="O135" s="60"/>
      <c r="P135" s="60"/>
      <c r="Q135" s="63" t="str">
        <f t="shared" si="4"/>
        <v/>
      </c>
      <c r="R135" s="86"/>
      <c r="S135" s="86"/>
      <c r="T135" s="63" t="str">
        <f t="shared" si="5"/>
        <v/>
      </c>
      <c r="U135" s="63" t="str">
        <f t="shared" si="6"/>
        <v/>
      </c>
      <c r="V135" s="86"/>
      <c r="W135" s="86"/>
      <c r="X135" s="86"/>
      <c r="Y135" s="86"/>
    </row>
    <row r="136" spans="3:25" s="2" customFormat="1" x14ac:dyDescent="0.25">
      <c r="C136" s="37">
        <v>84</v>
      </c>
      <c r="D136" s="99"/>
      <c r="E136" s="99"/>
      <c r="F136" s="60"/>
      <c r="G136" s="60"/>
      <c r="H136" s="60"/>
      <c r="I136" s="60"/>
      <c r="J136" s="60"/>
      <c r="K136" s="60"/>
      <c r="L136" s="60"/>
      <c r="M136" s="60"/>
      <c r="N136" s="60"/>
      <c r="O136" s="60"/>
      <c r="P136" s="60"/>
      <c r="Q136" s="63" t="str">
        <f t="shared" si="4"/>
        <v/>
      </c>
      <c r="R136" s="86"/>
      <c r="S136" s="86"/>
      <c r="T136" s="63" t="str">
        <f t="shared" si="5"/>
        <v/>
      </c>
      <c r="U136" s="63" t="str">
        <f t="shared" si="6"/>
        <v/>
      </c>
      <c r="V136" s="86"/>
      <c r="W136" s="86"/>
      <c r="X136" s="86"/>
      <c r="Y136" s="86"/>
    </row>
    <row r="137" spans="3:25" s="2" customFormat="1" x14ac:dyDescent="0.25">
      <c r="C137" s="37">
        <v>85</v>
      </c>
      <c r="D137" s="99"/>
      <c r="E137" s="99"/>
      <c r="F137" s="60"/>
      <c r="G137" s="60"/>
      <c r="H137" s="60"/>
      <c r="I137" s="60"/>
      <c r="J137" s="60"/>
      <c r="K137" s="60"/>
      <c r="L137" s="60"/>
      <c r="M137" s="60"/>
      <c r="N137" s="60"/>
      <c r="O137" s="60"/>
      <c r="P137" s="60"/>
      <c r="Q137" s="63" t="str">
        <f t="shared" si="4"/>
        <v/>
      </c>
      <c r="R137" s="86"/>
      <c r="S137" s="86"/>
      <c r="T137" s="63" t="str">
        <f t="shared" si="5"/>
        <v/>
      </c>
      <c r="U137" s="63" t="str">
        <f t="shared" si="6"/>
        <v/>
      </c>
      <c r="V137" s="86"/>
      <c r="W137" s="86"/>
      <c r="X137" s="86"/>
      <c r="Y137" s="86"/>
    </row>
    <row r="138" spans="3:25" s="2" customFormat="1" x14ac:dyDescent="0.25">
      <c r="C138" s="37">
        <v>86</v>
      </c>
      <c r="D138" s="99"/>
      <c r="E138" s="99"/>
      <c r="F138" s="60"/>
      <c r="G138" s="60"/>
      <c r="H138" s="60"/>
      <c r="I138" s="60"/>
      <c r="J138" s="60"/>
      <c r="K138" s="60"/>
      <c r="L138" s="60"/>
      <c r="M138" s="60"/>
      <c r="N138" s="60"/>
      <c r="O138" s="60"/>
      <c r="P138" s="60"/>
      <c r="Q138" s="63" t="str">
        <f t="shared" si="4"/>
        <v/>
      </c>
      <c r="R138" s="86"/>
      <c r="S138" s="86"/>
      <c r="T138" s="63" t="str">
        <f t="shared" si="5"/>
        <v/>
      </c>
      <c r="U138" s="63" t="str">
        <f t="shared" si="6"/>
        <v/>
      </c>
      <c r="V138" s="86"/>
      <c r="W138" s="86"/>
      <c r="X138" s="86"/>
      <c r="Y138" s="86"/>
    </row>
    <row r="139" spans="3:25" s="2" customFormat="1" x14ac:dyDescent="0.25">
      <c r="C139" s="37">
        <v>87</v>
      </c>
      <c r="D139" s="99"/>
      <c r="E139" s="99"/>
      <c r="F139" s="60"/>
      <c r="G139" s="60"/>
      <c r="H139" s="60"/>
      <c r="I139" s="60"/>
      <c r="J139" s="60"/>
      <c r="K139" s="60"/>
      <c r="L139" s="60"/>
      <c r="M139" s="60"/>
      <c r="N139" s="60"/>
      <c r="O139" s="60"/>
      <c r="P139" s="60"/>
      <c r="Q139" s="63" t="str">
        <f t="shared" si="4"/>
        <v/>
      </c>
      <c r="R139" s="86"/>
      <c r="S139" s="86"/>
      <c r="T139" s="63" t="str">
        <f t="shared" si="5"/>
        <v/>
      </c>
      <c r="U139" s="63" t="str">
        <f t="shared" si="6"/>
        <v/>
      </c>
      <c r="V139" s="86"/>
      <c r="W139" s="86"/>
      <c r="X139" s="86"/>
      <c r="Y139" s="86"/>
    </row>
    <row r="140" spans="3:25" s="2" customFormat="1" x14ac:dyDescent="0.25">
      <c r="C140" s="37">
        <v>88</v>
      </c>
      <c r="D140" s="99"/>
      <c r="E140" s="99"/>
      <c r="F140" s="60"/>
      <c r="G140" s="60"/>
      <c r="H140" s="60"/>
      <c r="I140" s="60"/>
      <c r="J140" s="60"/>
      <c r="K140" s="60"/>
      <c r="L140" s="60"/>
      <c r="M140" s="60"/>
      <c r="N140" s="60"/>
      <c r="O140" s="60"/>
      <c r="P140" s="60"/>
      <c r="Q140" s="63" t="str">
        <f t="shared" si="4"/>
        <v/>
      </c>
      <c r="R140" s="86"/>
      <c r="S140" s="86"/>
      <c r="T140" s="63" t="str">
        <f t="shared" si="5"/>
        <v/>
      </c>
      <c r="U140" s="63" t="str">
        <f t="shared" si="6"/>
        <v/>
      </c>
      <c r="V140" s="86"/>
      <c r="W140" s="86"/>
      <c r="X140" s="86"/>
      <c r="Y140" s="86"/>
    </row>
    <row r="141" spans="3:25" s="2" customFormat="1" x14ac:dyDescent="0.25">
      <c r="C141" s="37">
        <v>89</v>
      </c>
      <c r="D141" s="99"/>
      <c r="E141" s="99"/>
      <c r="F141" s="60"/>
      <c r="G141" s="60"/>
      <c r="H141" s="60"/>
      <c r="I141" s="60"/>
      <c r="J141" s="60"/>
      <c r="K141" s="60"/>
      <c r="L141" s="60"/>
      <c r="M141" s="60"/>
      <c r="N141" s="60"/>
      <c r="O141" s="60"/>
      <c r="P141" s="60"/>
      <c r="Q141" s="63" t="str">
        <f t="shared" si="4"/>
        <v/>
      </c>
      <c r="R141" s="86"/>
      <c r="S141" s="86"/>
      <c r="T141" s="63" t="str">
        <f t="shared" si="5"/>
        <v/>
      </c>
      <c r="U141" s="63" t="str">
        <f t="shared" si="6"/>
        <v/>
      </c>
      <c r="V141" s="86"/>
      <c r="W141" s="86"/>
      <c r="X141" s="86"/>
      <c r="Y141" s="86"/>
    </row>
    <row r="142" spans="3:25" s="2" customFormat="1" x14ac:dyDescent="0.25">
      <c r="C142" s="37">
        <v>90</v>
      </c>
      <c r="D142" s="99"/>
      <c r="E142" s="99"/>
      <c r="F142" s="60"/>
      <c r="G142" s="60"/>
      <c r="H142" s="60"/>
      <c r="I142" s="60"/>
      <c r="J142" s="60"/>
      <c r="K142" s="60"/>
      <c r="L142" s="60"/>
      <c r="M142" s="60"/>
      <c r="N142" s="60"/>
      <c r="O142" s="60"/>
      <c r="P142" s="60"/>
      <c r="Q142" s="63" t="str">
        <f t="shared" si="4"/>
        <v/>
      </c>
      <c r="R142" s="86"/>
      <c r="S142" s="86"/>
      <c r="T142" s="63" t="str">
        <f t="shared" si="5"/>
        <v/>
      </c>
      <c r="U142" s="63" t="str">
        <f t="shared" si="6"/>
        <v/>
      </c>
      <c r="V142" s="86"/>
      <c r="W142" s="86"/>
      <c r="X142" s="86"/>
      <c r="Y142" s="86"/>
    </row>
    <row r="143" spans="3:25" s="2" customFormat="1" x14ac:dyDescent="0.25">
      <c r="C143" s="37">
        <v>91</v>
      </c>
      <c r="D143" s="99"/>
      <c r="E143" s="99"/>
      <c r="F143" s="60"/>
      <c r="G143" s="60"/>
      <c r="H143" s="60"/>
      <c r="I143" s="60"/>
      <c r="J143" s="60"/>
      <c r="K143" s="60"/>
      <c r="L143" s="60"/>
      <c r="M143" s="60"/>
      <c r="N143" s="60"/>
      <c r="O143" s="60"/>
      <c r="P143" s="60"/>
      <c r="Q143" s="63" t="str">
        <f t="shared" si="4"/>
        <v/>
      </c>
      <c r="R143" s="86"/>
      <c r="S143" s="86"/>
      <c r="T143" s="63" t="str">
        <f t="shared" si="5"/>
        <v/>
      </c>
      <c r="U143" s="63" t="str">
        <f t="shared" si="6"/>
        <v/>
      </c>
      <c r="V143" s="86"/>
      <c r="W143" s="86"/>
      <c r="X143" s="86"/>
      <c r="Y143" s="86"/>
    </row>
    <row r="144" spans="3:25" s="2" customFormat="1" x14ac:dyDescent="0.25">
      <c r="C144" s="37">
        <v>92</v>
      </c>
      <c r="D144" s="99"/>
      <c r="E144" s="99"/>
      <c r="F144" s="60"/>
      <c r="G144" s="60"/>
      <c r="H144" s="60"/>
      <c r="I144" s="60"/>
      <c r="J144" s="60"/>
      <c r="K144" s="60"/>
      <c r="L144" s="60"/>
      <c r="M144" s="60"/>
      <c r="N144" s="60"/>
      <c r="O144" s="60"/>
      <c r="P144" s="60"/>
      <c r="Q144" s="63" t="str">
        <f t="shared" si="4"/>
        <v/>
      </c>
      <c r="R144" s="86"/>
      <c r="S144" s="86"/>
      <c r="T144" s="63" t="str">
        <f t="shared" si="5"/>
        <v/>
      </c>
      <c r="U144" s="63" t="str">
        <f t="shared" si="6"/>
        <v/>
      </c>
      <c r="V144" s="86"/>
      <c r="W144" s="86"/>
      <c r="X144" s="86"/>
      <c r="Y144" s="86"/>
    </row>
    <row r="145" spans="3:25" s="2" customFormat="1" x14ac:dyDescent="0.25">
      <c r="C145" s="37">
        <v>93</v>
      </c>
      <c r="D145" s="99"/>
      <c r="E145" s="99"/>
      <c r="F145" s="60"/>
      <c r="G145" s="60"/>
      <c r="H145" s="60"/>
      <c r="I145" s="60"/>
      <c r="J145" s="60"/>
      <c r="K145" s="60"/>
      <c r="L145" s="60"/>
      <c r="M145" s="60"/>
      <c r="N145" s="60"/>
      <c r="O145" s="60"/>
      <c r="P145" s="60"/>
      <c r="Q145" s="63" t="str">
        <f t="shared" si="4"/>
        <v/>
      </c>
      <c r="R145" s="86"/>
      <c r="S145" s="86"/>
      <c r="T145" s="63" t="str">
        <f t="shared" si="5"/>
        <v/>
      </c>
      <c r="U145" s="63" t="str">
        <f t="shared" si="6"/>
        <v/>
      </c>
      <c r="V145" s="86"/>
      <c r="W145" s="86"/>
      <c r="X145" s="86"/>
      <c r="Y145" s="86"/>
    </row>
    <row r="146" spans="3:25" s="2" customFormat="1" x14ac:dyDescent="0.25">
      <c r="C146" s="37">
        <v>94</v>
      </c>
      <c r="D146" s="99"/>
      <c r="E146" s="99"/>
      <c r="F146" s="60"/>
      <c r="G146" s="60"/>
      <c r="H146" s="60"/>
      <c r="I146" s="60"/>
      <c r="J146" s="60"/>
      <c r="K146" s="60"/>
      <c r="L146" s="60"/>
      <c r="M146" s="60"/>
      <c r="N146" s="60"/>
      <c r="O146" s="60"/>
      <c r="P146" s="60"/>
      <c r="Q146" s="63" t="str">
        <f t="shared" si="4"/>
        <v/>
      </c>
      <c r="R146" s="86"/>
      <c r="S146" s="86"/>
      <c r="T146" s="63" t="str">
        <f t="shared" si="5"/>
        <v/>
      </c>
      <c r="U146" s="63" t="str">
        <f t="shared" si="6"/>
        <v/>
      </c>
      <c r="V146" s="86"/>
      <c r="W146" s="86"/>
      <c r="X146" s="86"/>
      <c r="Y146" s="86"/>
    </row>
    <row r="147" spans="3:25" s="2" customFormat="1" x14ac:dyDescent="0.25">
      <c r="C147" s="37">
        <v>95</v>
      </c>
      <c r="D147" s="99"/>
      <c r="E147" s="99"/>
      <c r="F147" s="60"/>
      <c r="G147" s="60"/>
      <c r="H147" s="60"/>
      <c r="I147" s="60"/>
      <c r="J147" s="60"/>
      <c r="K147" s="60"/>
      <c r="L147" s="60"/>
      <c r="M147" s="60"/>
      <c r="N147" s="60"/>
      <c r="O147" s="60"/>
      <c r="P147" s="60"/>
      <c r="Q147" s="63" t="str">
        <f t="shared" si="4"/>
        <v/>
      </c>
      <c r="R147" s="86"/>
      <c r="S147" s="86"/>
      <c r="T147" s="63" t="str">
        <f t="shared" si="5"/>
        <v/>
      </c>
      <c r="U147" s="63" t="str">
        <f t="shared" si="6"/>
        <v/>
      </c>
      <c r="V147" s="86"/>
      <c r="W147" s="86"/>
      <c r="X147" s="86"/>
      <c r="Y147" s="86"/>
    </row>
    <row r="148" spans="3:25" s="2" customFormat="1" x14ac:dyDescent="0.25">
      <c r="C148" s="37">
        <v>96</v>
      </c>
      <c r="D148" s="99"/>
      <c r="E148" s="99"/>
      <c r="F148" s="60"/>
      <c r="G148" s="60"/>
      <c r="H148" s="60"/>
      <c r="I148" s="60"/>
      <c r="J148" s="60"/>
      <c r="K148" s="60"/>
      <c r="L148" s="60"/>
      <c r="M148" s="60"/>
      <c r="N148" s="60"/>
      <c r="O148" s="60"/>
      <c r="P148" s="60"/>
      <c r="Q148" s="63" t="str">
        <f t="shared" si="4"/>
        <v/>
      </c>
      <c r="R148" s="86"/>
      <c r="S148" s="86"/>
      <c r="T148" s="63" t="str">
        <f t="shared" si="5"/>
        <v/>
      </c>
      <c r="U148" s="63" t="str">
        <f t="shared" si="6"/>
        <v/>
      </c>
      <c r="V148" s="86"/>
      <c r="W148" s="86"/>
      <c r="X148" s="86"/>
      <c r="Y148" s="86"/>
    </row>
    <row r="149" spans="3:25" s="2" customFormat="1" x14ac:dyDescent="0.25">
      <c r="C149" s="37">
        <v>97</v>
      </c>
      <c r="D149" s="99"/>
      <c r="E149" s="99"/>
      <c r="F149" s="60"/>
      <c r="G149" s="60"/>
      <c r="H149" s="60"/>
      <c r="I149" s="60"/>
      <c r="J149" s="60"/>
      <c r="K149" s="60"/>
      <c r="L149" s="60"/>
      <c r="M149" s="60"/>
      <c r="N149" s="60"/>
      <c r="O149" s="60"/>
      <c r="P149" s="60"/>
      <c r="Q149" s="63" t="str">
        <f t="shared" si="4"/>
        <v/>
      </c>
      <c r="R149" s="86"/>
      <c r="S149" s="86"/>
      <c r="T149" s="63" t="str">
        <f t="shared" si="5"/>
        <v/>
      </c>
      <c r="U149" s="63" t="str">
        <f t="shared" si="6"/>
        <v/>
      </c>
      <c r="V149" s="86"/>
      <c r="W149" s="86"/>
      <c r="X149" s="86"/>
      <c r="Y149" s="86"/>
    </row>
    <row r="150" spans="3:25" s="2" customFormat="1" x14ac:dyDescent="0.25">
      <c r="C150" s="37">
        <v>98</v>
      </c>
      <c r="D150" s="99"/>
      <c r="E150" s="99"/>
      <c r="F150" s="60"/>
      <c r="G150" s="60"/>
      <c r="H150" s="60"/>
      <c r="I150" s="60"/>
      <c r="J150" s="60"/>
      <c r="K150" s="60"/>
      <c r="L150" s="60"/>
      <c r="M150" s="60"/>
      <c r="N150" s="60"/>
      <c r="O150" s="60"/>
      <c r="P150" s="60"/>
      <c r="Q150" s="63" t="str">
        <f t="shared" si="4"/>
        <v/>
      </c>
      <c r="R150" s="86"/>
      <c r="S150" s="86"/>
      <c r="T150" s="63" t="str">
        <f t="shared" si="5"/>
        <v/>
      </c>
      <c r="U150" s="63" t="str">
        <f t="shared" si="6"/>
        <v/>
      </c>
      <c r="V150" s="86"/>
      <c r="W150" s="86"/>
      <c r="X150" s="86"/>
      <c r="Y150" s="86"/>
    </row>
    <row r="151" spans="3:25" s="2" customFormat="1" x14ac:dyDescent="0.25">
      <c r="C151" s="37">
        <v>99</v>
      </c>
      <c r="D151" s="99"/>
      <c r="E151" s="99"/>
      <c r="F151" s="60"/>
      <c r="G151" s="60"/>
      <c r="H151" s="60"/>
      <c r="I151" s="60"/>
      <c r="J151" s="60"/>
      <c r="K151" s="60"/>
      <c r="L151" s="60"/>
      <c r="M151" s="60"/>
      <c r="N151" s="60"/>
      <c r="O151" s="60"/>
      <c r="P151" s="60"/>
      <c r="Q151" s="63" t="str">
        <f t="shared" si="4"/>
        <v/>
      </c>
      <c r="R151" s="86"/>
      <c r="S151" s="86"/>
      <c r="T151" s="63" t="str">
        <f t="shared" si="5"/>
        <v/>
      </c>
      <c r="U151" s="63" t="str">
        <f t="shared" si="6"/>
        <v/>
      </c>
      <c r="V151" s="86"/>
      <c r="W151" s="86"/>
      <c r="X151" s="86"/>
      <c r="Y151" s="86"/>
    </row>
    <row r="152" spans="3:25" s="2" customFormat="1" x14ac:dyDescent="0.25">
      <c r="C152" s="37">
        <v>100</v>
      </c>
      <c r="D152" s="99"/>
      <c r="E152" s="99"/>
      <c r="F152" s="60"/>
      <c r="G152" s="60"/>
      <c r="H152" s="60"/>
      <c r="I152" s="60"/>
      <c r="J152" s="60"/>
      <c r="K152" s="60"/>
      <c r="L152" s="60"/>
      <c r="M152" s="60"/>
      <c r="N152" s="60"/>
      <c r="O152" s="60"/>
      <c r="P152" s="60"/>
      <c r="Q152" s="63" t="str">
        <f t="shared" si="4"/>
        <v/>
      </c>
      <c r="R152" s="86"/>
      <c r="S152" s="86"/>
      <c r="T152" s="63" t="str">
        <f t="shared" si="5"/>
        <v/>
      </c>
      <c r="U152" s="63" t="str">
        <f t="shared" si="6"/>
        <v/>
      </c>
      <c r="V152" s="86"/>
      <c r="W152" s="86"/>
      <c r="X152" s="86"/>
      <c r="Y152" s="86"/>
    </row>
    <row r="153" spans="3:25" s="2" customFormat="1" x14ac:dyDescent="0.25">
      <c r="C153" s="37">
        <v>101</v>
      </c>
      <c r="D153" s="99"/>
      <c r="E153" s="99"/>
      <c r="F153" s="60"/>
      <c r="G153" s="60"/>
      <c r="H153" s="60"/>
      <c r="I153" s="60"/>
      <c r="J153" s="60"/>
      <c r="K153" s="60"/>
      <c r="L153" s="60"/>
      <c r="M153" s="60"/>
      <c r="N153" s="60"/>
      <c r="O153" s="60"/>
      <c r="P153" s="60"/>
      <c r="Q153" s="63" t="str">
        <f t="shared" si="4"/>
        <v/>
      </c>
      <c r="R153" s="86"/>
      <c r="S153" s="86"/>
      <c r="T153" s="63" t="str">
        <f t="shared" si="5"/>
        <v/>
      </c>
      <c r="U153" s="63" t="str">
        <f t="shared" si="6"/>
        <v/>
      </c>
      <c r="V153" s="86"/>
      <c r="W153" s="86"/>
      <c r="X153" s="86"/>
      <c r="Y153" s="86"/>
    </row>
    <row r="154" spans="3:25" s="2" customFormat="1" x14ac:dyDescent="0.25">
      <c r="C154" s="37">
        <v>102</v>
      </c>
      <c r="D154" s="99"/>
      <c r="E154" s="99"/>
      <c r="F154" s="60"/>
      <c r="G154" s="60"/>
      <c r="H154" s="60"/>
      <c r="I154" s="60"/>
      <c r="J154" s="60"/>
      <c r="K154" s="60"/>
      <c r="L154" s="60"/>
      <c r="M154" s="60"/>
      <c r="N154" s="60"/>
      <c r="O154" s="60"/>
      <c r="P154" s="60"/>
      <c r="Q154" s="63" t="str">
        <f t="shared" si="4"/>
        <v/>
      </c>
      <c r="R154" s="86"/>
      <c r="S154" s="86"/>
      <c r="T154" s="63" t="str">
        <f t="shared" si="5"/>
        <v/>
      </c>
      <c r="U154" s="63" t="str">
        <f t="shared" si="6"/>
        <v/>
      </c>
      <c r="V154" s="86"/>
      <c r="W154" s="86"/>
      <c r="X154" s="86"/>
      <c r="Y154" s="86"/>
    </row>
    <row r="155" spans="3:25" s="2" customFormat="1" x14ac:dyDescent="0.25">
      <c r="C155" s="37">
        <v>103</v>
      </c>
      <c r="D155" s="99"/>
      <c r="E155" s="99"/>
      <c r="F155" s="60"/>
      <c r="G155" s="60"/>
      <c r="H155" s="60"/>
      <c r="I155" s="60"/>
      <c r="J155" s="60"/>
      <c r="K155" s="60"/>
      <c r="L155" s="60"/>
      <c r="M155" s="60"/>
      <c r="N155" s="60"/>
      <c r="O155" s="60"/>
      <c r="P155" s="60"/>
      <c r="Q155" s="63" t="str">
        <f t="shared" si="4"/>
        <v/>
      </c>
      <c r="R155" s="86"/>
      <c r="S155" s="86"/>
      <c r="T155" s="63" t="str">
        <f t="shared" si="5"/>
        <v/>
      </c>
      <c r="U155" s="63" t="str">
        <f t="shared" si="6"/>
        <v/>
      </c>
      <c r="V155" s="86"/>
      <c r="W155" s="86"/>
      <c r="X155" s="86"/>
      <c r="Y155" s="86"/>
    </row>
    <row r="156" spans="3:25" s="2" customFormat="1" x14ac:dyDescent="0.25">
      <c r="C156" s="37">
        <v>104</v>
      </c>
      <c r="D156" s="99"/>
      <c r="E156" s="99"/>
      <c r="F156" s="60"/>
      <c r="G156" s="60"/>
      <c r="H156" s="60"/>
      <c r="I156" s="60"/>
      <c r="J156" s="60"/>
      <c r="K156" s="60"/>
      <c r="L156" s="60"/>
      <c r="M156" s="60"/>
      <c r="N156" s="60"/>
      <c r="O156" s="60"/>
      <c r="P156" s="60"/>
      <c r="Q156" s="63" t="str">
        <f t="shared" si="4"/>
        <v/>
      </c>
      <c r="R156" s="86"/>
      <c r="S156" s="86"/>
      <c r="T156" s="63" t="str">
        <f t="shared" si="5"/>
        <v/>
      </c>
      <c r="U156" s="63" t="str">
        <f t="shared" si="6"/>
        <v/>
      </c>
      <c r="V156" s="86"/>
      <c r="W156" s="86"/>
      <c r="X156" s="86"/>
      <c r="Y156" s="86"/>
    </row>
    <row r="157" spans="3:25" s="2" customFormat="1" x14ac:dyDescent="0.25">
      <c r="C157" s="37">
        <v>105</v>
      </c>
      <c r="D157" s="99"/>
      <c r="E157" s="99"/>
      <c r="F157" s="60"/>
      <c r="G157" s="60"/>
      <c r="H157" s="60"/>
      <c r="I157" s="60"/>
      <c r="J157" s="60"/>
      <c r="K157" s="60"/>
      <c r="L157" s="60"/>
      <c r="M157" s="60"/>
      <c r="N157" s="60"/>
      <c r="O157" s="60"/>
      <c r="P157" s="60"/>
      <c r="Q157" s="63" t="str">
        <f t="shared" si="4"/>
        <v/>
      </c>
      <c r="R157" s="86"/>
      <c r="S157" s="86"/>
      <c r="T157" s="63" t="str">
        <f t="shared" si="5"/>
        <v/>
      </c>
      <c r="U157" s="63" t="str">
        <f t="shared" si="6"/>
        <v/>
      </c>
      <c r="V157" s="86"/>
      <c r="W157" s="86"/>
      <c r="X157" s="86"/>
      <c r="Y157" s="86"/>
    </row>
    <row r="158" spans="3:25" s="2" customFormat="1" x14ac:dyDescent="0.25">
      <c r="C158" s="37">
        <v>106</v>
      </c>
      <c r="D158" s="99"/>
      <c r="E158" s="99"/>
      <c r="F158" s="60"/>
      <c r="G158" s="60"/>
      <c r="H158" s="60"/>
      <c r="I158" s="60"/>
      <c r="J158" s="60"/>
      <c r="K158" s="60"/>
      <c r="L158" s="60"/>
      <c r="M158" s="60"/>
      <c r="N158" s="60"/>
      <c r="O158" s="60"/>
      <c r="P158" s="60"/>
      <c r="Q158" s="63" t="str">
        <f t="shared" si="4"/>
        <v/>
      </c>
      <c r="R158" s="86"/>
      <c r="S158" s="86"/>
      <c r="T158" s="63" t="str">
        <f t="shared" si="5"/>
        <v/>
      </c>
      <c r="U158" s="63" t="str">
        <f t="shared" si="6"/>
        <v/>
      </c>
      <c r="V158" s="86"/>
      <c r="W158" s="86"/>
      <c r="X158" s="86"/>
      <c r="Y158" s="86"/>
    </row>
    <row r="159" spans="3:25" s="2" customFormat="1" x14ac:dyDescent="0.25">
      <c r="C159" s="37">
        <v>107</v>
      </c>
      <c r="D159" s="99"/>
      <c r="E159" s="99"/>
      <c r="F159" s="60"/>
      <c r="G159" s="60"/>
      <c r="H159" s="60"/>
      <c r="I159" s="60"/>
      <c r="J159" s="60"/>
      <c r="K159" s="60"/>
      <c r="L159" s="60"/>
      <c r="M159" s="60"/>
      <c r="N159" s="60"/>
      <c r="O159" s="60"/>
      <c r="P159" s="60"/>
      <c r="Q159" s="63" t="str">
        <f t="shared" si="4"/>
        <v/>
      </c>
      <c r="R159" s="86"/>
      <c r="S159" s="86"/>
      <c r="T159" s="63" t="str">
        <f t="shared" si="5"/>
        <v/>
      </c>
      <c r="U159" s="63" t="str">
        <f t="shared" si="6"/>
        <v/>
      </c>
      <c r="V159" s="86"/>
      <c r="W159" s="86"/>
      <c r="X159" s="86"/>
      <c r="Y159" s="86"/>
    </row>
    <row r="160" spans="3:25" s="2" customFormat="1" x14ac:dyDescent="0.25">
      <c r="C160" s="37">
        <v>108</v>
      </c>
      <c r="D160" s="99"/>
      <c r="E160" s="99"/>
      <c r="F160" s="60"/>
      <c r="G160" s="60"/>
      <c r="H160" s="60"/>
      <c r="I160" s="60"/>
      <c r="J160" s="60"/>
      <c r="K160" s="60"/>
      <c r="L160" s="60"/>
      <c r="M160" s="60"/>
      <c r="N160" s="60"/>
      <c r="O160" s="60"/>
      <c r="P160" s="60"/>
      <c r="Q160" s="63" t="str">
        <f t="shared" si="4"/>
        <v/>
      </c>
      <c r="R160" s="86"/>
      <c r="S160" s="86"/>
      <c r="T160" s="63" t="str">
        <f t="shared" si="5"/>
        <v/>
      </c>
      <c r="U160" s="63" t="str">
        <f t="shared" si="6"/>
        <v/>
      </c>
      <c r="V160" s="86"/>
      <c r="W160" s="86"/>
      <c r="X160" s="86"/>
      <c r="Y160" s="86"/>
    </row>
    <row r="161" spans="3:25" s="2" customFormat="1" x14ac:dyDescent="0.25">
      <c r="C161" s="37">
        <v>109</v>
      </c>
      <c r="D161" s="99"/>
      <c r="E161" s="99"/>
      <c r="F161" s="60"/>
      <c r="G161" s="60"/>
      <c r="H161" s="60"/>
      <c r="I161" s="60"/>
      <c r="J161" s="60"/>
      <c r="K161" s="60"/>
      <c r="L161" s="60"/>
      <c r="M161" s="60"/>
      <c r="N161" s="60"/>
      <c r="O161" s="60"/>
      <c r="P161" s="60"/>
      <c r="Q161" s="63" t="str">
        <f t="shared" si="4"/>
        <v/>
      </c>
      <c r="R161" s="86"/>
      <c r="S161" s="86"/>
      <c r="T161" s="63" t="str">
        <f t="shared" si="5"/>
        <v/>
      </c>
      <c r="U161" s="63" t="str">
        <f t="shared" si="6"/>
        <v/>
      </c>
      <c r="V161" s="86"/>
      <c r="W161" s="86"/>
      <c r="X161" s="86"/>
      <c r="Y161" s="86"/>
    </row>
    <row r="162" spans="3:25" s="2" customFormat="1" x14ac:dyDescent="0.25">
      <c r="C162" s="37">
        <v>110</v>
      </c>
      <c r="D162" s="99"/>
      <c r="E162" s="99"/>
      <c r="F162" s="60"/>
      <c r="G162" s="60"/>
      <c r="H162" s="60"/>
      <c r="I162" s="60"/>
      <c r="J162" s="60"/>
      <c r="K162" s="60"/>
      <c r="L162" s="60"/>
      <c r="M162" s="60"/>
      <c r="N162" s="60"/>
      <c r="O162" s="60"/>
      <c r="P162" s="60"/>
      <c r="Q162" s="63" t="str">
        <f t="shared" si="4"/>
        <v/>
      </c>
      <c r="R162" s="86"/>
      <c r="S162" s="86"/>
      <c r="T162" s="63" t="str">
        <f t="shared" si="5"/>
        <v/>
      </c>
      <c r="U162" s="63" t="str">
        <f t="shared" si="6"/>
        <v/>
      </c>
      <c r="V162" s="86"/>
      <c r="W162" s="86"/>
      <c r="X162" s="86"/>
      <c r="Y162" s="86"/>
    </row>
    <row r="163" spans="3:25" s="2" customFormat="1" x14ac:dyDescent="0.25">
      <c r="C163" s="37">
        <v>111</v>
      </c>
      <c r="D163" s="99"/>
      <c r="E163" s="99"/>
      <c r="F163" s="60"/>
      <c r="G163" s="60"/>
      <c r="H163" s="60"/>
      <c r="I163" s="60"/>
      <c r="J163" s="60"/>
      <c r="K163" s="60"/>
      <c r="L163" s="60"/>
      <c r="M163" s="60"/>
      <c r="N163" s="60"/>
      <c r="O163" s="60"/>
      <c r="P163" s="60"/>
      <c r="Q163" s="63" t="str">
        <f t="shared" si="4"/>
        <v/>
      </c>
      <c r="R163" s="86"/>
      <c r="S163" s="86"/>
      <c r="T163" s="63" t="str">
        <f t="shared" si="5"/>
        <v/>
      </c>
      <c r="U163" s="63" t="str">
        <f t="shared" si="6"/>
        <v/>
      </c>
      <c r="V163" s="86"/>
      <c r="W163" s="86"/>
      <c r="X163" s="86"/>
      <c r="Y163" s="86"/>
    </row>
    <row r="164" spans="3:25" s="2" customFormat="1" x14ac:dyDescent="0.25">
      <c r="C164" s="37">
        <v>112</v>
      </c>
      <c r="D164" s="99"/>
      <c r="E164" s="99"/>
      <c r="F164" s="60"/>
      <c r="G164" s="60"/>
      <c r="H164" s="60"/>
      <c r="I164" s="60"/>
      <c r="J164" s="60"/>
      <c r="K164" s="60"/>
      <c r="L164" s="60"/>
      <c r="M164" s="60"/>
      <c r="N164" s="60"/>
      <c r="O164" s="60"/>
      <c r="P164" s="60"/>
      <c r="Q164" s="63" t="str">
        <f t="shared" si="4"/>
        <v/>
      </c>
      <c r="R164" s="86"/>
      <c r="S164" s="86"/>
      <c r="T164" s="63" t="str">
        <f t="shared" si="5"/>
        <v/>
      </c>
      <c r="U164" s="63" t="str">
        <f t="shared" si="6"/>
        <v/>
      </c>
      <c r="V164" s="86"/>
      <c r="W164" s="86"/>
      <c r="X164" s="86"/>
      <c r="Y164" s="86"/>
    </row>
    <row r="165" spans="3:25" s="2" customFormat="1" x14ac:dyDescent="0.25">
      <c r="C165" s="37">
        <v>113</v>
      </c>
      <c r="D165" s="99"/>
      <c r="E165" s="99"/>
      <c r="F165" s="60"/>
      <c r="G165" s="60"/>
      <c r="H165" s="60"/>
      <c r="I165" s="60"/>
      <c r="J165" s="60"/>
      <c r="K165" s="60"/>
      <c r="L165" s="60"/>
      <c r="M165" s="60"/>
      <c r="N165" s="60"/>
      <c r="O165" s="60"/>
      <c r="P165" s="60"/>
      <c r="Q165" s="63" t="str">
        <f t="shared" si="4"/>
        <v/>
      </c>
      <c r="R165" s="86"/>
      <c r="S165" s="86"/>
      <c r="T165" s="63" t="str">
        <f t="shared" si="5"/>
        <v/>
      </c>
      <c r="U165" s="63" t="str">
        <f t="shared" si="6"/>
        <v/>
      </c>
      <c r="V165" s="86"/>
      <c r="W165" s="86"/>
      <c r="X165" s="86"/>
      <c r="Y165" s="86"/>
    </row>
    <row r="166" spans="3:25" s="2" customFormat="1" x14ac:dyDescent="0.25">
      <c r="C166" s="37">
        <v>114</v>
      </c>
      <c r="D166" s="99"/>
      <c r="E166" s="99"/>
      <c r="F166" s="60"/>
      <c r="G166" s="60"/>
      <c r="H166" s="60"/>
      <c r="I166" s="60"/>
      <c r="J166" s="60"/>
      <c r="K166" s="60"/>
      <c r="L166" s="60"/>
      <c r="M166" s="60"/>
      <c r="N166" s="60"/>
      <c r="O166" s="60"/>
      <c r="P166" s="60"/>
      <c r="Q166" s="63" t="str">
        <f t="shared" si="4"/>
        <v/>
      </c>
      <c r="R166" s="86"/>
      <c r="S166" s="86"/>
      <c r="T166" s="63" t="str">
        <f t="shared" si="5"/>
        <v/>
      </c>
      <c r="U166" s="63" t="str">
        <f t="shared" si="6"/>
        <v/>
      </c>
      <c r="V166" s="86"/>
      <c r="W166" s="86"/>
      <c r="X166" s="86"/>
      <c r="Y166" s="86"/>
    </row>
    <row r="167" spans="3:25" s="2" customFormat="1" x14ac:dyDescent="0.25">
      <c r="C167" s="37">
        <v>115</v>
      </c>
      <c r="D167" s="99"/>
      <c r="E167" s="99"/>
      <c r="F167" s="60"/>
      <c r="G167" s="60"/>
      <c r="H167" s="60"/>
      <c r="I167" s="60"/>
      <c r="J167" s="60"/>
      <c r="K167" s="60"/>
      <c r="L167" s="60"/>
      <c r="M167" s="60"/>
      <c r="N167" s="60"/>
      <c r="O167" s="60"/>
      <c r="P167" s="60"/>
      <c r="Q167" s="63" t="str">
        <f t="shared" si="4"/>
        <v/>
      </c>
      <c r="R167" s="86"/>
      <c r="S167" s="86"/>
      <c r="T167" s="63" t="str">
        <f t="shared" si="5"/>
        <v/>
      </c>
      <c r="U167" s="63" t="str">
        <f t="shared" si="6"/>
        <v/>
      </c>
      <c r="V167" s="86"/>
      <c r="W167" s="86"/>
      <c r="X167" s="86"/>
      <c r="Y167" s="86"/>
    </row>
    <row r="168" spans="3:25" s="2" customFormat="1" x14ac:dyDescent="0.25">
      <c r="C168" s="37">
        <v>116</v>
      </c>
      <c r="D168" s="99"/>
      <c r="E168" s="99"/>
      <c r="F168" s="60"/>
      <c r="G168" s="60"/>
      <c r="H168" s="60"/>
      <c r="I168" s="60"/>
      <c r="J168" s="60"/>
      <c r="K168" s="60"/>
      <c r="L168" s="60"/>
      <c r="M168" s="60"/>
      <c r="N168" s="60"/>
      <c r="O168" s="60"/>
      <c r="P168" s="60"/>
      <c r="Q168" s="63" t="str">
        <f t="shared" si="4"/>
        <v/>
      </c>
      <c r="R168" s="86"/>
      <c r="S168" s="86"/>
      <c r="T168" s="63" t="str">
        <f t="shared" si="5"/>
        <v/>
      </c>
      <c r="U168" s="63" t="str">
        <f t="shared" si="6"/>
        <v/>
      </c>
      <c r="V168" s="86"/>
      <c r="W168" s="86"/>
      <c r="X168" s="86"/>
      <c r="Y168" s="86"/>
    </row>
    <row r="169" spans="3:25" s="2" customFormat="1" x14ac:dyDescent="0.25">
      <c r="C169" s="37">
        <v>117</v>
      </c>
      <c r="D169" s="99"/>
      <c r="E169" s="99"/>
      <c r="F169" s="60"/>
      <c r="G169" s="60"/>
      <c r="H169" s="60"/>
      <c r="I169" s="60"/>
      <c r="J169" s="60"/>
      <c r="K169" s="60"/>
      <c r="L169" s="60"/>
      <c r="M169" s="60"/>
      <c r="N169" s="60"/>
      <c r="O169" s="60"/>
      <c r="P169" s="60"/>
      <c r="Q169" s="63" t="str">
        <f t="shared" si="4"/>
        <v/>
      </c>
      <c r="R169" s="86"/>
      <c r="S169" s="86"/>
      <c r="T169" s="63" t="str">
        <f t="shared" si="5"/>
        <v/>
      </c>
      <c r="U169" s="63" t="str">
        <f t="shared" si="6"/>
        <v/>
      </c>
      <c r="V169" s="86"/>
      <c r="W169" s="86"/>
      <c r="X169" s="86"/>
      <c r="Y169" s="86"/>
    </row>
    <row r="170" spans="3:25" s="2" customFormat="1" x14ac:dyDescent="0.25">
      <c r="C170" s="37">
        <v>118</v>
      </c>
      <c r="D170" s="99"/>
      <c r="E170" s="99"/>
      <c r="F170" s="60"/>
      <c r="G170" s="60"/>
      <c r="H170" s="60"/>
      <c r="I170" s="60"/>
      <c r="J170" s="60"/>
      <c r="K170" s="60"/>
      <c r="L170" s="60"/>
      <c r="M170" s="60"/>
      <c r="N170" s="60"/>
      <c r="O170" s="60"/>
      <c r="P170" s="60"/>
      <c r="Q170" s="63" t="str">
        <f t="shared" si="4"/>
        <v/>
      </c>
      <c r="R170" s="86"/>
      <c r="S170" s="86"/>
      <c r="T170" s="63" t="str">
        <f t="shared" si="5"/>
        <v/>
      </c>
      <c r="U170" s="63" t="str">
        <f t="shared" si="6"/>
        <v/>
      </c>
      <c r="V170" s="86"/>
      <c r="W170" s="86"/>
      <c r="X170" s="86"/>
      <c r="Y170" s="86"/>
    </row>
    <row r="171" spans="3:25" s="2" customFormat="1" x14ac:dyDescent="0.25">
      <c r="C171" s="37">
        <v>119</v>
      </c>
      <c r="D171" s="99"/>
      <c r="E171" s="99"/>
      <c r="F171" s="60"/>
      <c r="G171" s="60"/>
      <c r="H171" s="60"/>
      <c r="I171" s="60"/>
      <c r="J171" s="60"/>
      <c r="K171" s="60"/>
      <c r="L171" s="60"/>
      <c r="M171" s="60"/>
      <c r="N171" s="60"/>
      <c r="O171" s="60"/>
      <c r="P171" s="60"/>
      <c r="Q171" s="63" t="str">
        <f t="shared" si="4"/>
        <v/>
      </c>
      <c r="R171" s="86"/>
      <c r="S171" s="86"/>
      <c r="T171" s="63" t="str">
        <f t="shared" si="5"/>
        <v/>
      </c>
      <c r="U171" s="63" t="str">
        <f t="shared" si="6"/>
        <v/>
      </c>
      <c r="V171" s="86"/>
      <c r="W171" s="86"/>
      <c r="X171" s="86"/>
      <c r="Y171" s="86"/>
    </row>
    <row r="172" spans="3:25" s="2" customFormat="1" x14ac:dyDescent="0.25">
      <c r="C172" s="37">
        <v>120</v>
      </c>
      <c r="D172" s="99"/>
      <c r="E172" s="99"/>
      <c r="F172" s="60"/>
      <c r="G172" s="60"/>
      <c r="H172" s="60"/>
      <c r="I172" s="60"/>
      <c r="J172" s="60"/>
      <c r="K172" s="60"/>
      <c r="L172" s="60"/>
      <c r="M172" s="60"/>
      <c r="N172" s="60"/>
      <c r="O172" s="60"/>
      <c r="P172" s="60"/>
      <c r="Q172" s="63" t="str">
        <f t="shared" si="4"/>
        <v/>
      </c>
      <c r="R172" s="86"/>
      <c r="S172" s="86"/>
      <c r="T172" s="63" t="str">
        <f t="shared" si="5"/>
        <v/>
      </c>
      <c r="U172" s="63" t="str">
        <f t="shared" si="6"/>
        <v/>
      </c>
      <c r="V172" s="86"/>
      <c r="W172" s="86"/>
      <c r="X172" s="86"/>
      <c r="Y172" s="86"/>
    </row>
    <row r="173" spans="3:25" s="2" customFormat="1" x14ac:dyDescent="0.25">
      <c r="C173" s="37">
        <v>121</v>
      </c>
      <c r="D173" s="99"/>
      <c r="E173" s="99"/>
      <c r="F173" s="60"/>
      <c r="G173" s="60"/>
      <c r="H173" s="60"/>
      <c r="I173" s="60"/>
      <c r="J173" s="60"/>
      <c r="K173" s="60"/>
      <c r="L173" s="60"/>
      <c r="M173" s="60"/>
      <c r="N173" s="60"/>
      <c r="O173" s="60"/>
      <c r="P173" s="60"/>
      <c r="Q173" s="63" t="str">
        <f t="shared" si="4"/>
        <v/>
      </c>
      <c r="R173" s="86"/>
      <c r="S173" s="86"/>
      <c r="T173" s="63" t="str">
        <f t="shared" si="5"/>
        <v/>
      </c>
      <c r="U173" s="63" t="str">
        <f t="shared" si="6"/>
        <v/>
      </c>
      <c r="V173" s="86"/>
      <c r="W173" s="86"/>
      <c r="X173" s="86"/>
      <c r="Y173" s="86"/>
    </row>
    <row r="174" spans="3:25" s="2" customFormat="1" x14ac:dyDescent="0.25">
      <c r="C174" s="37">
        <v>122</v>
      </c>
      <c r="D174" s="99"/>
      <c r="E174" s="99"/>
      <c r="F174" s="60"/>
      <c r="G174" s="60"/>
      <c r="H174" s="60"/>
      <c r="I174" s="60"/>
      <c r="J174" s="60"/>
      <c r="K174" s="60"/>
      <c r="L174" s="60"/>
      <c r="M174" s="60"/>
      <c r="N174" s="60"/>
      <c r="O174" s="60"/>
      <c r="P174" s="60"/>
      <c r="Q174" s="63" t="str">
        <f t="shared" si="4"/>
        <v/>
      </c>
      <c r="R174" s="86"/>
      <c r="S174" s="86"/>
      <c r="T174" s="63" t="str">
        <f t="shared" si="5"/>
        <v/>
      </c>
      <c r="U174" s="63" t="str">
        <f t="shared" si="6"/>
        <v/>
      </c>
      <c r="V174" s="86"/>
      <c r="W174" s="86"/>
      <c r="X174" s="86"/>
      <c r="Y174" s="86"/>
    </row>
    <row r="175" spans="3:25" s="2" customFormat="1" x14ac:dyDescent="0.25">
      <c r="C175" s="37">
        <v>123</v>
      </c>
      <c r="D175" s="99"/>
      <c r="E175" s="99"/>
      <c r="F175" s="60"/>
      <c r="G175" s="60"/>
      <c r="H175" s="60"/>
      <c r="I175" s="60"/>
      <c r="J175" s="60"/>
      <c r="K175" s="60"/>
      <c r="L175" s="60"/>
      <c r="M175" s="60"/>
      <c r="N175" s="60"/>
      <c r="O175" s="60"/>
      <c r="P175" s="60"/>
      <c r="Q175" s="63" t="str">
        <f t="shared" si="4"/>
        <v/>
      </c>
      <c r="R175" s="86"/>
      <c r="S175" s="86"/>
      <c r="T175" s="63" t="str">
        <f t="shared" si="5"/>
        <v/>
      </c>
      <c r="U175" s="63" t="str">
        <f t="shared" si="6"/>
        <v/>
      </c>
      <c r="V175" s="86"/>
      <c r="W175" s="86"/>
      <c r="X175" s="86"/>
      <c r="Y175" s="86"/>
    </row>
    <row r="176" spans="3:25" s="2" customFormat="1" x14ac:dyDescent="0.25">
      <c r="C176" s="37">
        <v>124</v>
      </c>
      <c r="D176" s="99"/>
      <c r="E176" s="99"/>
      <c r="F176" s="60"/>
      <c r="G176" s="60"/>
      <c r="H176" s="60"/>
      <c r="I176" s="60"/>
      <c r="J176" s="60"/>
      <c r="K176" s="60"/>
      <c r="L176" s="60"/>
      <c r="M176" s="60"/>
      <c r="N176" s="60"/>
      <c r="O176" s="60"/>
      <c r="P176" s="60"/>
      <c r="Q176" s="63" t="str">
        <f t="shared" si="4"/>
        <v/>
      </c>
      <c r="R176" s="86"/>
      <c r="S176" s="86"/>
      <c r="T176" s="63" t="str">
        <f t="shared" si="5"/>
        <v/>
      </c>
      <c r="U176" s="63" t="str">
        <f t="shared" si="6"/>
        <v/>
      </c>
      <c r="V176" s="86"/>
      <c r="W176" s="86"/>
      <c r="X176" s="86"/>
      <c r="Y176" s="86"/>
    </row>
    <row r="177" spans="3:25" s="2" customFormat="1" x14ac:dyDescent="0.25">
      <c r="C177" s="37">
        <v>125</v>
      </c>
      <c r="D177" s="99"/>
      <c r="E177" s="99"/>
      <c r="F177" s="60"/>
      <c r="G177" s="60"/>
      <c r="H177" s="60"/>
      <c r="I177" s="60"/>
      <c r="J177" s="60"/>
      <c r="K177" s="60"/>
      <c r="L177" s="60"/>
      <c r="M177" s="60"/>
      <c r="N177" s="60"/>
      <c r="O177" s="60"/>
      <c r="P177" s="60"/>
      <c r="Q177" s="63" t="str">
        <f t="shared" si="4"/>
        <v/>
      </c>
      <c r="R177" s="86"/>
      <c r="S177" s="86"/>
      <c r="T177" s="63" t="str">
        <f t="shared" si="5"/>
        <v/>
      </c>
      <c r="U177" s="63" t="str">
        <f t="shared" si="6"/>
        <v/>
      </c>
      <c r="V177" s="86"/>
      <c r="W177" s="86"/>
      <c r="X177" s="86"/>
      <c r="Y177" s="86"/>
    </row>
    <row r="178" spans="3:25" s="2" customFormat="1" x14ac:dyDescent="0.25">
      <c r="C178" s="37">
        <v>126</v>
      </c>
      <c r="D178" s="99"/>
      <c r="E178" s="99"/>
      <c r="F178" s="60"/>
      <c r="G178" s="60"/>
      <c r="H178" s="60"/>
      <c r="I178" s="60"/>
      <c r="J178" s="60"/>
      <c r="K178" s="60"/>
      <c r="L178" s="60"/>
      <c r="M178" s="60"/>
      <c r="N178" s="60"/>
      <c r="O178" s="60"/>
      <c r="P178" s="60"/>
      <c r="Q178" s="63" t="str">
        <f t="shared" si="4"/>
        <v/>
      </c>
      <c r="R178" s="86"/>
      <c r="S178" s="86"/>
      <c r="T178" s="63" t="str">
        <f t="shared" si="5"/>
        <v/>
      </c>
      <c r="U178" s="63" t="str">
        <f t="shared" si="6"/>
        <v/>
      </c>
      <c r="V178" s="86"/>
      <c r="W178" s="86"/>
      <c r="X178" s="86"/>
      <c r="Y178" s="86"/>
    </row>
    <row r="179" spans="3:25" s="2" customFormat="1" x14ac:dyDescent="0.25">
      <c r="C179" s="37">
        <v>127</v>
      </c>
      <c r="D179" s="99"/>
      <c r="E179" s="99"/>
      <c r="F179" s="60"/>
      <c r="G179" s="60"/>
      <c r="H179" s="60"/>
      <c r="I179" s="60"/>
      <c r="J179" s="60"/>
      <c r="K179" s="60"/>
      <c r="L179" s="60"/>
      <c r="M179" s="60"/>
      <c r="N179" s="60"/>
      <c r="O179" s="60"/>
      <c r="P179" s="60"/>
      <c r="Q179" s="63" t="str">
        <f t="shared" si="4"/>
        <v/>
      </c>
      <c r="R179" s="86"/>
      <c r="S179" s="86"/>
      <c r="T179" s="63" t="str">
        <f t="shared" si="5"/>
        <v/>
      </c>
      <c r="U179" s="63" t="str">
        <f t="shared" si="6"/>
        <v/>
      </c>
      <c r="V179" s="86"/>
      <c r="W179" s="86"/>
      <c r="X179" s="86"/>
      <c r="Y179" s="86"/>
    </row>
    <row r="180" spans="3:25" s="2" customFormat="1" x14ac:dyDescent="0.25">
      <c r="C180" s="37">
        <v>128</v>
      </c>
      <c r="D180" s="99"/>
      <c r="E180" s="99"/>
      <c r="F180" s="60"/>
      <c r="G180" s="60"/>
      <c r="H180" s="60"/>
      <c r="I180" s="60"/>
      <c r="J180" s="60"/>
      <c r="K180" s="60"/>
      <c r="L180" s="60"/>
      <c r="M180" s="60"/>
      <c r="N180" s="60"/>
      <c r="O180" s="60"/>
      <c r="P180" s="60"/>
      <c r="Q180" s="63" t="str">
        <f t="shared" si="4"/>
        <v/>
      </c>
      <c r="R180" s="86"/>
      <c r="S180" s="86"/>
      <c r="T180" s="63" t="str">
        <f t="shared" si="5"/>
        <v/>
      </c>
      <c r="U180" s="63" t="str">
        <f t="shared" si="6"/>
        <v/>
      </c>
      <c r="V180" s="86"/>
      <c r="W180" s="86"/>
      <c r="X180" s="86"/>
      <c r="Y180" s="86"/>
    </row>
    <row r="181" spans="3:25" s="2" customFormat="1" x14ac:dyDescent="0.25">
      <c r="C181" s="37">
        <v>129</v>
      </c>
      <c r="D181" s="99"/>
      <c r="E181" s="99"/>
      <c r="F181" s="60"/>
      <c r="G181" s="60"/>
      <c r="H181" s="60"/>
      <c r="I181" s="60"/>
      <c r="J181" s="60"/>
      <c r="K181" s="60"/>
      <c r="L181" s="60"/>
      <c r="M181" s="60"/>
      <c r="N181" s="60"/>
      <c r="O181" s="60"/>
      <c r="P181" s="60"/>
      <c r="Q181" s="63" t="str">
        <f t="shared" si="4"/>
        <v/>
      </c>
      <c r="R181" s="86"/>
      <c r="S181" s="86"/>
      <c r="T181" s="63" t="str">
        <f t="shared" si="5"/>
        <v/>
      </c>
      <c r="U181" s="63" t="str">
        <f t="shared" si="6"/>
        <v/>
      </c>
      <c r="V181" s="86"/>
      <c r="W181" s="86"/>
      <c r="X181" s="86"/>
      <c r="Y181" s="86"/>
    </row>
    <row r="182" spans="3:25" s="2" customFormat="1" x14ac:dyDescent="0.25">
      <c r="C182" s="37">
        <v>130</v>
      </c>
      <c r="D182" s="99"/>
      <c r="E182" s="99"/>
      <c r="F182" s="60"/>
      <c r="G182" s="60"/>
      <c r="H182" s="60"/>
      <c r="I182" s="60"/>
      <c r="J182" s="60"/>
      <c r="K182" s="60"/>
      <c r="L182" s="60"/>
      <c r="M182" s="60"/>
      <c r="N182" s="60"/>
      <c r="O182" s="60"/>
      <c r="P182" s="60"/>
      <c r="Q182" s="63" t="str">
        <f t="shared" si="4"/>
        <v/>
      </c>
      <c r="R182" s="86"/>
      <c r="S182" s="86"/>
      <c r="T182" s="63" t="str">
        <f t="shared" si="5"/>
        <v/>
      </c>
      <c r="U182" s="63" t="str">
        <f t="shared" si="6"/>
        <v/>
      </c>
      <c r="V182" s="86"/>
      <c r="W182" s="86"/>
      <c r="X182" s="86"/>
      <c r="Y182" s="86"/>
    </row>
    <row r="183" spans="3:25" s="2" customFormat="1" x14ac:dyDescent="0.25">
      <c r="C183" s="37">
        <v>131</v>
      </c>
      <c r="D183" s="99"/>
      <c r="E183" s="99"/>
      <c r="F183" s="60"/>
      <c r="G183" s="60"/>
      <c r="H183" s="60"/>
      <c r="I183" s="60"/>
      <c r="J183" s="60"/>
      <c r="K183" s="60"/>
      <c r="L183" s="60"/>
      <c r="M183" s="60"/>
      <c r="N183" s="60"/>
      <c r="O183" s="60"/>
      <c r="P183" s="60"/>
      <c r="Q183" s="63" t="str">
        <f t="shared" ref="Q183:Q246" si="7">IF(D183="","",SUM(L183:P183))</f>
        <v/>
      </c>
      <c r="R183" s="86"/>
      <c r="S183" s="86"/>
      <c r="T183" s="63" t="str">
        <f t="shared" ref="T183:T246" si="8">IF(D183="","",SUM(R183:S183))</f>
        <v/>
      </c>
      <c r="U183" s="63" t="str">
        <f t="shared" ref="U183:U246" si="9">IF(D183="","",SUM(Q183,T183))</f>
        <v/>
      </c>
      <c r="V183" s="86"/>
      <c r="W183" s="86"/>
      <c r="X183" s="86"/>
      <c r="Y183" s="86"/>
    </row>
    <row r="184" spans="3:25" s="2" customFormat="1" x14ac:dyDescent="0.25">
      <c r="C184" s="37">
        <v>132</v>
      </c>
      <c r="D184" s="99"/>
      <c r="E184" s="99"/>
      <c r="F184" s="60"/>
      <c r="G184" s="60"/>
      <c r="H184" s="60"/>
      <c r="I184" s="60"/>
      <c r="J184" s="60"/>
      <c r="K184" s="60"/>
      <c r="L184" s="60"/>
      <c r="M184" s="60"/>
      <c r="N184" s="60"/>
      <c r="O184" s="60"/>
      <c r="P184" s="60"/>
      <c r="Q184" s="63" t="str">
        <f t="shared" si="7"/>
        <v/>
      </c>
      <c r="R184" s="86"/>
      <c r="S184" s="86"/>
      <c r="T184" s="63" t="str">
        <f t="shared" si="8"/>
        <v/>
      </c>
      <c r="U184" s="63" t="str">
        <f t="shared" si="9"/>
        <v/>
      </c>
      <c r="V184" s="86"/>
      <c r="W184" s="86"/>
      <c r="X184" s="86"/>
      <c r="Y184" s="86"/>
    </row>
    <row r="185" spans="3:25" s="2" customFormat="1" x14ac:dyDescent="0.25">
      <c r="C185" s="37">
        <v>133</v>
      </c>
      <c r="D185" s="99"/>
      <c r="E185" s="99"/>
      <c r="F185" s="60"/>
      <c r="G185" s="60"/>
      <c r="H185" s="60"/>
      <c r="I185" s="60"/>
      <c r="J185" s="60"/>
      <c r="K185" s="60"/>
      <c r="L185" s="60"/>
      <c r="M185" s="60"/>
      <c r="N185" s="60"/>
      <c r="O185" s="60"/>
      <c r="P185" s="60"/>
      <c r="Q185" s="63" t="str">
        <f t="shared" si="7"/>
        <v/>
      </c>
      <c r="R185" s="86"/>
      <c r="S185" s="86"/>
      <c r="T185" s="63" t="str">
        <f t="shared" si="8"/>
        <v/>
      </c>
      <c r="U185" s="63" t="str">
        <f t="shared" si="9"/>
        <v/>
      </c>
      <c r="V185" s="86"/>
      <c r="W185" s="86"/>
      <c r="X185" s="86"/>
      <c r="Y185" s="86"/>
    </row>
    <row r="186" spans="3:25" s="2" customFormat="1" x14ac:dyDescent="0.25">
      <c r="C186" s="37">
        <v>134</v>
      </c>
      <c r="D186" s="99"/>
      <c r="E186" s="99"/>
      <c r="F186" s="60"/>
      <c r="G186" s="60"/>
      <c r="H186" s="60"/>
      <c r="I186" s="60"/>
      <c r="J186" s="60"/>
      <c r="K186" s="60"/>
      <c r="L186" s="60"/>
      <c r="M186" s="60"/>
      <c r="N186" s="60"/>
      <c r="O186" s="60"/>
      <c r="P186" s="60"/>
      <c r="Q186" s="63" t="str">
        <f t="shared" si="7"/>
        <v/>
      </c>
      <c r="R186" s="86"/>
      <c r="S186" s="86"/>
      <c r="T186" s="63" t="str">
        <f t="shared" si="8"/>
        <v/>
      </c>
      <c r="U186" s="63" t="str">
        <f t="shared" si="9"/>
        <v/>
      </c>
      <c r="V186" s="86"/>
      <c r="W186" s="86"/>
      <c r="X186" s="86"/>
      <c r="Y186" s="86"/>
    </row>
    <row r="187" spans="3:25" s="2" customFormat="1" x14ac:dyDescent="0.25">
      <c r="C187" s="37">
        <v>135</v>
      </c>
      <c r="D187" s="99"/>
      <c r="E187" s="99"/>
      <c r="F187" s="60"/>
      <c r="G187" s="60"/>
      <c r="H187" s="60"/>
      <c r="I187" s="60"/>
      <c r="J187" s="60"/>
      <c r="K187" s="60"/>
      <c r="L187" s="60"/>
      <c r="M187" s="60"/>
      <c r="N187" s="60"/>
      <c r="O187" s="60"/>
      <c r="P187" s="60"/>
      <c r="Q187" s="63" t="str">
        <f t="shared" si="7"/>
        <v/>
      </c>
      <c r="R187" s="86"/>
      <c r="S187" s="86"/>
      <c r="T187" s="63" t="str">
        <f t="shared" si="8"/>
        <v/>
      </c>
      <c r="U187" s="63" t="str">
        <f t="shared" si="9"/>
        <v/>
      </c>
      <c r="V187" s="86"/>
      <c r="W187" s="86"/>
      <c r="X187" s="86"/>
      <c r="Y187" s="86"/>
    </row>
    <row r="188" spans="3:25" s="2" customFormat="1" x14ac:dyDescent="0.25">
      <c r="C188" s="37">
        <v>136</v>
      </c>
      <c r="D188" s="99"/>
      <c r="E188" s="99"/>
      <c r="F188" s="60"/>
      <c r="G188" s="60"/>
      <c r="H188" s="60"/>
      <c r="I188" s="60"/>
      <c r="J188" s="60"/>
      <c r="K188" s="60"/>
      <c r="L188" s="60"/>
      <c r="M188" s="60"/>
      <c r="N188" s="60"/>
      <c r="O188" s="60"/>
      <c r="P188" s="60"/>
      <c r="Q188" s="63" t="str">
        <f t="shared" si="7"/>
        <v/>
      </c>
      <c r="R188" s="86"/>
      <c r="S188" s="86"/>
      <c r="T188" s="63" t="str">
        <f t="shared" si="8"/>
        <v/>
      </c>
      <c r="U188" s="63" t="str">
        <f t="shared" si="9"/>
        <v/>
      </c>
      <c r="V188" s="86"/>
      <c r="W188" s="86"/>
      <c r="X188" s="86"/>
      <c r="Y188" s="86"/>
    </row>
    <row r="189" spans="3:25" s="2" customFormat="1" x14ac:dyDescent="0.25">
      <c r="C189" s="37">
        <v>137</v>
      </c>
      <c r="D189" s="99"/>
      <c r="E189" s="99"/>
      <c r="F189" s="60"/>
      <c r="G189" s="60"/>
      <c r="H189" s="60"/>
      <c r="I189" s="60"/>
      <c r="J189" s="60"/>
      <c r="K189" s="60"/>
      <c r="L189" s="60"/>
      <c r="M189" s="60"/>
      <c r="N189" s="60"/>
      <c r="O189" s="60"/>
      <c r="P189" s="60"/>
      <c r="Q189" s="63" t="str">
        <f t="shared" si="7"/>
        <v/>
      </c>
      <c r="R189" s="86"/>
      <c r="S189" s="86"/>
      <c r="T189" s="63" t="str">
        <f t="shared" si="8"/>
        <v/>
      </c>
      <c r="U189" s="63" t="str">
        <f t="shared" si="9"/>
        <v/>
      </c>
      <c r="V189" s="86"/>
      <c r="W189" s="86"/>
      <c r="X189" s="86"/>
      <c r="Y189" s="86"/>
    </row>
    <row r="190" spans="3:25" s="2" customFormat="1" x14ac:dyDescent="0.25">
      <c r="C190" s="37">
        <v>138</v>
      </c>
      <c r="D190" s="99"/>
      <c r="E190" s="99"/>
      <c r="F190" s="60"/>
      <c r="G190" s="60"/>
      <c r="H190" s="60"/>
      <c r="I190" s="60"/>
      <c r="J190" s="60"/>
      <c r="K190" s="60"/>
      <c r="L190" s="60"/>
      <c r="M190" s="60"/>
      <c r="N190" s="60"/>
      <c r="O190" s="60"/>
      <c r="P190" s="60"/>
      <c r="Q190" s="63" t="str">
        <f t="shared" si="7"/>
        <v/>
      </c>
      <c r="R190" s="86"/>
      <c r="S190" s="86"/>
      <c r="T190" s="63" t="str">
        <f t="shared" si="8"/>
        <v/>
      </c>
      <c r="U190" s="63" t="str">
        <f t="shared" si="9"/>
        <v/>
      </c>
      <c r="V190" s="86"/>
      <c r="W190" s="86"/>
      <c r="X190" s="86"/>
      <c r="Y190" s="86"/>
    </row>
    <row r="191" spans="3:25" s="2" customFormat="1" x14ac:dyDescent="0.25">
      <c r="C191" s="37">
        <v>139</v>
      </c>
      <c r="D191" s="99"/>
      <c r="E191" s="99"/>
      <c r="F191" s="60"/>
      <c r="G191" s="60"/>
      <c r="H191" s="60"/>
      <c r="I191" s="60"/>
      <c r="J191" s="60"/>
      <c r="K191" s="60"/>
      <c r="L191" s="60"/>
      <c r="M191" s="60"/>
      <c r="N191" s="60"/>
      <c r="O191" s="60"/>
      <c r="P191" s="60"/>
      <c r="Q191" s="63" t="str">
        <f t="shared" si="7"/>
        <v/>
      </c>
      <c r="R191" s="86"/>
      <c r="S191" s="86"/>
      <c r="T191" s="63" t="str">
        <f t="shared" si="8"/>
        <v/>
      </c>
      <c r="U191" s="63" t="str">
        <f t="shared" si="9"/>
        <v/>
      </c>
      <c r="V191" s="86"/>
      <c r="W191" s="86"/>
      <c r="X191" s="86"/>
      <c r="Y191" s="86"/>
    </row>
    <row r="192" spans="3:25" s="2" customFormat="1" x14ac:dyDescent="0.25">
      <c r="C192" s="37">
        <v>140</v>
      </c>
      <c r="D192" s="99"/>
      <c r="E192" s="99"/>
      <c r="F192" s="60"/>
      <c r="G192" s="60"/>
      <c r="H192" s="60"/>
      <c r="I192" s="60"/>
      <c r="J192" s="60"/>
      <c r="K192" s="60"/>
      <c r="L192" s="60"/>
      <c r="M192" s="60"/>
      <c r="N192" s="60"/>
      <c r="O192" s="60"/>
      <c r="P192" s="60"/>
      <c r="Q192" s="63" t="str">
        <f t="shared" si="7"/>
        <v/>
      </c>
      <c r="R192" s="86"/>
      <c r="S192" s="86"/>
      <c r="T192" s="63" t="str">
        <f t="shared" si="8"/>
        <v/>
      </c>
      <c r="U192" s="63" t="str">
        <f t="shared" si="9"/>
        <v/>
      </c>
      <c r="V192" s="86"/>
      <c r="W192" s="86"/>
      <c r="X192" s="86"/>
      <c r="Y192" s="86"/>
    </row>
    <row r="193" spans="3:25" s="2" customFormat="1" x14ac:dyDescent="0.25">
      <c r="C193" s="37">
        <v>141</v>
      </c>
      <c r="D193" s="99"/>
      <c r="E193" s="99"/>
      <c r="F193" s="60"/>
      <c r="G193" s="60"/>
      <c r="H193" s="60"/>
      <c r="I193" s="60"/>
      <c r="J193" s="60"/>
      <c r="K193" s="60"/>
      <c r="L193" s="60"/>
      <c r="M193" s="60"/>
      <c r="N193" s="60"/>
      <c r="O193" s="60"/>
      <c r="P193" s="60"/>
      <c r="Q193" s="63" t="str">
        <f t="shared" si="7"/>
        <v/>
      </c>
      <c r="R193" s="86"/>
      <c r="S193" s="86"/>
      <c r="T193" s="63" t="str">
        <f t="shared" si="8"/>
        <v/>
      </c>
      <c r="U193" s="63" t="str">
        <f t="shared" si="9"/>
        <v/>
      </c>
      <c r="V193" s="86"/>
      <c r="W193" s="86"/>
      <c r="X193" s="86"/>
      <c r="Y193" s="86"/>
    </row>
    <row r="194" spans="3:25" s="2" customFormat="1" x14ac:dyDescent="0.25">
      <c r="C194" s="37">
        <v>142</v>
      </c>
      <c r="D194" s="99"/>
      <c r="E194" s="99"/>
      <c r="F194" s="60"/>
      <c r="G194" s="60"/>
      <c r="H194" s="60"/>
      <c r="I194" s="60"/>
      <c r="J194" s="60"/>
      <c r="K194" s="60"/>
      <c r="L194" s="60"/>
      <c r="M194" s="60"/>
      <c r="N194" s="60"/>
      <c r="O194" s="60"/>
      <c r="P194" s="60"/>
      <c r="Q194" s="63" t="str">
        <f t="shared" si="7"/>
        <v/>
      </c>
      <c r="R194" s="86"/>
      <c r="S194" s="86"/>
      <c r="T194" s="63" t="str">
        <f t="shared" si="8"/>
        <v/>
      </c>
      <c r="U194" s="63" t="str">
        <f t="shared" si="9"/>
        <v/>
      </c>
      <c r="V194" s="86"/>
      <c r="W194" s="86"/>
      <c r="X194" s="86"/>
      <c r="Y194" s="86"/>
    </row>
    <row r="195" spans="3:25" s="2" customFormat="1" x14ac:dyDescent="0.25">
      <c r="C195" s="37">
        <v>143</v>
      </c>
      <c r="D195" s="99"/>
      <c r="E195" s="99"/>
      <c r="F195" s="60"/>
      <c r="G195" s="60"/>
      <c r="H195" s="60"/>
      <c r="I195" s="60"/>
      <c r="J195" s="60"/>
      <c r="K195" s="60"/>
      <c r="L195" s="60"/>
      <c r="M195" s="60"/>
      <c r="N195" s="60"/>
      <c r="O195" s="60"/>
      <c r="P195" s="60"/>
      <c r="Q195" s="63" t="str">
        <f t="shared" si="7"/>
        <v/>
      </c>
      <c r="R195" s="86"/>
      <c r="S195" s="86"/>
      <c r="T195" s="63" t="str">
        <f t="shared" si="8"/>
        <v/>
      </c>
      <c r="U195" s="63" t="str">
        <f t="shared" si="9"/>
        <v/>
      </c>
      <c r="V195" s="86"/>
      <c r="W195" s="86"/>
      <c r="X195" s="86"/>
      <c r="Y195" s="86"/>
    </row>
    <row r="196" spans="3:25" s="2" customFormat="1" x14ac:dyDescent="0.25">
      <c r="C196" s="37">
        <v>144</v>
      </c>
      <c r="D196" s="99"/>
      <c r="E196" s="99"/>
      <c r="F196" s="60"/>
      <c r="G196" s="60"/>
      <c r="H196" s="60"/>
      <c r="I196" s="60"/>
      <c r="J196" s="60"/>
      <c r="K196" s="60"/>
      <c r="L196" s="60"/>
      <c r="M196" s="60"/>
      <c r="N196" s="60"/>
      <c r="O196" s="60"/>
      <c r="P196" s="60"/>
      <c r="Q196" s="63" t="str">
        <f t="shared" si="7"/>
        <v/>
      </c>
      <c r="R196" s="86"/>
      <c r="S196" s="86"/>
      <c r="T196" s="63" t="str">
        <f t="shared" si="8"/>
        <v/>
      </c>
      <c r="U196" s="63" t="str">
        <f t="shared" si="9"/>
        <v/>
      </c>
      <c r="V196" s="86"/>
      <c r="W196" s="86"/>
      <c r="X196" s="86"/>
      <c r="Y196" s="86"/>
    </row>
    <row r="197" spans="3:25" s="2" customFormat="1" x14ac:dyDescent="0.25">
      <c r="C197" s="37">
        <v>145</v>
      </c>
      <c r="D197" s="99"/>
      <c r="E197" s="99"/>
      <c r="F197" s="60"/>
      <c r="G197" s="60"/>
      <c r="H197" s="60"/>
      <c r="I197" s="60"/>
      <c r="J197" s="60"/>
      <c r="K197" s="60"/>
      <c r="L197" s="60"/>
      <c r="M197" s="60"/>
      <c r="N197" s="60"/>
      <c r="O197" s="60"/>
      <c r="P197" s="60"/>
      <c r="Q197" s="63" t="str">
        <f t="shared" si="7"/>
        <v/>
      </c>
      <c r="R197" s="86"/>
      <c r="S197" s="86"/>
      <c r="T197" s="63" t="str">
        <f t="shared" si="8"/>
        <v/>
      </c>
      <c r="U197" s="63" t="str">
        <f t="shared" si="9"/>
        <v/>
      </c>
      <c r="V197" s="86"/>
      <c r="W197" s="86"/>
      <c r="X197" s="86"/>
      <c r="Y197" s="86"/>
    </row>
    <row r="198" spans="3:25" s="2" customFormat="1" x14ac:dyDescent="0.25">
      <c r="C198" s="37">
        <v>146</v>
      </c>
      <c r="D198" s="99"/>
      <c r="E198" s="99"/>
      <c r="F198" s="60"/>
      <c r="G198" s="60"/>
      <c r="H198" s="60"/>
      <c r="I198" s="60"/>
      <c r="J198" s="60"/>
      <c r="K198" s="60"/>
      <c r="L198" s="60"/>
      <c r="M198" s="60"/>
      <c r="N198" s="60"/>
      <c r="O198" s="60"/>
      <c r="P198" s="60"/>
      <c r="Q198" s="63" t="str">
        <f t="shared" si="7"/>
        <v/>
      </c>
      <c r="R198" s="86"/>
      <c r="S198" s="86"/>
      <c r="T198" s="63" t="str">
        <f t="shared" si="8"/>
        <v/>
      </c>
      <c r="U198" s="63" t="str">
        <f t="shared" si="9"/>
        <v/>
      </c>
      <c r="V198" s="86"/>
      <c r="W198" s="86"/>
      <c r="X198" s="86"/>
      <c r="Y198" s="86"/>
    </row>
    <row r="199" spans="3:25" s="2" customFormat="1" x14ac:dyDescent="0.25">
      <c r="C199" s="37">
        <v>147</v>
      </c>
      <c r="D199" s="99"/>
      <c r="E199" s="99"/>
      <c r="F199" s="60"/>
      <c r="G199" s="60"/>
      <c r="H199" s="60"/>
      <c r="I199" s="60"/>
      <c r="J199" s="60"/>
      <c r="K199" s="60"/>
      <c r="L199" s="60"/>
      <c r="M199" s="60"/>
      <c r="N199" s="60"/>
      <c r="O199" s="60"/>
      <c r="P199" s="60"/>
      <c r="Q199" s="63" t="str">
        <f t="shared" si="7"/>
        <v/>
      </c>
      <c r="R199" s="86"/>
      <c r="S199" s="86"/>
      <c r="T199" s="63" t="str">
        <f t="shared" si="8"/>
        <v/>
      </c>
      <c r="U199" s="63" t="str">
        <f t="shared" si="9"/>
        <v/>
      </c>
      <c r="V199" s="86"/>
      <c r="W199" s="86"/>
      <c r="X199" s="86"/>
      <c r="Y199" s="86"/>
    </row>
    <row r="200" spans="3:25" s="2" customFormat="1" x14ac:dyDescent="0.25">
      <c r="C200" s="37">
        <v>148</v>
      </c>
      <c r="D200" s="99"/>
      <c r="E200" s="99"/>
      <c r="F200" s="60"/>
      <c r="G200" s="60"/>
      <c r="H200" s="60"/>
      <c r="I200" s="60"/>
      <c r="J200" s="60"/>
      <c r="K200" s="60"/>
      <c r="L200" s="60"/>
      <c r="M200" s="60"/>
      <c r="N200" s="60"/>
      <c r="O200" s="60"/>
      <c r="P200" s="60"/>
      <c r="Q200" s="63" t="str">
        <f t="shared" si="7"/>
        <v/>
      </c>
      <c r="R200" s="86"/>
      <c r="S200" s="86"/>
      <c r="T200" s="63" t="str">
        <f t="shared" si="8"/>
        <v/>
      </c>
      <c r="U200" s="63" t="str">
        <f t="shared" si="9"/>
        <v/>
      </c>
      <c r="V200" s="86"/>
      <c r="W200" s="86"/>
      <c r="X200" s="86"/>
      <c r="Y200" s="86"/>
    </row>
    <row r="201" spans="3:25" s="2" customFormat="1" x14ac:dyDescent="0.25">
      <c r="C201" s="37">
        <v>149</v>
      </c>
      <c r="D201" s="99"/>
      <c r="E201" s="99"/>
      <c r="F201" s="60"/>
      <c r="G201" s="60"/>
      <c r="H201" s="60"/>
      <c r="I201" s="60"/>
      <c r="J201" s="60"/>
      <c r="K201" s="60"/>
      <c r="L201" s="60"/>
      <c r="M201" s="60"/>
      <c r="N201" s="60"/>
      <c r="O201" s="60"/>
      <c r="P201" s="60"/>
      <c r="Q201" s="63" t="str">
        <f t="shared" si="7"/>
        <v/>
      </c>
      <c r="R201" s="86"/>
      <c r="S201" s="86"/>
      <c r="T201" s="63" t="str">
        <f t="shared" si="8"/>
        <v/>
      </c>
      <c r="U201" s="63" t="str">
        <f t="shared" si="9"/>
        <v/>
      </c>
      <c r="V201" s="86"/>
      <c r="W201" s="86"/>
      <c r="X201" s="86"/>
      <c r="Y201" s="86"/>
    </row>
    <row r="202" spans="3:25" s="2" customFormat="1" x14ac:dyDescent="0.25">
      <c r="C202" s="37">
        <v>150</v>
      </c>
      <c r="D202" s="99"/>
      <c r="E202" s="99"/>
      <c r="F202" s="60"/>
      <c r="G202" s="60"/>
      <c r="H202" s="60"/>
      <c r="I202" s="60"/>
      <c r="J202" s="60"/>
      <c r="K202" s="60"/>
      <c r="L202" s="60"/>
      <c r="M202" s="60"/>
      <c r="N202" s="60"/>
      <c r="O202" s="60"/>
      <c r="P202" s="60"/>
      <c r="Q202" s="63" t="str">
        <f t="shared" si="7"/>
        <v/>
      </c>
      <c r="R202" s="86"/>
      <c r="S202" s="86"/>
      <c r="T202" s="63" t="str">
        <f t="shared" si="8"/>
        <v/>
      </c>
      <c r="U202" s="63" t="str">
        <f t="shared" si="9"/>
        <v/>
      </c>
      <c r="V202" s="86"/>
      <c r="W202" s="86"/>
      <c r="X202" s="86"/>
      <c r="Y202" s="86"/>
    </row>
    <row r="203" spans="3:25" s="2" customFormat="1" x14ac:dyDescent="0.25">
      <c r="C203" s="37">
        <v>151</v>
      </c>
      <c r="D203" s="99"/>
      <c r="E203" s="99"/>
      <c r="F203" s="60"/>
      <c r="G203" s="60"/>
      <c r="H203" s="60"/>
      <c r="I203" s="60"/>
      <c r="J203" s="60"/>
      <c r="K203" s="60"/>
      <c r="L203" s="60"/>
      <c r="M203" s="60"/>
      <c r="N203" s="60"/>
      <c r="O203" s="60"/>
      <c r="P203" s="60"/>
      <c r="Q203" s="63" t="str">
        <f t="shared" si="7"/>
        <v/>
      </c>
      <c r="R203" s="86"/>
      <c r="S203" s="86"/>
      <c r="T203" s="63" t="str">
        <f t="shared" si="8"/>
        <v/>
      </c>
      <c r="U203" s="63" t="str">
        <f t="shared" si="9"/>
        <v/>
      </c>
      <c r="V203" s="86"/>
      <c r="W203" s="86"/>
      <c r="X203" s="86"/>
      <c r="Y203" s="86"/>
    </row>
    <row r="204" spans="3:25" s="2" customFormat="1" x14ac:dyDescent="0.25">
      <c r="C204" s="37">
        <v>152</v>
      </c>
      <c r="D204" s="99"/>
      <c r="E204" s="99"/>
      <c r="F204" s="60"/>
      <c r="G204" s="60"/>
      <c r="H204" s="60"/>
      <c r="I204" s="60"/>
      <c r="J204" s="60"/>
      <c r="K204" s="60"/>
      <c r="L204" s="60"/>
      <c r="M204" s="60"/>
      <c r="N204" s="60"/>
      <c r="O204" s="60"/>
      <c r="P204" s="60"/>
      <c r="Q204" s="63" t="str">
        <f t="shared" si="7"/>
        <v/>
      </c>
      <c r="R204" s="86"/>
      <c r="S204" s="86"/>
      <c r="T204" s="63" t="str">
        <f t="shared" si="8"/>
        <v/>
      </c>
      <c r="U204" s="63" t="str">
        <f t="shared" si="9"/>
        <v/>
      </c>
      <c r="V204" s="86"/>
      <c r="W204" s="86"/>
      <c r="X204" s="86"/>
      <c r="Y204" s="86"/>
    </row>
    <row r="205" spans="3:25" s="2" customFormat="1" x14ac:dyDescent="0.25">
      <c r="C205" s="37">
        <v>153</v>
      </c>
      <c r="D205" s="99"/>
      <c r="E205" s="99"/>
      <c r="F205" s="60"/>
      <c r="G205" s="60"/>
      <c r="H205" s="60"/>
      <c r="I205" s="60"/>
      <c r="J205" s="60"/>
      <c r="K205" s="60"/>
      <c r="L205" s="60"/>
      <c r="M205" s="60"/>
      <c r="N205" s="60"/>
      <c r="O205" s="60"/>
      <c r="P205" s="60"/>
      <c r="Q205" s="63" t="str">
        <f t="shared" si="7"/>
        <v/>
      </c>
      <c r="R205" s="86"/>
      <c r="S205" s="86"/>
      <c r="T205" s="63" t="str">
        <f t="shared" si="8"/>
        <v/>
      </c>
      <c r="U205" s="63" t="str">
        <f t="shared" si="9"/>
        <v/>
      </c>
      <c r="V205" s="86"/>
      <c r="W205" s="86"/>
      <c r="X205" s="86"/>
      <c r="Y205" s="86"/>
    </row>
    <row r="206" spans="3:25" s="2" customFormat="1" x14ac:dyDescent="0.25">
      <c r="C206" s="37">
        <v>154</v>
      </c>
      <c r="D206" s="99"/>
      <c r="E206" s="99"/>
      <c r="F206" s="60"/>
      <c r="G206" s="60"/>
      <c r="H206" s="60"/>
      <c r="I206" s="60"/>
      <c r="J206" s="60"/>
      <c r="K206" s="60"/>
      <c r="L206" s="60"/>
      <c r="M206" s="60"/>
      <c r="N206" s="60"/>
      <c r="O206" s="60"/>
      <c r="P206" s="60"/>
      <c r="Q206" s="63" t="str">
        <f t="shared" si="7"/>
        <v/>
      </c>
      <c r="R206" s="86"/>
      <c r="S206" s="86"/>
      <c r="T206" s="63" t="str">
        <f t="shared" si="8"/>
        <v/>
      </c>
      <c r="U206" s="63" t="str">
        <f t="shared" si="9"/>
        <v/>
      </c>
      <c r="V206" s="86"/>
      <c r="W206" s="86"/>
      <c r="X206" s="86"/>
      <c r="Y206" s="86"/>
    </row>
    <row r="207" spans="3:25" s="2" customFormat="1" x14ac:dyDescent="0.25">
      <c r="C207" s="37">
        <v>155</v>
      </c>
      <c r="D207" s="99"/>
      <c r="E207" s="99"/>
      <c r="F207" s="60"/>
      <c r="G207" s="60"/>
      <c r="H207" s="60"/>
      <c r="I207" s="60"/>
      <c r="J207" s="60"/>
      <c r="K207" s="60"/>
      <c r="L207" s="60"/>
      <c r="M207" s="60"/>
      <c r="N207" s="60"/>
      <c r="O207" s="60"/>
      <c r="P207" s="60"/>
      <c r="Q207" s="63" t="str">
        <f t="shared" si="7"/>
        <v/>
      </c>
      <c r="R207" s="86"/>
      <c r="S207" s="86"/>
      <c r="T207" s="63" t="str">
        <f t="shared" si="8"/>
        <v/>
      </c>
      <c r="U207" s="63" t="str">
        <f t="shared" si="9"/>
        <v/>
      </c>
      <c r="V207" s="86"/>
      <c r="W207" s="86"/>
      <c r="X207" s="86"/>
      <c r="Y207" s="86"/>
    </row>
    <row r="208" spans="3:25" s="2" customFormat="1" x14ac:dyDescent="0.25">
      <c r="C208" s="37">
        <v>156</v>
      </c>
      <c r="D208" s="99"/>
      <c r="E208" s="99"/>
      <c r="F208" s="60"/>
      <c r="G208" s="60"/>
      <c r="H208" s="60"/>
      <c r="I208" s="60"/>
      <c r="J208" s="60"/>
      <c r="K208" s="60"/>
      <c r="L208" s="60"/>
      <c r="M208" s="60"/>
      <c r="N208" s="60"/>
      <c r="O208" s="60"/>
      <c r="P208" s="60"/>
      <c r="Q208" s="63" t="str">
        <f t="shared" si="7"/>
        <v/>
      </c>
      <c r="R208" s="86"/>
      <c r="S208" s="86"/>
      <c r="T208" s="63" t="str">
        <f t="shared" si="8"/>
        <v/>
      </c>
      <c r="U208" s="63" t="str">
        <f t="shared" si="9"/>
        <v/>
      </c>
      <c r="V208" s="86"/>
      <c r="W208" s="86"/>
      <c r="X208" s="86"/>
      <c r="Y208" s="86"/>
    </row>
    <row r="209" spans="3:25" s="2" customFormat="1" x14ac:dyDescent="0.25">
      <c r="C209" s="37">
        <v>157</v>
      </c>
      <c r="D209" s="99"/>
      <c r="E209" s="99"/>
      <c r="F209" s="60"/>
      <c r="G209" s="60"/>
      <c r="H209" s="60"/>
      <c r="I209" s="60"/>
      <c r="J209" s="60"/>
      <c r="K209" s="60"/>
      <c r="L209" s="60"/>
      <c r="M209" s="60"/>
      <c r="N209" s="60"/>
      <c r="O209" s="60"/>
      <c r="P209" s="60"/>
      <c r="Q209" s="63" t="str">
        <f t="shared" si="7"/>
        <v/>
      </c>
      <c r="R209" s="86"/>
      <c r="S209" s="86"/>
      <c r="T209" s="63" t="str">
        <f t="shared" si="8"/>
        <v/>
      </c>
      <c r="U209" s="63" t="str">
        <f t="shared" si="9"/>
        <v/>
      </c>
      <c r="V209" s="86"/>
      <c r="W209" s="86"/>
      <c r="X209" s="86"/>
      <c r="Y209" s="86"/>
    </row>
    <row r="210" spans="3:25" s="2" customFormat="1" x14ac:dyDescent="0.25">
      <c r="C210" s="37">
        <v>158</v>
      </c>
      <c r="D210" s="99"/>
      <c r="E210" s="99"/>
      <c r="F210" s="60"/>
      <c r="G210" s="60"/>
      <c r="H210" s="60"/>
      <c r="I210" s="60"/>
      <c r="J210" s="60"/>
      <c r="K210" s="60"/>
      <c r="L210" s="60"/>
      <c r="M210" s="60"/>
      <c r="N210" s="60"/>
      <c r="O210" s="60"/>
      <c r="P210" s="60"/>
      <c r="Q210" s="63" t="str">
        <f t="shared" si="7"/>
        <v/>
      </c>
      <c r="R210" s="86"/>
      <c r="S210" s="86"/>
      <c r="T210" s="63" t="str">
        <f t="shared" si="8"/>
        <v/>
      </c>
      <c r="U210" s="63" t="str">
        <f t="shared" si="9"/>
        <v/>
      </c>
      <c r="V210" s="86"/>
      <c r="W210" s="86"/>
      <c r="X210" s="86"/>
      <c r="Y210" s="86"/>
    </row>
    <row r="211" spans="3:25" s="2" customFormat="1" x14ac:dyDescent="0.25">
      <c r="C211" s="37">
        <v>159</v>
      </c>
      <c r="D211" s="99"/>
      <c r="E211" s="99"/>
      <c r="F211" s="60"/>
      <c r="G211" s="60"/>
      <c r="H211" s="60"/>
      <c r="I211" s="60"/>
      <c r="J211" s="60"/>
      <c r="K211" s="60"/>
      <c r="L211" s="60"/>
      <c r="M211" s="60"/>
      <c r="N211" s="60"/>
      <c r="O211" s="60"/>
      <c r="P211" s="60"/>
      <c r="Q211" s="63" t="str">
        <f t="shared" si="7"/>
        <v/>
      </c>
      <c r="R211" s="86"/>
      <c r="S211" s="86"/>
      <c r="T211" s="63" t="str">
        <f t="shared" si="8"/>
        <v/>
      </c>
      <c r="U211" s="63" t="str">
        <f t="shared" si="9"/>
        <v/>
      </c>
      <c r="V211" s="86"/>
      <c r="W211" s="86"/>
      <c r="X211" s="86"/>
      <c r="Y211" s="86"/>
    </row>
    <row r="212" spans="3:25" s="2" customFormat="1" x14ac:dyDescent="0.25">
      <c r="C212" s="37">
        <v>160</v>
      </c>
      <c r="D212" s="99"/>
      <c r="E212" s="99"/>
      <c r="F212" s="60"/>
      <c r="G212" s="60"/>
      <c r="H212" s="60"/>
      <c r="I212" s="60"/>
      <c r="J212" s="60"/>
      <c r="K212" s="60"/>
      <c r="L212" s="60"/>
      <c r="M212" s="60"/>
      <c r="N212" s="60"/>
      <c r="O212" s="60"/>
      <c r="P212" s="60"/>
      <c r="Q212" s="63" t="str">
        <f t="shared" si="7"/>
        <v/>
      </c>
      <c r="R212" s="86"/>
      <c r="S212" s="86"/>
      <c r="T212" s="63" t="str">
        <f t="shared" si="8"/>
        <v/>
      </c>
      <c r="U212" s="63" t="str">
        <f t="shared" si="9"/>
        <v/>
      </c>
      <c r="V212" s="86"/>
      <c r="W212" s="86"/>
      <c r="X212" s="86"/>
      <c r="Y212" s="86"/>
    </row>
    <row r="213" spans="3:25" s="2" customFormat="1" x14ac:dyDescent="0.25">
      <c r="C213" s="37">
        <v>161</v>
      </c>
      <c r="D213" s="99"/>
      <c r="E213" s="99"/>
      <c r="F213" s="60"/>
      <c r="G213" s="60"/>
      <c r="H213" s="60"/>
      <c r="I213" s="60"/>
      <c r="J213" s="60"/>
      <c r="K213" s="60"/>
      <c r="L213" s="60"/>
      <c r="M213" s="60"/>
      <c r="N213" s="60"/>
      <c r="O213" s="60"/>
      <c r="P213" s="60"/>
      <c r="Q213" s="63" t="str">
        <f t="shared" si="7"/>
        <v/>
      </c>
      <c r="R213" s="86"/>
      <c r="S213" s="86"/>
      <c r="T213" s="63" t="str">
        <f t="shared" si="8"/>
        <v/>
      </c>
      <c r="U213" s="63" t="str">
        <f t="shared" si="9"/>
        <v/>
      </c>
      <c r="V213" s="86"/>
      <c r="W213" s="86"/>
      <c r="X213" s="86"/>
      <c r="Y213" s="86"/>
    </row>
    <row r="214" spans="3:25" s="2" customFormat="1" x14ac:dyDescent="0.25">
      <c r="C214" s="37">
        <v>162</v>
      </c>
      <c r="D214" s="99"/>
      <c r="E214" s="99"/>
      <c r="F214" s="60"/>
      <c r="G214" s="60"/>
      <c r="H214" s="60"/>
      <c r="I214" s="60"/>
      <c r="J214" s="60"/>
      <c r="K214" s="60"/>
      <c r="L214" s="60"/>
      <c r="M214" s="60"/>
      <c r="N214" s="60"/>
      <c r="O214" s="60"/>
      <c r="P214" s="60"/>
      <c r="Q214" s="63" t="str">
        <f t="shared" si="7"/>
        <v/>
      </c>
      <c r="R214" s="86"/>
      <c r="S214" s="86"/>
      <c r="T214" s="63" t="str">
        <f t="shared" si="8"/>
        <v/>
      </c>
      <c r="U214" s="63" t="str">
        <f t="shared" si="9"/>
        <v/>
      </c>
      <c r="V214" s="86"/>
      <c r="W214" s="86"/>
      <c r="X214" s="86"/>
      <c r="Y214" s="86"/>
    </row>
    <row r="215" spans="3:25" s="2" customFormat="1" x14ac:dyDescent="0.25">
      <c r="C215" s="37">
        <v>163</v>
      </c>
      <c r="D215" s="99"/>
      <c r="E215" s="99"/>
      <c r="F215" s="60"/>
      <c r="G215" s="60"/>
      <c r="H215" s="60"/>
      <c r="I215" s="60"/>
      <c r="J215" s="60"/>
      <c r="K215" s="60"/>
      <c r="L215" s="60"/>
      <c r="M215" s="60"/>
      <c r="N215" s="60"/>
      <c r="O215" s="60"/>
      <c r="P215" s="60"/>
      <c r="Q215" s="63" t="str">
        <f t="shared" si="7"/>
        <v/>
      </c>
      <c r="R215" s="86"/>
      <c r="S215" s="86"/>
      <c r="T215" s="63" t="str">
        <f t="shared" si="8"/>
        <v/>
      </c>
      <c r="U215" s="63" t="str">
        <f t="shared" si="9"/>
        <v/>
      </c>
      <c r="V215" s="86"/>
      <c r="W215" s="86"/>
      <c r="X215" s="86"/>
      <c r="Y215" s="86"/>
    </row>
    <row r="216" spans="3:25" s="2" customFormat="1" x14ac:dyDescent="0.25">
      <c r="C216" s="37">
        <v>164</v>
      </c>
      <c r="D216" s="99"/>
      <c r="E216" s="99"/>
      <c r="F216" s="60"/>
      <c r="G216" s="60"/>
      <c r="H216" s="60"/>
      <c r="I216" s="60"/>
      <c r="J216" s="60"/>
      <c r="K216" s="60"/>
      <c r="L216" s="60"/>
      <c r="M216" s="60"/>
      <c r="N216" s="60"/>
      <c r="O216" s="60"/>
      <c r="P216" s="60"/>
      <c r="Q216" s="63" t="str">
        <f t="shared" si="7"/>
        <v/>
      </c>
      <c r="R216" s="86"/>
      <c r="S216" s="86"/>
      <c r="T216" s="63" t="str">
        <f t="shared" si="8"/>
        <v/>
      </c>
      <c r="U216" s="63" t="str">
        <f t="shared" si="9"/>
        <v/>
      </c>
      <c r="V216" s="86"/>
      <c r="W216" s="86"/>
      <c r="X216" s="86"/>
      <c r="Y216" s="86"/>
    </row>
    <row r="217" spans="3:25" s="2" customFormat="1" x14ac:dyDescent="0.25">
      <c r="C217" s="37">
        <v>165</v>
      </c>
      <c r="D217" s="99"/>
      <c r="E217" s="99"/>
      <c r="F217" s="60"/>
      <c r="G217" s="60"/>
      <c r="H217" s="60"/>
      <c r="I217" s="60"/>
      <c r="J217" s="60"/>
      <c r="K217" s="60"/>
      <c r="L217" s="60"/>
      <c r="M217" s="60"/>
      <c r="N217" s="60"/>
      <c r="O217" s="60"/>
      <c r="P217" s="60"/>
      <c r="Q217" s="63" t="str">
        <f t="shared" si="7"/>
        <v/>
      </c>
      <c r="R217" s="86"/>
      <c r="S217" s="86"/>
      <c r="T217" s="63" t="str">
        <f t="shared" si="8"/>
        <v/>
      </c>
      <c r="U217" s="63" t="str">
        <f t="shared" si="9"/>
        <v/>
      </c>
      <c r="V217" s="86"/>
      <c r="W217" s="86"/>
      <c r="X217" s="86"/>
      <c r="Y217" s="86"/>
    </row>
    <row r="218" spans="3:25" s="2" customFormat="1" x14ac:dyDescent="0.25">
      <c r="C218" s="37">
        <v>166</v>
      </c>
      <c r="D218" s="99"/>
      <c r="E218" s="99"/>
      <c r="F218" s="60"/>
      <c r="G218" s="60"/>
      <c r="H218" s="60"/>
      <c r="I218" s="60"/>
      <c r="J218" s="60"/>
      <c r="K218" s="60"/>
      <c r="L218" s="60"/>
      <c r="M218" s="60"/>
      <c r="N218" s="60"/>
      <c r="O218" s="60"/>
      <c r="P218" s="60"/>
      <c r="Q218" s="63" t="str">
        <f t="shared" si="7"/>
        <v/>
      </c>
      <c r="R218" s="86"/>
      <c r="S218" s="86"/>
      <c r="T218" s="63" t="str">
        <f t="shared" si="8"/>
        <v/>
      </c>
      <c r="U218" s="63" t="str">
        <f t="shared" si="9"/>
        <v/>
      </c>
      <c r="V218" s="86"/>
      <c r="W218" s="86"/>
      <c r="X218" s="86"/>
      <c r="Y218" s="86"/>
    </row>
    <row r="219" spans="3:25" s="2" customFormat="1" x14ac:dyDescent="0.25">
      <c r="C219" s="37">
        <v>167</v>
      </c>
      <c r="D219" s="99"/>
      <c r="E219" s="99"/>
      <c r="F219" s="60"/>
      <c r="G219" s="60"/>
      <c r="H219" s="60"/>
      <c r="I219" s="60"/>
      <c r="J219" s="60"/>
      <c r="K219" s="60"/>
      <c r="L219" s="60"/>
      <c r="M219" s="60"/>
      <c r="N219" s="60"/>
      <c r="O219" s="60"/>
      <c r="P219" s="60"/>
      <c r="Q219" s="63" t="str">
        <f t="shared" si="7"/>
        <v/>
      </c>
      <c r="R219" s="86"/>
      <c r="S219" s="86"/>
      <c r="T219" s="63" t="str">
        <f t="shared" si="8"/>
        <v/>
      </c>
      <c r="U219" s="63" t="str">
        <f t="shared" si="9"/>
        <v/>
      </c>
      <c r="V219" s="86"/>
      <c r="W219" s="86"/>
      <c r="X219" s="86"/>
      <c r="Y219" s="86"/>
    </row>
    <row r="220" spans="3:25" s="2" customFormat="1" x14ac:dyDescent="0.25">
      <c r="C220" s="37">
        <v>168</v>
      </c>
      <c r="D220" s="99"/>
      <c r="E220" s="99"/>
      <c r="F220" s="60"/>
      <c r="G220" s="60"/>
      <c r="H220" s="60"/>
      <c r="I220" s="60"/>
      <c r="J220" s="60"/>
      <c r="K220" s="60"/>
      <c r="L220" s="60"/>
      <c r="M220" s="60"/>
      <c r="N220" s="60"/>
      <c r="O220" s="60"/>
      <c r="P220" s="60"/>
      <c r="Q220" s="63" t="str">
        <f t="shared" si="7"/>
        <v/>
      </c>
      <c r="R220" s="86"/>
      <c r="S220" s="86"/>
      <c r="T220" s="63" t="str">
        <f t="shared" si="8"/>
        <v/>
      </c>
      <c r="U220" s="63" t="str">
        <f t="shared" si="9"/>
        <v/>
      </c>
      <c r="V220" s="86"/>
      <c r="W220" s="86"/>
      <c r="X220" s="86"/>
      <c r="Y220" s="86"/>
    </row>
    <row r="221" spans="3:25" s="2" customFormat="1" x14ac:dyDescent="0.25">
      <c r="C221" s="37">
        <v>169</v>
      </c>
      <c r="D221" s="99"/>
      <c r="E221" s="99"/>
      <c r="F221" s="60"/>
      <c r="G221" s="60"/>
      <c r="H221" s="60"/>
      <c r="I221" s="60"/>
      <c r="J221" s="60"/>
      <c r="K221" s="60"/>
      <c r="L221" s="60"/>
      <c r="M221" s="60"/>
      <c r="N221" s="60"/>
      <c r="O221" s="60"/>
      <c r="P221" s="60"/>
      <c r="Q221" s="63" t="str">
        <f t="shared" si="7"/>
        <v/>
      </c>
      <c r="R221" s="86"/>
      <c r="S221" s="86"/>
      <c r="T221" s="63" t="str">
        <f t="shared" si="8"/>
        <v/>
      </c>
      <c r="U221" s="63" t="str">
        <f t="shared" si="9"/>
        <v/>
      </c>
      <c r="V221" s="86"/>
      <c r="W221" s="86"/>
      <c r="X221" s="86"/>
      <c r="Y221" s="86"/>
    </row>
    <row r="222" spans="3:25" s="2" customFormat="1" x14ac:dyDescent="0.25">
      <c r="C222" s="37">
        <v>170</v>
      </c>
      <c r="D222" s="99"/>
      <c r="E222" s="99"/>
      <c r="F222" s="60"/>
      <c r="G222" s="60"/>
      <c r="H222" s="60"/>
      <c r="I222" s="60"/>
      <c r="J222" s="60"/>
      <c r="K222" s="60"/>
      <c r="L222" s="60"/>
      <c r="M222" s="60"/>
      <c r="N222" s="60"/>
      <c r="O222" s="60"/>
      <c r="P222" s="60"/>
      <c r="Q222" s="63" t="str">
        <f t="shared" si="7"/>
        <v/>
      </c>
      <c r="R222" s="86"/>
      <c r="S222" s="86"/>
      <c r="T222" s="63" t="str">
        <f t="shared" si="8"/>
        <v/>
      </c>
      <c r="U222" s="63" t="str">
        <f t="shared" si="9"/>
        <v/>
      </c>
      <c r="V222" s="86"/>
      <c r="W222" s="86"/>
      <c r="X222" s="86"/>
      <c r="Y222" s="86"/>
    </row>
    <row r="223" spans="3:25" s="2" customFormat="1" x14ac:dyDescent="0.25">
      <c r="C223" s="37">
        <v>171</v>
      </c>
      <c r="D223" s="99"/>
      <c r="E223" s="99"/>
      <c r="F223" s="60"/>
      <c r="G223" s="60"/>
      <c r="H223" s="60"/>
      <c r="I223" s="60"/>
      <c r="J223" s="60"/>
      <c r="K223" s="60"/>
      <c r="L223" s="60"/>
      <c r="M223" s="60"/>
      <c r="N223" s="60"/>
      <c r="O223" s="60"/>
      <c r="P223" s="60"/>
      <c r="Q223" s="63" t="str">
        <f t="shared" si="7"/>
        <v/>
      </c>
      <c r="R223" s="86"/>
      <c r="S223" s="86"/>
      <c r="T223" s="63" t="str">
        <f t="shared" si="8"/>
        <v/>
      </c>
      <c r="U223" s="63" t="str">
        <f t="shared" si="9"/>
        <v/>
      </c>
      <c r="V223" s="86"/>
      <c r="W223" s="86"/>
      <c r="X223" s="86"/>
      <c r="Y223" s="86"/>
    </row>
    <row r="224" spans="3:25" s="2" customFormat="1" x14ac:dyDescent="0.25">
      <c r="C224" s="37">
        <v>172</v>
      </c>
      <c r="D224" s="99"/>
      <c r="E224" s="99"/>
      <c r="F224" s="60"/>
      <c r="G224" s="60"/>
      <c r="H224" s="60"/>
      <c r="I224" s="60"/>
      <c r="J224" s="60"/>
      <c r="K224" s="60"/>
      <c r="L224" s="60"/>
      <c r="M224" s="60"/>
      <c r="N224" s="60"/>
      <c r="O224" s="60"/>
      <c r="P224" s="60"/>
      <c r="Q224" s="63" t="str">
        <f t="shared" si="7"/>
        <v/>
      </c>
      <c r="R224" s="86"/>
      <c r="S224" s="86"/>
      <c r="T224" s="63" t="str">
        <f t="shared" si="8"/>
        <v/>
      </c>
      <c r="U224" s="63" t="str">
        <f t="shared" si="9"/>
        <v/>
      </c>
      <c r="V224" s="86"/>
      <c r="W224" s="86"/>
      <c r="X224" s="86"/>
      <c r="Y224" s="86"/>
    </row>
    <row r="225" spans="3:25" s="2" customFormat="1" x14ac:dyDescent="0.25">
      <c r="C225" s="37">
        <v>173</v>
      </c>
      <c r="D225" s="99"/>
      <c r="E225" s="99"/>
      <c r="F225" s="60"/>
      <c r="G225" s="60"/>
      <c r="H225" s="60"/>
      <c r="I225" s="60"/>
      <c r="J225" s="60"/>
      <c r="K225" s="60"/>
      <c r="L225" s="60"/>
      <c r="M225" s="60"/>
      <c r="N225" s="60"/>
      <c r="O225" s="60"/>
      <c r="P225" s="60"/>
      <c r="Q225" s="63" t="str">
        <f t="shared" si="7"/>
        <v/>
      </c>
      <c r="R225" s="86"/>
      <c r="S225" s="86"/>
      <c r="T225" s="63" t="str">
        <f t="shared" si="8"/>
        <v/>
      </c>
      <c r="U225" s="63" t="str">
        <f t="shared" si="9"/>
        <v/>
      </c>
      <c r="V225" s="86"/>
      <c r="W225" s="86"/>
      <c r="X225" s="86"/>
      <c r="Y225" s="86"/>
    </row>
    <row r="226" spans="3:25" s="2" customFormat="1" x14ac:dyDescent="0.25">
      <c r="C226" s="37">
        <v>174</v>
      </c>
      <c r="D226" s="99"/>
      <c r="E226" s="99"/>
      <c r="F226" s="60"/>
      <c r="G226" s="60"/>
      <c r="H226" s="60"/>
      <c r="I226" s="60"/>
      <c r="J226" s="60"/>
      <c r="K226" s="60"/>
      <c r="L226" s="60"/>
      <c r="M226" s="60"/>
      <c r="N226" s="60"/>
      <c r="O226" s="60"/>
      <c r="P226" s="60"/>
      <c r="Q226" s="63" t="str">
        <f t="shared" si="7"/>
        <v/>
      </c>
      <c r="R226" s="86"/>
      <c r="S226" s="86"/>
      <c r="T226" s="63" t="str">
        <f t="shared" si="8"/>
        <v/>
      </c>
      <c r="U226" s="63" t="str">
        <f t="shared" si="9"/>
        <v/>
      </c>
      <c r="V226" s="86"/>
      <c r="W226" s="86"/>
      <c r="X226" s="86"/>
      <c r="Y226" s="86"/>
    </row>
    <row r="227" spans="3:25" s="2" customFormat="1" x14ac:dyDescent="0.25">
      <c r="C227" s="37">
        <v>175</v>
      </c>
      <c r="D227" s="99"/>
      <c r="E227" s="99"/>
      <c r="F227" s="60"/>
      <c r="G227" s="60"/>
      <c r="H227" s="60"/>
      <c r="I227" s="60"/>
      <c r="J227" s="60"/>
      <c r="K227" s="60"/>
      <c r="L227" s="60"/>
      <c r="M227" s="60"/>
      <c r="N227" s="60"/>
      <c r="O227" s="60"/>
      <c r="P227" s="60"/>
      <c r="Q227" s="63" t="str">
        <f t="shared" si="7"/>
        <v/>
      </c>
      <c r="R227" s="86"/>
      <c r="S227" s="86"/>
      <c r="T227" s="63" t="str">
        <f t="shared" si="8"/>
        <v/>
      </c>
      <c r="U227" s="63" t="str">
        <f t="shared" si="9"/>
        <v/>
      </c>
      <c r="V227" s="86"/>
      <c r="W227" s="86"/>
      <c r="X227" s="86"/>
      <c r="Y227" s="86"/>
    </row>
    <row r="228" spans="3:25" s="2" customFormat="1" x14ac:dyDescent="0.25">
      <c r="C228" s="37">
        <v>176</v>
      </c>
      <c r="D228" s="99"/>
      <c r="E228" s="99"/>
      <c r="F228" s="60"/>
      <c r="G228" s="60"/>
      <c r="H228" s="60"/>
      <c r="I228" s="60"/>
      <c r="J228" s="60"/>
      <c r="K228" s="60"/>
      <c r="L228" s="60"/>
      <c r="M228" s="60"/>
      <c r="N228" s="60"/>
      <c r="O228" s="60"/>
      <c r="P228" s="60"/>
      <c r="Q228" s="63" t="str">
        <f t="shared" si="7"/>
        <v/>
      </c>
      <c r="R228" s="86"/>
      <c r="S228" s="86"/>
      <c r="T228" s="63" t="str">
        <f t="shared" si="8"/>
        <v/>
      </c>
      <c r="U228" s="63" t="str">
        <f t="shared" si="9"/>
        <v/>
      </c>
      <c r="V228" s="86"/>
      <c r="W228" s="86"/>
      <c r="X228" s="86"/>
      <c r="Y228" s="86"/>
    </row>
    <row r="229" spans="3:25" s="2" customFormat="1" x14ac:dyDescent="0.25">
      <c r="C229" s="37">
        <v>177</v>
      </c>
      <c r="D229" s="99"/>
      <c r="E229" s="99"/>
      <c r="F229" s="60"/>
      <c r="G229" s="60"/>
      <c r="H229" s="60"/>
      <c r="I229" s="60"/>
      <c r="J229" s="60"/>
      <c r="K229" s="60"/>
      <c r="L229" s="60"/>
      <c r="M229" s="60"/>
      <c r="N229" s="60"/>
      <c r="O229" s="60"/>
      <c r="P229" s="60"/>
      <c r="Q229" s="63" t="str">
        <f t="shared" si="7"/>
        <v/>
      </c>
      <c r="R229" s="86"/>
      <c r="S229" s="86"/>
      <c r="T229" s="63" t="str">
        <f t="shared" si="8"/>
        <v/>
      </c>
      <c r="U229" s="63" t="str">
        <f t="shared" si="9"/>
        <v/>
      </c>
      <c r="V229" s="86"/>
      <c r="W229" s="86"/>
      <c r="X229" s="86"/>
      <c r="Y229" s="86"/>
    </row>
    <row r="230" spans="3:25" s="2" customFormat="1" x14ac:dyDescent="0.25">
      <c r="C230" s="37">
        <v>178</v>
      </c>
      <c r="D230" s="99"/>
      <c r="E230" s="99"/>
      <c r="F230" s="60"/>
      <c r="G230" s="60"/>
      <c r="H230" s="60"/>
      <c r="I230" s="60"/>
      <c r="J230" s="60"/>
      <c r="K230" s="60"/>
      <c r="L230" s="60"/>
      <c r="M230" s="60"/>
      <c r="N230" s="60"/>
      <c r="O230" s="60"/>
      <c r="P230" s="60"/>
      <c r="Q230" s="63" t="str">
        <f t="shared" si="7"/>
        <v/>
      </c>
      <c r="R230" s="86"/>
      <c r="S230" s="86"/>
      <c r="T230" s="63" t="str">
        <f t="shared" si="8"/>
        <v/>
      </c>
      <c r="U230" s="63" t="str">
        <f t="shared" si="9"/>
        <v/>
      </c>
      <c r="V230" s="86"/>
      <c r="W230" s="86"/>
      <c r="X230" s="86"/>
      <c r="Y230" s="86"/>
    </row>
    <row r="231" spans="3:25" s="2" customFormat="1" x14ac:dyDescent="0.25">
      <c r="C231" s="37">
        <v>179</v>
      </c>
      <c r="D231" s="99"/>
      <c r="E231" s="99"/>
      <c r="F231" s="60"/>
      <c r="G231" s="60"/>
      <c r="H231" s="60"/>
      <c r="I231" s="60"/>
      <c r="J231" s="60"/>
      <c r="K231" s="60"/>
      <c r="L231" s="60"/>
      <c r="M231" s="60"/>
      <c r="N231" s="60"/>
      <c r="O231" s="60"/>
      <c r="P231" s="60"/>
      <c r="Q231" s="63" t="str">
        <f t="shared" si="7"/>
        <v/>
      </c>
      <c r="R231" s="86"/>
      <c r="S231" s="86"/>
      <c r="T231" s="63" t="str">
        <f t="shared" si="8"/>
        <v/>
      </c>
      <c r="U231" s="63" t="str">
        <f t="shared" si="9"/>
        <v/>
      </c>
      <c r="V231" s="86"/>
      <c r="W231" s="86"/>
      <c r="X231" s="86"/>
      <c r="Y231" s="86"/>
    </row>
    <row r="232" spans="3:25" s="2" customFormat="1" x14ac:dyDescent="0.25">
      <c r="C232" s="37">
        <v>180</v>
      </c>
      <c r="D232" s="99"/>
      <c r="E232" s="99"/>
      <c r="F232" s="60"/>
      <c r="G232" s="60"/>
      <c r="H232" s="60"/>
      <c r="I232" s="60"/>
      <c r="J232" s="60"/>
      <c r="K232" s="60"/>
      <c r="L232" s="60"/>
      <c r="M232" s="60"/>
      <c r="N232" s="60"/>
      <c r="O232" s="60"/>
      <c r="P232" s="60"/>
      <c r="Q232" s="63" t="str">
        <f t="shared" si="7"/>
        <v/>
      </c>
      <c r="R232" s="86"/>
      <c r="S232" s="86"/>
      <c r="T232" s="63" t="str">
        <f t="shared" si="8"/>
        <v/>
      </c>
      <c r="U232" s="63" t="str">
        <f t="shared" si="9"/>
        <v/>
      </c>
      <c r="V232" s="86"/>
      <c r="W232" s="86"/>
      <c r="X232" s="86"/>
      <c r="Y232" s="86"/>
    </row>
    <row r="233" spans="3:25" s="2" customFormat="1" x14ac:dyDescent="0.25">
      <c r="C233" s="37">
        <v>181</v>
      </c>
      <c r="D233" s="99"/>
      <c r="E233" s="99"/>
      <c r="F233" s="60"/>
      <c r="G233" s="60"/>
      <c r="H233" s="60"/>
      <c r="I233" s="60"/>
      <c r="J233" s="60"/>
      <c r="K233" s="60"/>
      <c r="L233" s="60"/>
      <c r="M233" s="60"/>
      <c r="N233" s="60"/>
      <c r="O233" s="60"/>
      <c r="P233" s="60"/>
      <c r="Q233" s="63" t="str">
        <f t="shared" si="7"/>
        <v/>
      </c>
      <c r="R233" s="86"/>
      <c r="S233" s="86"/>
      <c r="T233" s="63" t="str">
        <f t="shared" si="8"/>
        <v/>
      </c>
      <c r="U233" s="63" t="str">
        <f t="shared" si="9"/>
        <v/>
      </c>
      <c r="V233" s="86"/>
      <c r="W233" s="86"/>
      <c r="X233" s="86"/>
      <c r="Y233" s="86"/>
    </row>
    <row r="234" spans="3:25" s="2" customFormat="1" x14ac:dyDescent="0.25">
      <c r="C234" s="37">
        <v>182</v>
      </c>
      <c r="D234" s="99"/>
      <c r="E234" s="99"/>
      <c r="F234" s="60"/>
      <c r="G234" s="60"/>
      <c r="H234" s="60"/>
      <c r="I234" s="60"/>
      <c r="J234" s="60"/>
      <c r="K234" s="60"/>
      <c r="L234" s="60"/>
      <c r="M234" s="60"/>
      <c r="N234" s="60"/>
      <c r="O234" s="60"/>
      <c r="P234" s="60"/>
      <c r="Q234" s="63" t="str">
        <f t="shared" si="7"/>
        <v/>
      </c>
      <c r="R234" s="86"/>
      <c r="S234" s="86"/>
      <c r="T234" s="63" t="str">
        <f t="shared" si="8"/>
        <v/>
      </c>
      <c r="U234" s="63" t="str">
        <f t="shared" si="9"/>
        <v/>
      </c>
      <c r="V234" s="86"/>
      <c r="W234" s="86"/>
      <c r="X234" s="86"/>
      <c r="Y234" s="86"/>
    </row>
    <row r="235" spans="3:25" s="2" customFormat="1" x14ac:dyDescent="0.25">
      <c r="C235" s="37">
        <v>183</v>
      </c>
      <c r="D235" s="99"/>
      <c r="E235" s="99"/>
      <c r="F235" s="60"/>
      <c r="G235" s="60"/>
      <c r="H235" s="60"/>
      <c r="I235" s="60"/>
      <c r="J235" s="60"/>
      <c r="K235" s="60"/>
      <c r="L235" s="60"/>
      <c r="M235" s="60"/>
      <c r="N235" s="60"/>
      <c r="O235" s="60"/>
      <c r="P235" s="60"/>
      <c r="Q235" s="63" t="str">
        <f t="shared" si="7"/>
        <v/>
      </c>
      <c r="R235" s="86"/>
      <c r="S235" s="86"/>
      <c r="T235" s="63" t="str">
        <f t="shared" si="8"/>
        <v/>
      </c>
      <c r="U235" s="63" t="str">
        <f t="shared" si="9"/>
        <v/>
      </c>
      <c r="V235" s="86"/>
      <c r="W235" s="86"/>
      <c r="X235" s="86"/>
      <c r="Y235" s="86"/>
    </row>
    <row r="236" spans="3:25" s="2" customFormat="1" x14ac:dyDescent="0.25">
      <c r="C236" s="37">
        <v>184</v>
      </c>
      <c r="D236" s="99"/>
      <c r="E236" s="99"/>
      <c r="F236" s="60"/>
      <c r="G236" s="60"/>
      <c r="H236" s="60"/>
      <c r="I236" s="60"/>
      <c r="J236" s="60"/>
      <c r="K236" s="60"/>
      <c r="L236" s="60"/>
      <c r="M236" s="60"/>
      <c r="N236" s="60"/>
      <c r="O236" s="60"/>
      <c r="P236" s="60"/>
      <c r="Q236" s="63" t="str">
        <f t="shared" si="7"/>
        <v/>
      </c>
      <c r="R236" s="86"/>
      <c r="S236" s="86"/>
      <c r="T236" s="63" t="str">
        <f t="shared" si="8"/>
        <v/>
      </c>
      <c r="U236" s="63" t="str">
        <f t="shared" si="9"/>
        <v/>
      </c>
      <c r="V236" s="86"/>
      <c r="W236" s="86"/>
      <c r="X236" s="86"/>
      <c r="Y236" s="86"/>
    </row>
    <row r="237" spans="3:25" s="2" customFormat="1" x14ac:dyDescent="0.25">
      <c r="C237" s="37">
        <v>185</v>
      </c>
      <c r="D237" s="99"/>
      <c r="E237" s="99"/>
      <c r="F237" s="60"/>
      <c r="G237" s="60"/>
      <c r="H237" s="60"/>
      <c r="I237" s="60"/>
      <c r="J237" s="60"/>
      <c r="K237" s="60"/>
      <c r="L237" s="60"/>
      <c r="M237" s="60"/>
      <c r="N237" s="60"/>
      <c r="O237" s="60"/>
      <c r="P237" s="60"/>
      <c r="Q237" s="63" t="str">
        <f t="shared" si="7"/>
        <v/>
      </c>
      <c r="R237" s="86"/>
      <c r="S237" s="86"/>
      <c r="T237" s="63" t="str">
        <f t="shared" si="8"/>
        <v/>
      </c>
      <c r="U237" s="63" t="str">
        <f t="shared" si="9"/>
        <v/>
      </c>
      <c r="V237" s="86"/>
      <c r="W237" s="86"/>
      <c r="X237" s="86"/>
      <c r="Y237" s="86"/>
    </row>
    <row r="238" spans="3:25" s="2" customFormat="1" x14ac:dyDescent="0.25">
      <c r="C238" s="37">
        <v>186</v>
      </c>
      <c r="D238" s="99"/>
      <c r="E238" s="99"/>
      <c r="F238" s="60"/>
      <c r="G238" s="60"/>
      <c r="H238" s="60"/>
      <c r="I238" s="60"/>
      <c r="J238" s="60"/>
      <c r="K238" s="60"/>
      <c r="L238" s="60"/>
      <c r="M238" s="60"/>
      <c r="N238" s="60"/>
      <c r="O238" s="60"/>
      <c r="P238" s="60"/>
      <c r="Q238" s="63" t="str">
        <f t="shared" si="7"/>
        <v/>
      </c>
      <c r="R238" s="86"/>
      <c r="S238" s="86"/>
      <c r="T238" s="63" t="str">
        <f t="shared" si="8"/>
        <v/>
      </c>
      <c r="U238" s="63" t="str">
        <f t="shared" si="9"/>
        <v/>
      </c>
      <c r="V238" s="86"/>
      <c r="W238" s="86"/>
      <c r="X238" s="86"/>
      <c r="Y238" s="86"/>
    </row>
    <row r="239" spans="3:25" s="2" customFormat="1" x14ac:dyDescent="0.25">
      <c r="C239" s="37">
        <v>187</v>
      </c>
      <c r="D239" s="99"/>
      <c r="E239" s="99"/>
      <c r="F239" s="60"/>
      <c r="G239" s="60"/>
      <c r="H239" s="60"/>
      <c r="I239" s="60"/>
      <c r="J239" s="60"/>
      <c r="K239" s="60"/>
      <c r="L239" s="60"/>
      <c r="M239" s="60"/>
      <c r="N239" s="60"/>
      <c r="O239" s="60"/>
      <c r="P239" s="60"/>
      <c r="Q239" s="63" t="str">
        <f t="shared" si="7"/>
        <v/>
      </c>
      <c r="R239" s="86"/>
      <c r="S239" s="86"/>
      <c r="T239" s="63" t="str">
        <f t="shared" si="8"/>
        <v/>
      </c>
      <c r="U239" s="63" t="str">
        <f t="shared" si="9"/>
        <v/>
      </c>
      <c r="V239" s="86"/>
      <c r="W239" s="86"/>
      <c r="X239" s="86"/>
      <c r="Y239" s="86"/>
    </row>
    <row r="240" spans="3:25" s="2" customFormat="1" x14ac:dyDescent="0.25">
      <c r="C240" s="37">
        <v>188</v>
      </c>
      <c r="D240" s="99"/>
      <c r="E240" s="99"/>
      <c r="F240" s="60"/>
      <c r="G240" s="60"/>
      <c r="H240" s="60"/>
      <c r="I240" s="60"/>
      <c r="J240" s="60"/>
      <c r="K240" s="60"/>
      <c r="L240" s="60"/>
      <c r="M240" s="60"/>
      <c r="N240" s="60"/>
      <c r="O240" s="60"/>
      <c r="P240" s="60"/>
      <c r="Q240" s="63" t="str">
        <f t="shared" si="7"/>
        <v/>
      </c>
      <c r="R240" s="86"/>
      <c r="S240" s="86"/>
      <c r="T240" s="63" t="str">
        <f t="shared" si="8"/>
        <v/>
      </c>
      <c r="U240" s="63" t="str">
        <f t="shared" si="9"/>
        <v/>
      </c>
      <c r="V240" s="86"/>
      <c r="W240" s="86"/>
      <c r="X240" s="86"/>
      <c r="Y240" s="86"/>
    </row>
    <row r="241" spans="3:25" s="2" customFormat="1" x14ac:dyDescent="0.25">
      <c r="C241" s="37">
        <v>189</v>
      </c>
      <c r="D241" s="99"/>
      <c r="E241" s="99"/>
      <c r="F241" s="60"/>
      <c r="G241" s="60"/>
      <c r="H241" s="60"/>
      <c r="I241" s="60"/>
      <c r="J241" s="60"/>
      <c r="K241" s="60"/>
      <c r="L241" s="60"/>
      <c r="M241" s="60"/>
      <c r="N241" s="60"/>
      <c r="O241" s="60"/>
      <c r="P241" s="60"/>
      <c r="Q241" s="63" t="str">
        <f t="shared" si="7"/>
        <v/>
      </c>
      <c r="R241" s="86"/>
      <c r="S241" s="86"/>
      <c r="T241" s="63" t="str">
        <f t="shared" si="8"/>
        <v/>
      </c>
      <c r="U241" s="63" t="str">
        <f t="shared" si="9"/>
        <v/>
      </c>
      <c r="V241" s="86"/>
      <c r="W241" s="86"/>
      <c r="X241" s="86"/>
      <c r="Y241" s="86"/>
    </row>
    <row r="242" spans="3:25" s="2" customFormat="1" x14ac:dyDescent="0.25">
      <c r="C242" s="37">
        <v>190</v>
      </c>
      <c r="D242" s="99"/>
      <c r="E242" s="99"/>
      <c r="F242" s="60"/>
      <c r="G242" s="60"/>
      <c r="H242" s="60"/>
      <c r="I242" s="60"/>
      <c r="J242" s="60"/>
      <c r="K242" s="60"/>
      <c r="L242" s="60"/>
      <c r="M242" s="60"/>
      <c r="N242" s="60"/>
      <c r="O242" s="60"/>
      <c r="P242" s="60"/>
      <c r="Q242" s="63" t="str">
        <f t="shared" si="7"/>
        <v/>
      </c>
      <c r="R242" s="86"/>
      <c r="S242" s="86"/>
      <c r="T242" s="63" t="str">
        <f t="shared" si="8"/>
        <v/>
      </c>
      <c r="U242" s="63" t="str">
        <f t="shared" si="9"/>
        <v/>
      </c>
      <c r="V242" s="86"/>
      <c r="W242" s="86"/>
      <c r="X242" s="86"/>
      <c r="Y242" s="86"/>
    </row>
    <row r="243" spans="3:25" s="2" customFormat="1" x14ac:dyDescent="0.25">
      <c r="C243" s="37">
        <v>191</v>
      </c>
      <c r="D243" s="99"/>
      <c r="E243" s="99"/>
      <c r="F243" s="60"/>
      <c r="G243" s="60"/>
      <c r="H243" s="60"/>
      <c r="I243" s="60"/>
      <c r="J243" s="60"/>
      <c r="K243" s="60"/>
      <c r="L243" s="60"/>
      <c r="M243" s="60"/>
      <c r="N243" s="60"/>
      <c r="O243" s="60"/>
      <c r="P243" s="60"/>
      <c r="Q243" s="63" t="str">
        <f t="shared" si="7"/>
        <v/>
      </c>
      <c r="R243" s="86"/>
      <c r="S243" s="86"/>
      <c r="T243" s="63" t="str">
        <f t="shared" si="8"/>
        <v/>
      </c>
      <c r="U243" s="63" t="str">
        <f t="shared" si="9"/>
        <v/>
      </c>
      <c r="V243" s="86"/>
      <c r="W243" s="86"/>
      <c r="X243" s="86"/>
      <c r="Y243" s="86"/>
    </row>
    <row r="244" spans="3:25" s="2" customFormat="1" x14ac:dyDescent="0.25">
      <c r="C244" s="37">
        <v>192</v>
      </c>
      <c r="D244" s="99"/>
      <c r="E244" s="99"/>
      <c r="F244" s="60"/>
      <c r="G244" s="60"/>
      <c r="H244" s="60"/>
      <c r="I244" s="60"/>
      <c r="J244" s="60"/>
      <c r="K244" s="60"/>
      <c r="L244" s="60"/>
      <c r="M244" s="60"/>
      <c r="N244" s="60"/>
      <c r="O244" s="60"/>
      <c r="P244" s="60"/>
      <c r="Q244" s="63" t="str">
        <f t="shared" si="7"/>
        <v/>
      </c>
      <c r="R244" s="86"/>
      <c r="S244" s="86"/>
      <c r="T244" s="63" t="str">
        <f t="shared" si="8"/>
        <v/>
      </c>
      <c r="U244" s="63" t="str">
        <f t="shared" si="9"/>
        <v/>
      </c>
      <c r="V244" s="86"/>
      <c r="W244" s="86"/>
      <c r="X244" s="86"/>
      <c r="Y244" s="86"/>
    </row>
    <row r="245" spans="3:25" s="2" customFormat="1" x14ac:dyDescent="0.25">
      <c r="C245" s="37">
        <v>193</v>
      </c>
      <c r="D245" s="99"/>
      <c r="E245" s="99"/>
      <c r="F245" s="60"/>
      <c r="G245" s="60"/>
      <c r="H245" s="60"/>
      <c r="I245" s="60"/>
      <c r="J245" s="60"/>
      <c r="K245" s="60"/>
      <c r="L245" s="60"/>
      <c r="M245" s="60"/>
      <c r="N245" s="60"/>
      <c r="O245" s="60"/>
      <c r="P245" s="60"/>
      <c r="Q245" s="63" t="str">
        <f t="shared" si="7"/>
        <v/>
      </c>
      <c r="R245" s="86"/>
      <c r="S245" s="86"/>
      <c r="T245" s="63" t="str">
        <f t="shared" si="8"/>
        <v/>
      </c>
      <c r="U245" s="63" t="str">
        <f t="shared" si="9"/>
        <v/>
      </c>
      <c r="V245" s="86"/>
      <c r="W245" s="86"/>
      <c r="X245" s="86"/>
      <c r="Y245" s="86"/>
    </row>
    <row r="246" spans="3:25" s="2" customFormat="1" x14ac:dyDescent="0.25">
      <c r="C246" s="37">
        <v>194</v>
      </c>
      <c r="D246" s="99"/>
      <c r="E246" s="99"/>
      <c r="F246" s="60"/>
      <c r="G246" s="60"/>
      <c r="H246" s="60"/>
      <c r="I246" s="60"/>
      <c r="J246" s="60"/>
      <c r="K246" s="60"/>
      <c r="L246" s="60"/>
      <c r="M246" s="60"/>
      <c r="N246" s="60"/>
      <c r="O246" s="60"/>
      <c r="P246" s="60"/>
      <c r="Q246" s="63" t="str">
        <f t="shared" si="7"/>
        <v/>
      </c>
      <c r="R246" s="86"/>
      <c r="S246" s="86"/>
      <c r="T246" s="63" t="str">
        <f t="shared" si="8"/>
        <v/>
      </c>
      <c r="U246" s="63" t="str">
        <f t="shared" si="9"/>
        <v/>
      </c>
      <c r="V246" s="86"/>
      <c r="W246" s="86"/>
      <c r="X246" s="86"/>
      <c r="Y246" s="86"/>
    </row>
    <row r="247" spans="3:25" s="2" customFormat="1" x14ac:dyDescent="0.25">
      <c r="C247" s="37">
        <v>195</v>
      </c>
      <c r="D247" s="99"/>
      <c r="E247" s="99"/>
      <c r="F247" s="60"/>
      <c r="G247" s="60"/>
      <c r="H247" s="60"/>
      <c r="I247" s="60"/>
      <c r="J247" s="60"/>
      <c r="K247" s="60"/>
      <c r="L247" s="60"/>
      <c r="M247" s="60"/>
      <c r="N247" s="60"/>
      <c r="O247" s="60"/>
      <c r="P247" s="60"/>
      <c r="Q247" s="63" t="str">
        <f t="shared" ref="Q247:Q302" si="10">IF(D247="","",SUM(L247:P247))</f>
        <v/>
      </c>
      <c r="R247" s="86"/>
      <c r="S247" s="86"/>
      <c r="T247" s="63" t="str">
        <f t="shared" ref="T247:T302" si="11">IF(D247="","",SUM(R247:S247))</f>
        <v/>
      </c>
      <c r="U247" s="63" t="str">
        <f t="shared" ref="U247:U302" si="12">IF(D247="","",SUM(Q247,T247))</f>
        <v/>
      </c>
      <c r="V247" s="86"/>
      <c r="W247" s="86"/>
      <c r="X247" s="86"/>
      <c r="Y247" s="86"/>
    </row>
    <row r="248" spans="3:25" s="2" customFormat="1" x14ac:dyDescent="0.25">
      <c r="C248" s="37">
        <v>196</v>
      </c>
      <c r="D248" s="99"/>
      <c r="E248" s="99"/>
      <c r="F248" s="60"/>
      <c r="G248" s="60"/>
      <c r="H248" s="60"/>
      <c r="I248" s="60"/>
      <c r="J248" s="60"/>
      <c r="K248" s="60"/>
      <c r="L248" s="60"/>
      <c r="M248" s="60"/>
      <c r="N248" s="60"/>
      <c r="O248" s="60"/>
      <c r="P248" s="60"/>
      <c r="Q248" s="63" t="str">
        <f t="shared" si="10"/>
        <v/>
      </c>
      <c r="R248" s="86"/>
      <c r="S248" s="86"/>
      <c r="T248" s="63" t="str">
        <f t="shared" si="11"/>
        <v/>
      </c>
      <c r="U248" s="63" t="str">
        <f t="shared" si="12"/>
        <v/>
      </c>
      <c r="V248" s="86"/>
      <c r="W248" s="86"/>
      <c r="X248" s="86"/>
      <c r="Y248" s="86"/>
    </row>
    <row r="249" spans="3:25" s="2" customFormat="1" x14ac:dyDescent="0.25">
      <c r="C249" s="37">
        <v>197</v>
      </c>
      <c r="D249" s="99"/>
      <c r="E249" s="99"/>
      <c r="F249" s="60"/>
      <c r="G249" s="60"/>
      <c r="H249" s="60"/>
      <c r="I249" s="60"/>
      <c r="J249" s="60"/>
      <c r="K249" s="60"/>
      <c r="L249" s="60"/>
      <c r="M249" s="60"/>
      <c r="N249" s="60"/>
      <c r="O249" s="60"/>
      <c r="P249" s="60"/>
      <c r="Q249" s="63" t="str">
        <f t="shared" si="10"/>
        <v/>
      </c>
      <c r="R249" s="86"/>
      <c r="S249" s="86"/>
      <c r="T249" s="63" t="str">
        <f t="shared" si="11"/>
        <v/>
      </c>
      <c r="U249" s="63" t="str">
        <f t="shared" si="12"/>
        <v/>
      </c>
      <c r="V249" s="86"/>
      <c r="W249" s="86"/>
      <c r="X249" s="86"/>
      <c r="Y249" s="86"/>
    </row>
    <row r="250" spans="3:25" s="2" customFormat="1" x14ac:dyDescent="0.25">
      <c r="C250" s="37">
        <v>198</v>
      </c>
      <c r="D250" s="99"/>
      <c r="E250" s="99"/>
      <c r="F250" s="60"/>
      <c r="G250" s="60"/>
      <c r="H250" s="60"/>
      <c r="I250" s="60"/>
      <c r="J250" s="60"/>
      <c r="K250" s="60"/>
      <c r="L250" s="60"/>
      <c r="M250" s="60"/>
      <c r="N250" s="60"/>
      <c r="O250" s="60"/>
      <c r="P250" s="60"/>
      <c r="Q250" s="63" t="str">
        <f t="shared" si="10"/>
        <v/>
      </c>
      <c r="R250" s="86"/>
      <c r="S250" s="86"/>
      <c r="T250" s="63" t="str">
        <f t="shared" si="11"/>
        <v/>
      </c>
      <c r="U250" s="63" t="str">
        <f t="shared" si="12"/>
        <v/>
      </c>
      <c r="V250" s="86"/>
      <c r="W250" s="86"/>
      <c r="X250" s="86"/>
      <c r="Y250" s="86"/>
    </row>
    <row r="251" spans="3:25" s="2" customFormat="1" x14ac:dyDescent="0.25">
      <c r="C251" s="37">
        <v>199</v>
      </c>
      <c r="D251" s="99"/>
      <c r="E251" s="99"/>
      <c r="F251" s="60"/>
      <c r="G251" s="60"/>
      <c r="H251" s="60"/>
      <c r="I251" s="60"/>
      <c r="J251" s="60"/>
      <c r="K251" s="60"/>
      <c r="L251" s="60"/>
      <c r="M251" s="60"/>
      <c r="N251" s="60"/>
      <c r="O251" s="60"/>
      <c r="P251" s="60"/>
      <c r="Q251" s="63" t="str">
        <f t="shared" si="10"/>
        <v/>
      </c>
      <c r="R251" s="86"/>
      <c r="S251" s="86"/>
      <c r="T251" s="63" t="str">
        <f t="shared" si="11"/>
        <v/>
      </c>
      <c r="U251" s="63" t="str">
        <f t="shared" si="12"/>
        <v/>
      </c>
      <c r="V251" s="86"/>
      <c r="W251" s="86"/>
      <c r="X251" s="86"/>
      <c r="Y251" s="86"/>
    </row>
    <row r="252" spans="3:25" s="2" customFormat="1" x14ac:dyDescent="0.25">
      <c r="C252" s="37">
        <v>200</v>
      </c>
      <c r="D252" s="99"/>
      <c r="E252" s="99"/>
      <c r="F252" s="60"/>
      <c r="G252" s="60"/>
      <c r="H252" s="60"/>
      <c r="I252" s="60"/>
      <c r="J252" s="60"/>
      <c r="K252" s="60"/>
      <c r="L252" s="60"/>
      <c r="M252" s="60"/>
      <c r="N252" s="60"/>
      <c r="O252" s="60"/>
      <c r="P252" s="60"/>
      <c r="Q252" s="63" t="str">
        <f t="shared" si="10"/>
        <v/>
      </c>
      <c r="R252" s="86"/>
      <c r="S252" s="86"/>
      <c r="T252" s="63" t="str">
        <f t="shared" si="11"/>
        <v/>
      </c>
      <c r="U252" s="63" t="str">
        <f t="shared" si="12"/>
        <v/>
      </c>
      <c r="V252" s="86"/>
      <c r="W252" s="86"/>
      <c r="X252" s="86"/>
      <c r="Y252" s="86"/>
    </row>
    <row r="253" spans="3:25" s="2" customFormat="1" x14ac:dyDescent="0.25">
      <c r="C253" s="37">
        <v>201</v>
      </c>
      <c r="D253" s="99"/>
      <c r="E253" s="99"/>
      <c r="F253" s="60"/>
      <c r="G253" s="60"/>
      <c r="H253" s="60"/>
      <c r="I253" s="60"/>
      <c r="J253" s="60"/>
      <c r="K253" s="60"/>
      <c r="L253" s="60"/>
      <c r="M253" s="60"/>
      <c r="N253" s="60"/>
      <c r="O253" s="60"/>
      <c r="P253" s="60"/>
      <c r="Q253" s="63" t="str">
        <f t="shared" si="10"/>
        <v/>
      </c>
      <c r="R253" s="86"/>
      <c r="S253" s="86"/>
      <c r="T253" s="63" t="str">
        <f t="shared" si="11"/>
        <v/>
      </c>
      <c r="U253" s="63" t="str">
        <f t="shared" si="12"/>
        <v/>
      </c>
      <c r="V253" s="86"/>
      <c r="W253" s="86"/>
      <c r="X253" s="86"/>
      <c r="Y253" s="86"/>
    </row>
    <row r="254" spans="3:25" s="2" customFormat="1" x14ac:dyDescent="0.25">
      <c r="C254" s="37">
        <v>202</v>
      </c>
      <c r="D254" s="99"/>
      <c r="E254" s="99"/>
      <c r="F254" s="60"/>
      <c r="G254" s="60"/>
      <c r="H254" s="60"/>
      <c r="I254" s="60"/>
      <c r="J254" s="60"/>
      <c r="K254" s="60"/>
      <c r="L254" s="60"/>
      <c r="M254" s="60"/>
      <c r="N254" s="60"/>
      <c r="O254" s="60"/>
      <c r="P254" s="60"/>
      <c r="Q254" s="63" t="str">
        <f t="shared" si="10"/>
        <v/>
      </c>
      <c r="R254" s="86"/>
      <c r="S254" s="86"/>
      <c r="T254" s="63" t="str">
        <f t="shared" si="11"/>
        <v/>
      </c>
      <c r="U254" s="63" t="str">
        <f t="shared" si="12"/>
        <v/>
      </c>
      <c r="V254" s="86"/>
      <c r="W254" s="86"/>
      <c r="X254" s="86"/>
      <c r="Y254" s="86"/>
    </row>
    <row r="255" spans="3:25" s="2" customFormat="1" x14ac:dyDescent="0.25">
      <c r="C255" s="37">
        <v>203</v>
      </c>
      <c r="D255" s="99"/>
      <c r="E255" s="99"/>
      <c r="F255" s="60"/>
      <c r="G255" s="60"/>
      <c r="H255" s="60"/>
      <c r="I255" s="60"/>
      <c r="J255" s="60"/>
      <c r="K255" s="60"/>
      <c r="L255" s="60"/>
      <c r="M255" s="60"/>
      <c r="N255" s="60"/>
      <c r="O255" s="60"/>
      <c r="P255" s="60"/>
      <c r="Q255" s="63" t="str">
        <f t="shared" si="10"/>
        <v/>
      </c>
      <c r="R255" s="86"/>
      <c r="S255" s="86"/>
      <c r="T255" s="63" t="str">
        <f t="shared" si="11"/>
        <v/>
      </c>
      <c r="U255" s="63" t="str">
        <f t="shared" si="12"/>
        <v/>
      </c>
      <c r="V255" s="86"/>
      <c r="W255" s="86"/>
      <c r="X255" s="86"/>
      <c r="Y255" s="86"/>
    </row>
    <row r="256" spans="3:25" s="2" customFormat="1" x14ac:dyDescent="0.25">
      <c r="C256" s="37">
        <v>204</v>
      </c>
      <c r="D256" s="99"/>
      <c r="E256" s="99"/>
      <c r="F256" s="60"/>
      <c r="G256" s="60"/>
      <c r="H256" s="60"/>
      <c r="I256" s="60"/>
      <c r="J256" s="60"/>
      <c r="K256" s="60"/>
      <c r="L256" s="60"/>
      <c r="M256" s="60"/>
      <c r="N256" s="60"/>
      <c r="O256" s="60"/>
      <c r="P256" s="60"/>
      <c r="Q256" s="63" t="str">
        <f t="shared" si="10"/>
        <v/>
      </c>
      <c r="R256" s="86"/>
      <c r="S256" s="86"/>
      <c r="T256" s="63" t="str">
        <f t="shared" si="11"/>
        <v/>
      </c>
      <c r="U256" s="63" t="str">
        <f t="shared" si="12"/>
        <v/>
      </c>
      <c r="V256" s="86"/>
      <c r="W256" s="86"/>
      <c r="X256" s="86"/>
      <c r="Y256" s="86"/>
    </row>
    <row r="257" spans="3:25" s="2" customFormat="1" x14ac:dyDescent="0.25">
      <c r="C257" s="37">
        <v>205</v>
      </c>
      <c r="D257" s="99"/>
      <c r="E257" s="99"/>
      <c r="F257" s="60"/>
      <c r="G257" s="60"/>
      <c r="H257" s="60"/>
      <c r="I257" s="60"/>
      <c r="J257" s="60"/>
      <c r="K257" s="60"/>
      <c r="L257" s="60"/>
      <c r="M257" s="60"/>
      <c r="N257" s="60"/>
      <c r="O257" s="60"/>
      <c r="P257" s="60"/>
      <c r="Q257" s="63" t="str">
        <f t="shared" si="10"/>
        <v/>
      </c>
      <c r="R257" s="86"/>
      <c r="S257" s="86"/>
      <c r="T257" s="63" t="str">
        <f t="shared" si="11"/>
        <v/>
      </c>
      <c r="U257" s="63" t="str">
        <f t="shared" si="12"/>
        <v/>
      </c>
      <c r="V257" s="86"/>
      <c r="W257" s="86"/>
      <c r="X257" s="86"/>
      <c r="Y257" s="86"/>
    </row>
    <row r="258" spans="3:25" s="2" customFormat="1" x14ac:dyDescent="0.25">
      <c r="C258" s="37">
        <v>206</v>
      </c>
      <c r="D258" s="99"/>
      <c r="E258" s="99"/>
      <c r="F258" s="60"/>
      <c r="G258" s="60"/>
      <c r="H258" s="60"/>
      <c r="I258" s="60"/>
      <c r="J258" s="60"/>
      <c r="K258" s="60"/>
      <c r="L258" s="60"/>
      <c r="M258" s="60"/>
      <c r="N258" s="60"/>
      <c r="O258" s="60"/>
      <c r="P258" s="60"/>
      <c r="Q258" s="63" t="str">
        <f t="shared" si="10"/>
        <v/>
      </c>
      <c r="R258" s="86"/>
      <c r="S258" s="86"/>
      <c r="T258" s="63" t="str">
        <f t="shared" si="11"/>
        <v/>
      </c>
      <c r="U258" s="63" t="str">
        <f t="shared" si="12"/>
        <v/>
      </c>
      <c r="V258" s="86"/>
      <c r="W258" s="86"/>
      <c r="X258" s="86"/>
      <c r="Y258" s="86"/>
    </row>
    <row r="259" spans="3:25" s="2" customFormat="1" x14ac:dyDescent="0.25">
      <c r="C259" s="37">
        <v>207</v>
      </c>
      <c r="D259" s="99"/>
      <c r="E259" s="99"/>
      <c r="F259" s="60"/>
      <c r="G259" s="60"/>
      <c r="H259" s="60"/>
      <c r="I259" s="60"/>
      <c r="J259" s="60"/>
      <c r="K259" s="60"/>
      <c r="L259" s="60"/>
      <c r="M259" s="60"/>
      <c r="N259" s="60"/>
      <c r="O259" s="60"/>
      <c r="P259" s="60"/>
      <c r="Q259" s="63" t="str">
        <f t="shared" si="10"/>
        <v/>
      </c>
      <c r="R259" s="86"/>
      <c r="S259" s="86"/>
      <c r="T259" s="63" t="str">
        <f t="shared" si="11"/>
        <v/>
      </c>
      <c r="U259" s="63" t="str">
        <f t="shared" si="12"/>
        <v/>
      </c>
      <c r="V259" s="86"/>
      <c r="W259" s="86"/>
      <c r="X259" s="86"/>
      <c r="Y259" s="86"/>
    </row>
    <row r="260" spans="3:25" s="2" customFormat="1" x14ac:dyDescent="0.25">
      <c r="C260" s="37">
        <v>208</v>
      </c>
      <c r="D260" s="99"/>
      <c r="E260" s="99"/>
      <c r="F260" s="60"/>
      <c r="G260" s="60"/>
      <c r="H260" s="60"/>
      <c r="I260" s="60"/>
      <c r="J260" s="60"/>
      <c r="K260" s="60"/>
      <c r="L260" s="60"/>
      <c r="M260" s="60"/>
      <c r="N260" s="60"/>
      <c r="O260" s="60"/>
      <c r="P260" s="60"/>
      <c r="Q260" s="63" t="str">
        <f t="shared" si="10"/>
        <v/>
      </c>
      <c r="R260" s="86"/>
      <c r="S260" s="86"/>
      <c r="T260" s="63" t="str">
        <f t="shared" si="11"/>
        <v/>
      </c>
      <c r="U260" s="63" t="str">
        <f t="shared" si="12"/>
        <v/>
      </c>
      <c r="V260" s="86"/>
      <c r="W260" s="86"/>
      <c r="X260" s="86"/>
      <c r="Y260" s="86"/>
    </row>
    <row r="261" spans="3:25" s="2" customFormat="1" x14ac:dyDescent="0.25">
      <c r="C261" s="37">
        <v>209</v>
      </c>
      <c r="D261" s="99"/>
      <c r="E261" s="99"/>
      <c r="F261" s="60"/>
      <c r="G261" s="60"/>
      <c r="H261" s="60"/>
      <c r="I261" s="60"/>
      <c r="J261" s="60"/>
      <c r="K261" s="60"/>
      <c r="L261" s="60"/>
      <c r="M261" s="60"/>
      <c r="N261" s="60"/>
      <c r="O261" s="60"/>
      <c r="P261" s="60"/>
      <c r="Q261" s="63" t="str">
        <f t="shared" si="10"/>
        <v/>
      </c>
      <c r="R261" s="86"/>
      <c r="S261" s="86"/>
      <c r="T261" s="63" t="str">
        <f t="shared" si="11"/>
        <v/>
      </c>
      <c r="U261" s="63" t="str">
        <f t="shared" si="12"/>
        <v/>
      </c>
      <c r="V261" s="86"/>
      <c r="W261" s="86"/>
      <c r="X261" s="86"/>
      <c r="Y261" s="86"/>
    </row>
    <row r="262" spans="3:25" s="2" customFormat="1" x14ac:dyDescent="0.25">
      <c r="C262" s="37">
        <v>210</v>
      </c>
      <c r="D262" s="99"/>
      <c r="E262" s="99"/>
      <c r="F262" s="60"/>
      <c r="G262" s="60"/>
      <c r="H262" s="60"/>
      <c r="I262" s="60"/>
      <c r="J262" s="60"/>
      <c r="K262" s="60"/>
      <c r="L262" s="60"/>
      <c r="M262" s="60"/>
      <c r="N262" s="60"/>
      <c r="O262" s="60"/>
      <c r="P262" s="60"/>
      <c r="Q262" s="63" t="str">
        <f t="shared" si="10"/>
        <v/>
      </c>
      <c r="R262" s="86"/>
      <c r="S262" s="86"/>
      <c r="T262" s="63" t="str">
        <f t="shared" si="11"/>
        <v/>
      </c>
      <c r="U262" s="63" t="str">
        <f t="shared" si="12"/>
        <v/>
      </c>
      <c r="V262" s="86"/>
      <c r="W262" s="86"/>
      <c r="X262" s="86"/>
      <c r="Y262" s="86"/>
    </row>
    <row r="263" spans="3:25" s="2" customFormat="1" x14ac:dyDescent="0.25">
      <c r="C263" s="37">
        <v>211</v>
      </c>
      <c r="D263" s="99"/>
      <c r="E263" s="99"/>
      <c r="F263" s="60"/>
      <c r="G263" s="60"/>
      <c r="H263" s="60"/>
      <c r="I263" s="60"/>
      <c r="J263" s="60"/>
      <c r="K263" s="60"/>
      <c r="L263" s="60"/>
      <c r="M263" s="60"/>
      <c r="N263" s="60"/>
      <c r="O263" s="60"/>
      <c r="P263" s="60"/>
      <c r="Q263" s="63" t="str">
        <f t="shared" si="10"/>
        <v/>
      </c>
      <c r="R263" s="86"/>
      <c r="S263" s="86"/>
      <c r="T263" s="63" t="str">
        <f t="shared" si="11"/>
        <v/>
      </c>
      <c r="U263" s="63" t="str">
        <f t="shared" si="12"/>
        <v/>
      </c>
      <c r="V263" s="86"/>
      <c r="W263" s="86"/>
      <c r="X263" s="86"/>
      <c r="Y263" s="86"/>
    </row>
    <row r="264" spans="3:25" s="2" customFormat="1" x14ac:dyDescent="0.25">
      <c r="C264" s="37">
        <v>212</v>
      </c>
      <c r="D264" s="99"/>
      <c r="E264" s="99"/>
      <c r="F264" s="60"/>
      <c r="G264" s="60"/>
      <c r="H264" s="60"/>
      <c r="I264" s="60"/>
      <c r="J264" s="60"/>
      <c r="K264" s="60"/>
      <c r="L264" s="60"/>
      <c r="M264" s="60"/>
      <c r="N264" s="60"/>
      <c r="O264" s="60"/>
      <c r="P264" s="60"/>
      <c r="Q264" s="63" t="str">
        <f t="shared" si="10"/>
        <v/>
      </c>
      <c r="R264" s="86"/>
      <c r="S264" s="86"/>
      <c r="T264" s="63" t="str">
        <f t="shared" si="11"/>
        <v/>
      </c>
      <c r="U264" s="63" t="str">
        <f t="shared" si="12"/>
        <v/>
      </c>
      <c r="V264" s="86"/>
      <c r="W264" s="86"/>
      <c r="X264" s="86"/>
      <c r="Y264" s="86"/>
    </row>
    <row r="265" spans="3:25" s="2" customFormat="1" x14ac:dyDescent="0.25">
      <c r="C265" s="37">
        <v>213</v>
      </c>
      <c r="D265" s="99"/>
      <c r="E265" s="99"/>
      <c r="F265" s="60"/>
      <c r="G265" s="60"/>
      <c r="H265" s="60"/>
      <c r="I265" s="60"/>
      <c r="J265" s="60"/>
      <c r="K265" s="60"/>
      <c r="L265" s="60"/>
      <c r="M265" s="60"/>
      <c r="N265" s="60"/>
      <c r="O265" s="60"/>
      <c r="P265" s="60"/>
      <c r="Q265" s="63" t="str">
        <f t="shared" si="10"/>
        <v/>
      </c>
      <c r="R265" s="86"/>
      <c r="S265" s="86"/>
      <c r="T265" s="63" t="str">
        <f t="shared" si="11"/>
        <v/>
      </c>
      <c r="U265" s="63" t="str">
        <f t="shared" si="12"/>
        <v/>
      </c>
      <c r="V265" s="86"/>
      <c r="W265" s="86"/>
      <c r="X265" s="86"/>
      <c r="Y265" s="86"/>
    </row>
    <row r="266" spans="3:25" s="2" customFormat="1" x14ac:dyDescent="0.25">
      <c r="C266" s="37">
        <v>214</v>
      </c>
      <c r="D266" s="99"/>
      <c r="E266" s="99"/>
      <c r="F266" s="60"/>
      <c r="G266" s="60"/>
      <c r="H266" s="60"/>
      <c r="I266" s="60"/>
      <c r="J266" s="60"/>
      <c r="K266" s="60"/>
      <c r="L266" s="60"/>
      <c r="M266" s="60"/>
      <c r="N266" s="60"/>
      <c r="O266" s="60"/>
      <c r="P266" s="60"/>
      <c r="Q266" s="63" t="str">
        <f t="shared" si="10"/>
        <v/>
      </c>
      <c r="R266" s="86"/>
      <c r="S266" s="86"/>
      <c r="T266" s="63" t="str">
        <f t="shared" si="11"/>
        <v/>
      </c>
      <c r="U266" s="63" t="str">
        <f t="shared" si="12"/>
        <v/>
      </c>
      <c r="V266" s="86"/>
      <c r="W266" s="86"/>
      <c r="X266" s="86"/>
      <c r="Y266" s="86"/>
    </row>
    <row r="267" spans="3:25" s="2" customFormat="1" x14ac:dyDescent="0.25">
      <c r="C267" s="37">
        <v>215</v>
      </c>
      <c r="D267" s="99"/>
      <c r="E267" s="99"/>
      <c r="F267" s="60"/>
      <c r="G267" s="60"/>
      <c r="H267" s="60"/>
      <c r="I267" s="60"/>
      <c r="J267" s="60"/>
      <c r="K267" s="60"/>
      <c r="L267" s="60"/>
      <c r="M267" s="60"/>
      <c r="N267" s="60"/>
      <c r="O267" s="60"/>
      <c r="P267" s="60"/>
      <c r="Q267" s="63" t="str">
        <f t="shared" si="10"/>
        <v/>
      </c>
      <c r="R267" s="86"/>
      <c r="S267" s="86"/>
      <c r="T267" s="63" t="str">
        <f t="shared" si="11"/>
        <v/>
      </c>
      <c r="U267" s="63" t="str">
        <f t="shared" si="12"/>
        <v/>
      </c>
      <c r="V267" s="86"/>
      <c r="W267" s="86"/>
      <c r="X267" s="86"/>
      <c r="Y267" s="86"/>
    </row>
    <row r="268" spans="3:25" s="2" customFormat="1" x14ac:dyDescent="0.25">
      <c r="C268" s="37">
        <v>216</v>
      </c>
      <c r="D268" s="99"/>
      <c r="E268" s="99"/>
      <c r="F268" s="60"/>
      <c r="G268" s="60"/>
      <c r="H268" s="60"/>
      <c r="I268" s="60"/>
      <c r="J268" s="60"/>
      <c r="K268" s="60"/>
      <c r="L268" s="60"/>
      <c r="M268" s="60"/>
      <c r="N268" s="60"/>
      <c r="O268" s="60"/>
      <c r="P268" s="60"/>
      <c r="Q268" s="63" t="str">
        <f t="shared" si="10"/>
        <v/>
      </c>
      <c r="R268" s="86"/>
      <c r="S268" s="86"/>
      <c r="T268" s="63" t="str">
        <f t="shared" si="11"/>
        <v/>
      </c>
      <c r="U268" s="63" t="str">
        <f t="shared" si="12"/>
        <v/>
      </c>
      <c r="V268" s="86"/>
      <c r="W268" s="86"/>
      <c r="X268" s="86"/>
      <c r="Y268" s="86"/>
    </row>
    <row r="269" spans="3:25" s="2" customFormat="1" x14ac:dyDescent="0.25">
      <c r="C269" s="37">
        <v>217</v>
      </c>
      <c r="D269" s="99"/>
      <c r="E269" s="99"/>
      <c r="F269" s="60"/>
      <c r="G269" s="60"/>
      <c r="H269" s="60"/>
      <c r="I269" s="60"/>
      <c r="J269" s="60"/>
      <c r="K269" s="60"/>
      <c r="L269" s="60"/>
      <c r="M269" s="60"/>
      <c r="N269" s="60"/>
      <c r="O269" s="60"/>
      <c r="P269" s="60"/>
      <c r="Q269" s="63" t="str">
        <f t="shared" si="10"/>
        <v/>
      </c>
      <c r="R269" s="86"/>
      <c r="S269" s="86"/>
      <c r="T269" s="63" t="str">
        <f t="shared" si="11"/>
        <v/>
      </c>
      <c r="U269" s="63" t="str">
        <f t="shared" si="12"/>
        <v/>
      </c>
      <c r="V269" s="86"/>
      <c r="W269" s="86"/>
      <c r="X269" s="86"/>
      <c r="Y269" s="86"/>
    </row>
    <row r="270" spans="3:25" s="2" customFormat="1" x14ac:dyDescent="0.25">
      <c r="C270" s="37">
        <v>218</v>
      </c>
      <c r="D270" s="99"/>
      <c r="E270" s="99"/>
      <c r="F270" s="60"/>
      <c r="G270" s="60"/>
      <c r="H270" s="60"/>
      <c r="I270" s="60"/>
      <c r="J270" s="60"/>
      <c r="K270" s="60"/>
      <c r="L270" s="60"/>
      <c r="M270" s="60"/>
      <c r="N270" s="60"/>
      <c r="O270" s="60"/>
      <c r="P270" s="60"/>
      <c r="Q270" s="63" t="str">
        <f t="shared" si="10"/>
        <v/>
      </c>
      <c r="R270" s="86"/>
      <c r="S270" s="86"/>
      <c r="T270" s="63" t="str">
        <f t="shared" si="11"/>
        <v/>
      </c>
      <c r="U270" s="63" t="str">
        <f t="shared" si="12"/>
        <v/>
      </c>
      <c r="V270" s="86"/>
      <c r="W270" s="86"/>
      <c r="X270" s="86"/>
      <c r="Y270" s="86"/>
    </row>
    <row r="271" spans="3:25" s="2" customFormat="1" x14ac:dyDescent="0.25">
      <c r="C271" s="37">
        <v>219</v>
      </c>
      <c r="D271" s="99"/>
      <c r="E271" s="99"/>
      <c r="F271" s="60"/>
      <c r="G271" s="60"/>
      <c r="H271" s="60"/>
      <c r="I271" s="60"/>
      <c r="J271" s="60"/>
      <c r="K271" s="60"/>
      <c r="L271" s="60"/>
      <c r="M271" s="60"/>
      <c r="N271" s="60"/>
      <c r="O271" s="60"/>
      <c r="P271" s="60"/>
      <c r="Q271" s="63" t="str">
        <f t="shared" si="10"/>
        <v/>
      </c>
      <c r="R271" s="86"/>
      <c r="S271" s="86"/>
      <c r="T271" s="63" t="str">
        <f t="shared" si="11"/>
        <v/>
      </c>
      <c r="U271" s="63" t="str">
        <f t="shared" si="12"/>
        <v/>
      </c>
      <c r="V271" s="86"/>
      <c r="W271" s="86"/>
      <c r="X271" s="86"/>
      <c r="Y271" s="86"/>
    </row>
    <row r="272" spans="3:25" s="2" customFormat="1" x14ac:dyDescent="0.25">
      <c r="C272" s="37">
        <v>220</v>
      </c>
      <c r="D272" s="99"/>
      <c r="E272" s="99"/>
      <c r="F272" s="60"/>
      <c r="G272" s="60"/>
      <c r="H272" s="60"/>
      <c r="I272" s="60"/>
      <c r="J272" s="60"/>
      <c r="K272" s="60"/>
      <c r="L272" s="60"/>
      <c r="M272" s="60"/>
      <c r="N272" s="60"/>
      <c r="O272" s="60"/>
      <c r="P272" s="60"/>
      <c r="Q272" s="63" t="str">
        <f t="shared" si="10"/>
        <v/>
      </c>
      <c r="R272" s="86"/>
      <c r="S272" s="86"/>
      <c r="T272" s="63" t="str">
        <f t="shared" si="11"/>
        <v/>
      </c>
      <c r="U272" s="63" t="str">
        <f t="shared" si="12"/>
        <v/>
      </c>
      <c r="V272" s="86"/>
      <c r="W272" s="86"/>
      <c r="X272" s="86"/>
      <c r="Y272" s="86"/>
    </row>
    <row r="273" spans="3:25" s="2" customFormat="1" x14ac:dyDescent="0.25">
      <c r="C273" s="37">
        <v>221</v>
      </c>
      <c r="D273" s="99"/>
      <c r="E273" s="99"/>
      <c r="F273" s="60"/>
      <c r="G273" s="60"/>
      <c r="H273" s="60"/>
      <c r="I273" s="60"/>
      <c r="J273" s="60"/>
      <c r="K273" s="60"/>
      <c r="L273" s="60"/>
      <c r="M273" s="60"/>
      <c r="N273" s="60"/>
      <c r="O273" s="60"/>
      <c r="P273" s="60"/>
      <c r="Q273" s="63" t="str">
        <f t="shared" si="10"/>
        <v/>
      </c>
      <c r="R273" s="86"/>
      <c r="S273" s="86"/>
      <c r="T273" s="63" t="str">
        <f t="shared" si="11"/>
        <v/>
      </c>
      <c r="U273" s="63" t="str">
        <f t="shared" si="12"/>
        <v/>
      </c>
      <c r="V273" s="86"/>
      <c r="W273" s="86"/>
      <c r="X273" s="86"/>
      <c r="Y273" s="86"/>
    </row>
    <row r="274" spans="3:25" s="2" customFormat="1" x14ac:dyDescent="0.25">
      <c r="C274" s="37">
        <v>222</v>
      </c>
      <c r="D274" s="99"/>
      <c r="E274" s="99"/>
      <c r="F274" s="60"/>
      <c r="G274" s="60"/>
      <c r="H274" s="60"/>
      <c r="I274" s="60"/>
      <c r="J274" s="60"/>
      <c r="K274" s="60"/>
      <c r="L274" s="60"/>
      <c r="M274" s="60"/>
      <c r="N274" s="60"/>
      <c r="O274" s="60"/>
      <c r="P274" s="60"/>
      <c r="Q274" s="63" t="str">
        <f t="shared" si="10"/>
        <v/>
      </c>
      <c r="R274" s="86"/>
      <c r="S274" s="86"/>
      <c r="T274" s="63" t="str">
        <f t="shared" si="11"/>
        <v/>
      </c>
      <c r="U274" s="63" t="str">
        <f t="shared" si="12"/>
        <v/>
      </c>
      <c r="V274" s="86"/>
      <c r="W274" s="86"/>
      <c r="X274" s="86"/>
      <c r="Y274" s="86"/>
    </row>
    <row r="275" spans="3:25" s="2" customFormat="1" x14ac:dyDescent="0.25">
      <c r="C275" s="37">
        <v>223</v>
      </c>
      <c r="D275" s="99"/>
      <c r="E275" s="99"/>
      <c r="F275" s="60"/>
      <c r="G275" s="60"/>
      <c r="H275" s="60"/>
      <c r="I275" s="60"/>
      <c r="J275" s="60"/>
      <c r="K275" s="60"/>
      <c r="L275" s="60"/>
      <c r="M275" s="60"/>
      <c r="N275" s="60"/>
      <c r="O275" s="60"/>
      <c r="P275" s="60"/>
      <c r="Q275" s="63" t="str">
        <f t="shared" si="10"/>
        <v/>
      </c>
      <c r="R275" s="86"/>
      <c r="S275" s="86"/>
      <c r="T275" s="63" t="str">
        <f t="shared" si="11"/>
        <v/>
      </c>
      <c r="U275" s="63" t="str">
        <f t="shared" si="12"/>
        <v/>
      </c>
      <c r="V275" s="86"/>
      <c r="W275" s="86"/>
      <c r="X275" s="86"/>
      <c r="Y275" s="86"/>
    </row>
    <row r="276" spans="3:25" s="2" customFormat="1" x14ac:dyDescent="0.25">
      <c r="C276" s="37">
        <v>224</v>
      </c>
      <c r="D276" s="99"/>
      <c r="E276" s="99"/>
      <c r="F276" s="60"/>
      <c r="G276" s="60"/>
      <c r="H276" s="60"/>
      <c r="I276" s="60"/>
      <c r="J276" s="60"/>
      <c r="K276" s="60"/>
      <c r="L276" s="60"/>
      <c r="M276" s="60"/>
      <c r="N276" s="60"/>
      <c r="O276" s="60"/>
      <c r="P276" s="60"/>
      <c r="Q276" s="63" t="str">
        <f t="shared" si="10"/>
        <v/>
      </c>
      <c r="R276" s="86"/>
      <c r="S276" s="86"/>
      <c r="T276" s="63" t="str">
        <f t="shared" si="11"/>
        <v/>
      </c>
      <c r="U276" s="63" t="str">
        <f t="shared" si="12"/>
        <v/>
      </c>
      <c r="V276" s="86"/>
      <c r="W276" s="86"/>
      <c r="X276" s="86"/>
      <c r="Y276" s="86"/>
    </row>
    <row r="277" spans="3:25" s="2" customFormat="1" x14ac:dyDescent="0.25">
      <c r="C277" s="37">
        <v>225</v>
      </c>
      <c r="D277" s="99"/>
      <c r="E277" s="99"/>
      <c r="F277" s="60"/>
      <c r="G277" s="60"/>
      <c r="H277" s="60"/>
      <c r="I277" s="60"/>
      <c r="J277" s="60"/>
      <c r="K277" s="60"/>
      <c r="L277" s="60"/>
      <c r="M277" s="60"/>
      <c r="N277" s="60"/>
      <c r="O277" s="60"/>
      <c r="P277" s="60"/>
      <c r="Q277" s="63" t="str">
        <f t="shared" si="10"/>
        <v/>
      </c>
      <c r="R277" s="86"/>
      <c r="S277" s="86"/>
      <c r="T277" s="63" t="str">
        <f t="shared" si="11"/>
        <v/>
      </c>
      <c r="U277" s="63" t="str">
        <f t="shared" si="12"/>
        <v/>
      </c>
      <c r="V277" s="86"/>
      <c r="W277" s="86"/>
      <c r="X277" s="86"/>
      <c r="Y277" s="86"/>
    </row>
    <row r="278" spans="3:25" s="2" customFormat="1" x14ac:dyDescent="0.25">
      <c r="C278" s="37">
        <v>226</v>
      </c>
      <c r="D278" s="99"/>
      <c r="E278" s="99"/>
      <c r="F278" s="60"/>
      <c r="G278" s="60"/>
      <c r="H278" s="60"/>
      <c r="I278" s="60"/>
      <c r="J278" s="60"/>
      <c r="K278" s="60"/>
      <c r="L278" s="60"/>
      <c r="M278" s="60"/>
      <c r="N278" s="60"/>
      <c r="O278" s="60"/>
      <c r="P278" s="60"/>
      <c r="Q278" s="63" t="str">
        <f t="shared" si="10"/>
        <v/>
      </c>
      <c r="R278" s="86"/>
      <c r="S278" s="86"/>
      <c r="T278" s="63" t="str">
        <f t="shared" si="11"/>
        <v/>
      </c>
      <c r="U278" s="63" t="str">
        <f t="shared" si="12"/>
        <v/>
      </c>
      <c r="V278" s="86"/>
      <c r="W278" s="86"/>
      <c r="X278" s="86"/>
      <c r="Y278" s="86"/>
    </row>
    <row r="279" spans="3:25" s="2" customFormat="1" x14ac:dyDescent="0.25">
      <c r="C279" s="37">
        <v>227</v>
      </c>
      <c r="D279" s="99"/>
      <c r="E279" s="99"/>
      <c r="F279" s="60"/>
      <c r="G279" s="60"/>
      <c r="H279" s="60"/>
      <c r="I279" s="60"/>
      <c r="J279" s="60"/>
      <c r="K279" s="60"/>
      <c r="L279" s="60"/>
      <c r="M279" s="60"/>
      <c r="N279" s="60"/>
      <c r="O279" s="60"/>
      <c r="P279" s="60"/>
      <c r="Q279" s="63" t="str">
        <f t="shared" si="10"/>
        <v/>
      </c>
      <c r="R279" s="86"/>
      <c r="S279" s="86"/>
      <c r="T279" s="63" t="str">
        <f t="shared" si="11"/>
        <v/>
      </c>
      <c r="U279" s="63" t="str">
        <f t="shared" si="12"/>
        <v/>
      </c>
      <c r="V279" s="86"/>
      <c r="W279" s="86"/>
      <c r="X279" s="86"/>
      <c r="Y279" s="86"/>
    </row>
    <row r="280" spans="3:25" s="2" customFormat="1" x14ac:dyDescent="0.25">
      <c r="C280" s="37">
        <v>228</v>
      </c>
      <c r="D280" s="99"/>
      <c r="E280" s="99"/>
      <c r="F280" s="60"/>
      <c r="G280" s="60"/>
      <c r="H280" s="60"/>
      <c r="I280" s="60"/>
      <c r="J280" s="60"/>
      <c r="K280" s="60"/>
      <c r="L280" s="60"/>
      <c r="M280" s="60"/>
      <c r="N280" s="60"/>
      <c r="O280" s="60"/>
      <c r="P280" s="60"/>
      <c r="Q280" s="63" t="str">
        <f t="shared" si="10"/>
        <v/>
      </c>
      <c r="R280" s="86"/>
      <c r="S280" s="86"/>
      <c r="T280" s="63" t="str">
        <f t="shared" si="11"/>
        <v/>
      </c>
      <c r="U280" s="63" t="str">
        <f t="shared" si="12"/>
        <v/>
      </c>
      <c r="V280" s="86"/>
      <c r="W280" s="86"/>
      <c r="X280" s="86"/>
      <c r="Y280" s="86"/>
    </row>
    <row r="281" spans="3:25" s="2" customFormat="1" x14ac:dyDescent="0.25">
      <c r="C281" s="37">
        <v>229</v>
      </c>
      <c r="D281" s="99"/>
      <c r="E281" s="99"/>
      <c r="F281" s="60"/>
      <c r="G281" s="60"/>
      <c r="H281" s="60"/>
      <c r="I281" s="60"/>
      <c r="J281" s="60"/>
      <c r="K281" s="60"/>
      <c r="L281" s="60"/>
      <c r="M281" s="60"/>
      <c r="N281" s="60"/>
      <c r="O281" s="60"/>
      <c r="P281" s="60"/>
      <c r="Q281" s="63" t="str">
        <f t="shared" si="10"/>
        <v/>
      </c>
      <c r="R281" s="86"/>
      <c r="S281" s="86"/>
      <c r="T281" s="63" t="str">
        <f t="shared" si="11"/>
        <v/>
      </c>
      <c r="U281" s="63" t="str">
        <f t="shared" si="12"/>
        <v/>
      </c>
      <c r="V281" s="86"/>
      <c r="W281" s="86"/>
      <c r="X281" s="86"/>
      <c r="Y281" s="86"/>
    </row>
    <row r="282" spans="3:25" s="2" customFormat="1" x14ac:dyDescent="0.25">
      <c r="C282" s="37">
        <v>230</v>
      </c>
      <c r="D282" s="99"/>
      <c r="E282" s="99"/>
      <c r="F282" s="60"/>
      <c r="G282" s="60"/>
      <c r="H282" s="60"/>
      <c r="I282" s="60"/>
      <c r="J282" s="60"/>
      <c r="K282" s="60"/>
      <c r="L282" s="60"/>
      <c r="M282" s="60"/>
      <c r="N282" s="60"/>
      <c r="O282" s="60"/>
      <c r="P282" s="60"/>
      <c r="Q282" s="63" t="str">
        <f t="shared" si="10"/>
        <v/>
      </c>
      <c r="R282" s="86"/>
      <c r="S282" s="86"/>
      <c r="T282" s="63" t="str">
        <f t="shared" si="11"/>
        <v/>
      </c>
      <c r="U282" s="63" t="str">
        <f t="shared" si="12"/>
        <v/>
      </c>
      <c r="V282" s="86"/>
      <c r="W282" s="86"/>
      <c r="X282" s="86"/>
      <c r="Y282" s="86"/>
    </row>
    <row r="283" spans="3:25" s="2" customFormat="1" x14ac:dyDescent="0.25">
      <c r="C283" s="37">
        <v>231</v>
      </c>
      <c r="D283" s="99"/>
      <c r="E283" s="99"/>
      <c r="F283" s="60"/>
      <c r="G283" s="60"/>
      <c r="H283" s="60"/>
      <c r="I283" s="60"/>
      <c r="J283" s="60"/>
      <c r="K283" s="60"/>
      <c r="L283" s="60"/>
      <c r="M283" s="60"/>
      <c r="N283" s="60"/>
      <c r="O283" s="60"/>
      <c r="P283" s="60"/>
      <c r="Q283" s="63" t="str">
        <f t="shared" si="10"/>
        <v/>
      </c>
      <c r="R283" s="86"/>
      <c r="S283" s="86"/>
      <c r="T283" s="63" t="str">
        <f t="shared" si="11"/>
        <v/>
      </c>
      <c r="U283" s="63" t="str">
        <f t="shared" si="12"/>
        <v/>
      </c>
      <c r="V283" s="86"/>
      <c r="W283" s="86"/>
      <c r="X283" s="86"/>
      <c r="Y283" s="86"/>
    </row>
    <row r="284" spans="3:25" s="2" customFormat="1" x14ac:dyDescent="0.25">
      <c r="C284" s="37">
        <v>232</v>
      </c>
      <c r="D284" s="99"/>
      <c r="E284" s="99"/>
      <c r="F284" s="60"/>
      <c r="G284" s="60"/>
      <c r="H284" s="60"/>
      <c r="I284" s="60"/>
      <c r="J284" s="60"/>
      <c r="K284" s="60"/>
      <c r="L284" s="60"/>
      <c r="M284" s="60"/>
      <c r="N284" s="60"/>
      <c r="O284" s="60"/>
      <c r="P284" s="60"/>
      <c r="Q284" s="63" t="str">
        <f t="shared" si="10"/>
        <v/>
      </c>
      <c r="R284" s="86"/>
      <c r="S284" s="86"/>
      <c r="T284" s="63" t="str">
        <f t="shared" si="11"/>
        <v/>
      </c>
      <c r="U284" s="63" t="str">
        <f t="shared" si="12"/>
        <v/>
      </c>
      <c r="V284" s="86"/>
      <c r="W284" s="86"/>
      <c r="X284" s="86"/>
      <c r="Y284" s="86"/>
    </row>
    <row r="285" spans="3:25" s="2" customFormat="1" x14ac:dyDescent="0.25">
      <c r="C285" s="37">
        <v>233</v>
      </c>
      <c r="D285" s="99"/>
      <c r="E285" s="99"/>
      <c r="F285" s="60"/>
      <c r="G285" s="60"/>
      <c r="H285" s="60"/>
      <c r="I285" s="60"/>
      <c r="J285" s="60"/>
      <c r="K285" s="60"/>
      <c r="L285" s="60"/>
      <c r="M285" s="60"/>
      <c r="N285" s="60"/>
      <c r="O285" s="60"/>
      <c r="P285" s="60"/>
      <c r="Q285" s="63" t="str">
        <f t="shared" si="10"/>
        <v/>
      </c>
      <c r="R285" s="86"/>
      <c r="S285" s="86"/>
      <c r="T285" s="63" t="str">
        <f t="shared" si="11"/>
        <v/>
      </c>
      <c r="U285" s="63" t="str">
        <f t="shared" si="12"/>
        <v/>
      </c>
      <c r="V285" s="86"/>
      <c r="W285" s="86"/>
      <c r="X285" s="86"/>
      <c r="Y285" s="86"/>
    </row>
    <row r="286" spans="3:25" s="2" customFormat="1" x14ac:dyDescent="0.25">
      <c r="C286" s="37">
        <v>234</v>
      </c>
      <c r="D286" s="99"/>
      <c r="E286" s="99"/>
      <c r="F286" s="60"/>
      <c r="G286" s="60"/>
      <c r="H286" s="60"/>
      <c r="I286" s="60"/>
      <c r="J286" s="60"/>
      <c r="K286" s="60"/>
      <c r="L286" s="60"/>
      <c r="M286" s="60"/>
      <c r="N286" s="60"/>
      <c r="O286" s="60"/>
      <c r="P286" s="60"/>
      <c r="Q286" s="63" t="str">
        <f t="shared" si="10"/>
        <v/>
      </c>
      <c r="R286" s="86"/>
      <c r="S286" s="86"/>
      <c r="T286" s="63" t="str">
        <f t="shared" si="11"/>
        <v/>
      </c>
      <c r="U286" s="63" t="str">
        <f t="shared" si="12"/>
        <v/>
      </c>
      <c r="V286" s="86"/>
      <c r="W286" s="86"/>
      <c r="X286" s="86"/>
      <c r="Y286" s="86"/>
    </row>
    <row r="287" spans="3:25" s="2" customFormat="1" x14ac:dyDescent="0.25">
      <c r="C287" s="37">
        <v>235</v>
      </c>
      <c r="D287" s="99"/>
      <c r="E287" s="99"/>
      <c r="F287" s="60"/>
      <c r="G287" s="60"/>
      <c r="H287" s="60"/>
      <c r="I287" s="60"/>
      <c r="J287" s="60"/>
      <c r="K287" s="60"/>
      <c r="L287" s="60"/>
      <c r="M287" s="60"/>
      <c r="N287" s="60"/>
      <c r="O287" s="60"/>
      <c r="P287" s="60"/>
      <c r="Q287" s="63" t="str">
        <f t="shared" si="10"/>
        <v/>
      </c>
      <c r="R287" s="86"/>
      <c r="S287" s="86"/>
      <c r="T287" s="63" t="str">
        <f t="shared" si="11"/>
        <v/>
      </c>
      <c r="U287" s="63" t="str">
        <f t="shared" si="12"/>
        <v/>
      </c>
      <c r="V287" s="86"/>
      <c r="W287" s="86"/>
      <c r="X287" s="86"/>
      <c r="Y287" s="86"/>
    </row>
    <row r="288" spans="3:25" s="2" customFormat="1" x14ac:dyDescent="0.25">
      <c r="C288" s="37">
        <v>236</v>
      </c>
      <c r="D288" s="99"/>
      <c r="E288" s="99"/>
      <c r="F288" s="60"/>
      <c r="G288" s="60"/>
      <c r="H288" s="60"/>
      <c r="I288" s="60"/>
      <c r="J288" s="60"/>
      <c r="K288" s="60"/>
      <c r="L288" s="60"/>
      <c r="M288" s="60"/>
      <c r="N288" s="60"/>
      <c r="O288" s="60"/>
      <c r="P288" s="60"/>
      <c r="Q288" s="63" t="str">
        <f t="shared" si="10"/>
        <v/>
      </c>
      <c r="R288" s="86"/>
      <c r="S288" s="86"/>
      <c r="T288" s="63" t="str">
        <f t="shared" si="11"/>
        <v/>
      </c>
      <c r="U288" s="63" t="str">
        <f t="shared" si="12"/>
        <v/>
      </c>
      <c r="V288" s="86"/>
      <c r="W288" s="86"/>
      <c r="X288" s="86"/>
      <c r="Y288" s="86"/>
    </row>
    <row r="289" spans="3:25" s="2" customFormat="1" x14ac:dyDescent="0.25">
      <c r="C289" s="37">
        <v>237</v>
      </c>
      <c r="D289" s="99"/>
      <c r="E289" s="99"/>
      <c r="F289" s="60"/>
      <c r="G289" s="60"/>
      <c r="H289" s="60"/>
      <c r="I289" s="60"/>
      <c r="J289" s="60"/>
      <c r="K289" s="60"/>
      <c r="L289" s="60"/>
      <c r="M289" s="60"/>
      <c r="N289" s="60"/>
      <c r="O289" s="60"/>
      <c r="P289" s="60"/>
      <c r="Q289" s="63" t="str">
        <f t="shared" si="10"/>
        <v/>
      </c>
      <c r="R289" s="86"/>
      <c r="S289" s="86"/>
      <c r="T289" s="63" t="str">
        <f t="shared" si="11"/>
        <v/>
      </c>
      <c r="U289" s="63" t="str">
        <f t="shared" si="12"/>
        <v/>
      </c>
      <c r="V289" s="86"/>
      <c r="W289" s="86"/>
      <c r="X289" s="86"/>
      <c r="Y289" s="86"/>
    </row>
    <row r="290" spans="3:25" s="2" customFormat="1" x14ac:dyDescent="0.25">
      <c r="C290" s="37">
        <v>238</v>
      </c>
      <c r="D290" s="99"/>
      <c r="E290" s="99"/>
      <c r="F290" s="60"/>
      <c r="G290" s="60"/>
      <c r="H290" s="60"/>
      <c r="I290" s="60"/>
      <c r="J290" s="60"/>
      <c r="K290" s="60"/>
      <c r="L290" s="60"/>
      <c r="M290" s="60"/>
      <c r="N290" s="60"/>
      <c r="O290" s="60"/>
      <c r="P290" s="60"/>
      <c r="Q290" s="63" t="str">
        <f t="shared" si="10"/>
        <v/>
      </c>
      <c r="R290" s="86"/>
      <c r="S290" s="86"/>
      <c r="T290" s="63" t="str">
        <f t="shared" si="11"/>
        <v/>
      </c>
      <c r="U290" s="63" t="str">
        <f t="shared" si="12"/>
        <v/>
      </c>
      <c r="V290" s="86"/>
      <c r="W290" s="86"/>
      <c r="X290" s="86"/>
      <c r="Y290" s="86"/>
    </row>
    <row r="291" spans="3:25" s="2" customFormat="1" x14ac:dyDescent="0.25">
      <c r="C291" s="37">
        <v>239</v>
      </c>
      <c r="D291" s="99"/>
      <c r="E291" s="99"/>
      <c r="F291" s="60"/>
      <c r="G291" s="60"/>
      <c r="H291" s="60"/>
      <c r="I291" s="60"/>
      <c r="J291" s="60"/>
      <c r="K291" s="60"/>
      <c r="L291" s="60"/>
      <c r="M291" s="60"/>
      <c r="N291" s="60"/>
      <c r="O291" s="60"/>
      <c r="P291" s="60"/>
      <c r="Q291" s="63" t="str">
        <f t="shared" si="10"/>
        <v/>
      </c>
      <c r="R291" s="86"/>
      <c r="S291" s="86"/>
      <c r="T291" s="63" t="str">
        <f t="shared" si="11"/>
        <v/>
      </c>
      <c r="U291" s="63" t="str">
        <f t="shared" si="12"/>
        <v/>
      </c>
      <c r="V291" s="86"/>
      <c r="W291" s="86"/>
      <c r="X291" s="86"/>
      <c r="Y291" s="86"/>
    </row>
    <row r="292" spans="3:25" s="2" customFormat="1" x14ac:dyDescent="0.25">
      <c r="C292" s="37">
        <v>240</v>
      </c>
      <c r="D292" s="99"/>
      <c r="E292" s="99"/>
      <c r="F292" s="60"/>
      <c r="G292" s="60"/>
      <c r="H292" s="60"/>
      <c r="I292" s="60"/>
      <c r="J292" s="60"/>
      <c r="K292" s="60"/>
      <c r="L292" s="60"/>
      <c r="M292" s="60"/>
      <c r="N292" s="60"/>
      <c r="O292" s="60"/>
      <c r="P292" s="60"/>
      <c r="Q292" s="63" t="str">
        <f t="shared" si="10"/>
        <v/>
      </c>
      <c r="R292" s="86"/>
      <c r="S292" s="86"/>
      <c r="T292" s="63" t="str">
        <f t="shared" si="11"/>
        <v/>
      </c>
      <c r="U292" s="63" t="str">
        <f t="shared" si="12"/>
        <v/>
      </c>
      <c r="V292" s="86"/>
      <c r="W292" s="86"/>
      <c r="X292" s="86"/>
      <c r="Y292" s="86"/>
    </row>
    <row r="293" spans="3:25" s="2" customFormat="1" x14ac:dyDescent="0.25">
      <c r="C293" s="37">
        <v>241</v>
      </c>
      <c r="D293" s="99"/>
      <c r="E293" s="99"/>
      <c r="F293" s="60"/>
      <c r="G293" s="60"/>
      <c r="H293" s="60"/>
      <c r="I293" s="60"/>
      <c r="J293" s="60"/>
      <c r="K293" s="60"/>
      <c r="L293" s="60"/>
      <c r="M293" s="60"/>
      <c r="N293" s="60"/>
      <c r="O293" s="60"/>
      <c r="P293" s="60"/>
      <c r="Q293" s="63" t="str">
        <f t="shared" si="10"/>
        <v/>
      </c>
      <c r="R293" s="86"/>
      <c r="S293" s="86"/>
      <c r="T293" s="63" t="str">
        <f t="shared" si="11"/>
        <v/>
      </c>
      <c r="U293" s="63" t="str">
        <f t="shared" si="12"/>
        <v/>
      </c>
      <c r="V293" s="86"/>
      <c r="W293" s="86"/>
      <c r="X293" s="86"/>
      <c r="Y293" s="86"/>
    </row>
    <row r="294" spans="3:25" s="2" customFormat="1" x14ac:dyDescent="0.25">
      <c r="C294" s="37">
        <v>242</v>
      </c>
      <c r="D294" s="99"/>
      <c r="E294" s="99"/>
      <c r="F294" s="60"/>
      <c r="G294" s="60"/>
      <c r="H294" s="60"/>
      <c r="I294" s="60"/>
      <c r="J294" s="60"/>
      <c r="K294" s="60"/>
      <c r="L294" s="60"/>
      <c r="M294" s="60"/>
      <c r="N294" s="60"/>
      <c r="O294" s="60"/>
      <c r="P294" s="60"/>
      <c r="Q294" s="63" t="str">
        <f t="shared" si="10"/>
        <v/>
      </c>
      <c r="R294" s="86"/>
      <c r="S294" s="86"/>
      <c r="T294" s="63" t="str">
        <f t="shared" si="11"/>
        <v/>
      </c>
      <c r="U294" s="63" t="str">
        <f t="shared" si="12"/>
        <v/>
      </c>
      <c r="V294" s="86"/>
      <c r="W294" s="86"/>
      <c r="X294" s="86"/>
      <c r="Y294" s="86"/>
    </row>
    <row r="295" spans="3:25" s="2" customFormat="1" x14ac:dyDescent="0.25">
      <c r="C295" s="37">
        <v>243</v>
      </c>
      <c r="D295" s="99"/>
      <c r="E295" s="99"/>
      <c r="F295" s="60"/>
      <c r="G295" s="60"/>
      <c r="H295" s="60"/>
      <c r="I295" s="60"/>
      <c r="J295" s="60"/>
      <c r="K295" s="60"/>
      <c r="L295" s="60"/>
      <c r="M295" s="60"/>
      <c r="N295" s="60"/>
      <c r="O295" s="60"/>
      <c r="P295" s="60"/>
      <c r="Q295" s="63" t="str">
        <f t="shared" si="10"/>
        <v/>
      </c>
      <c r="R295" s="86"/>
      <c r="S295" s="86"/>
      <c r="T295" s="63" t="str">
        <f t="shared" si="11"/>
        <v/>
      </c>
      <c r="U295" s="63" t="str">
        <f t="shared" si="12"/>
        <v/>
      </c>
      <c r="V295" s="86"/>
      <c r="W295" s="86"/>
      <c r="X295" s="86"/>
      <c r="Y295" s="86"/>
    </row>
    <row r="296" spans="3:25" s="2" customFormat="1" x14ac:dyDescent="0.25">
      <c r="C296" s="37">
        <v>244</v>
      </c>
      <c r="D296" s="99"/>
      <c r="E296" s="99"/>
      <c r="F296" s="60"/>
      <c r="G296" s="60"/>
      <c r="H296" s="60"/>
      <c r="I296" s="60"/>
      <c r="J296" s="60"/>
      <c r="K296" s="60"/>
      <c r="L296" s="60"/>
      <c r="M296" s="60"/>
      <c r="N296" s="60"/>
      <c r="O296" s="60"/>
      <c r="P296" s="60"/>
      <c r="Q296" s="63" t="str">
        <f t="shared" si="10"/>
        <v/>
      </c>
      <c r="R296" s="86"/>
      <c r="S296" s="86"/>
      <c r="T296" s="63" t="str">
        <f t="shared" si="11"/>
        <v/>
      </c>
      <c r="U296" s="63" t="str">
        <f t="shared" si="12"/>
        <v/>
      </c>
      <c r="V296" s="86"/>
      <c r="W296" s="86"/>
      <c r="X296" s="86"/>
      <c r="Y296" s="86"/>
    </row>
    <row r="297" spans="3:25" s="2" customFormat="1" x14ac:dyDescent="0.25">
      <c r="C297" s="37">
        <v>245</v>
      </c>
      <c r="D297" s="99"/>
      <c r="E297" s="99"/>
      <c r="F297" s="60"/>
      <c r="G297" s="60"/>
      <c r="H297" s="60"/>
      <c r="I297" s="60"/>
      <c r="J297" s="60"/>
      <c r="K297" s="60"/>
      <c r="L297" s="60"/>
      <c r="M297" s="60"/>
      <c r="N297" s="60"/>
      <c r="O297" s="60"/>
      <c r="P297" s="60"/>
      <c r="Q297" s="63" t="str">
        <f t="shared" si="10"/>
        <v/>
      </c>
      <c r="R297" s="86"/>
      <c r="S297" s="86"/>
      <c r="T297" s="63" t="str">
        <f t="shared" si="11"/>
        <v/>
      </c>
      <c r="U297" s="63" t="str">
        <f t="shared" si="12"/>
        <v/>
      </c>
      <c r="V297" s="86"/>
      <c r="W297" s="86"/>
      <c r="X297" s="86"/>
      <c r="Y297" s="86"/>
    </row>
    <row r="298" spans="3:25" s="2" customFormat="1" x14ac:dyDescent="0.25">
      <c r="C298" s="37">
        <v>246</v>
      </c>
      <c r="D298" s="99"/>
      <c r="E298" s="99"/>
      <c r="F298" s="60"/>
      <c r="G298" s="60"/>
      <c r="H298" s="60"/>
      <c r="I298" s="60"/>
      <c r="J298" s="60"/>
      <c r="K298" s="60"/>
      <c r="L298" s="60"/>
      <c r="M298" s="60"/>
      <c r="N298" s="60"/>
      <c r="O298" s="60"/>
      <c r="P298" s="60"/>
      <c r="Q298" s="63" t="str">
        <f t="shared" si="10"/>
        <v/>
      </c>
      <c r="R298" s="86"/>
      <c r="S298" s="86"/>
      <c r="T298" s="63" t="str">
        <f t="shared" si="11"/>
        <v/>
      </c>
      <c r="U298" s="63" t="str">
        <f t="shared" si="12"/>
        <v/>
      </c>
      <c r="V298" s="86"/>
      <c r="W298" s="86"/>
      <c r="X298" s="86"/>
      <c r="Y298" s="86"/>
    </row>
    <row r="299" spans="3:25" s="2" customFormat="1" x14ac:dyDescent="0.25">
      <c r="C299" s="37">
        <v>247</v>
      </c>
      <c r="D299" s="99"/>
      <c r="E299" s="99"/>
      <c r="F299" s="60"/>
      <c r="G299" s="60"/>
      <c r="H299" s="60"/>
      <c r="I299" s="60"/>
      <c r="J299" s="60"/>
      <c r="K299" s="60"/>
      <c r="L299" s="60"/>
      <c r="M299" s="60"/>
      <c r="N299" s="60"/>
      <c r="O299" s="60"/>
      <c r="P299" s="60"/>
      <c r="Q299" s="63" t="str">
        <f t="shared" si="10"/>
        <v/>
      </c>
      <c r="R299" s="86"/>
      <c r="S299" s="86"/>
      <c r="T299" s="63" t="str">
        <f t="shared" si="11"/>
        <v/>
      </c>
      <c r="U299" s="63" t="str">
        <f t="shared" si="12"/>
        <v/>
      </c>
      <c r="V299" s="86"/>
      <c r="W299" s="86"/>
      <c r="X299" s="86"/>
      <c r="Y299" s="86"/>
    </row>
    <row r="300" spans="3:25" s="2" customFormat="1" x14ac:dyDescent="0.25">
      <c r="C300" s="37">
        <v>248</v>
      </c>
      <c r="D300" s="99"/>
      <c r="E300" s="99"/>
      <c r="F300" s="60"/>
      <c r="G300" s="60"/>
      <c r="H300" s="60"/>
      <c r="I300" s="60"/>
      <c r="J300" s="60"/>
      <c r="K300" s="60"/>
      <c r="L300" s="60"/>
      <c r="M300" s="60"/>
      <c r="N300" s="60"/>
      <c r="O300" s="60"/>
      <c r="P300" s="60"/>
      <c r="Q300" s="63" t="str">
        <f t="shared" si="10"/>
        <v/>
      </c>
      <c r="R300" s="86"/>
      <c r="S300" s="86"/>
      <c r="T300" s="63" t="str">
        <f t="shared" si="11"/>
        <v/>
      </c>
      <c r="U300" s="63" t="str">
        <f t="shared" si="12"/>
        <v/>
      </c>
      <c r="V300" s="86"/>
      <c r="W300" s="86"/>
      <c r="X300" s="86"/>
      <c r="Y300" s="86"/>
    </row>
    <row r="301" spans="3:25" s="2" customFormat="1" x14ac:dyDescent="0.25">
      <c r="C301" s="37">
        <v>249</v>
      </c>
      <c r="D301" s="99"/>
      <c r="E301" s="99"/>
      <c r="F301" s="60"/>
      <c r="G301" s="60"/>
      <c r="H301" s="60"/>
      <c r="I301" s="60"/>
      <c r="J301" s="60"/>
      <c r="K301" s="60"/>
      <c r="L301" s="60"/>
      <c r="M301" s="60"/>
      <c r="N301" s="60"/>
      <c r="O301" s="60"/>
      <c r="P301" s="60"/>
      <c r="Q301" s="63" t="str">
        <f t="shared" si="10"/>
        <v/>
      </c>
      <c r="R301" s="86"/>
      <c r="S301" s="86"/>
      <c r="T301" s="63" t="str">
        <f t="shared" si="11"/>
        <v/>
      </c>
      <c r="U301" s="63" t="str">
        <f t="shared" si="12"/>
        <v/>
      </c>
      <c r="V301" s="86"/>
      <c r="W301" s="86"/>
      <c r="X301" s="86"/>
      <c r="Y301" s="86"/>
    </row>
    <row r="302" spans="3:25" s="27" customFormat="1" x14ac:dyDescent="0.25">
      <c r="C302" s="28">
        <v>250</v>
      </c>
      <c r="D302" s="99"/>
      <c r="E302" s="99"/>
      <c r="F302" s="60"/>
      <c r="G302" s="60"/>
      <c r="H302" s="60"/>
      <c r="I302" s="60"/>
      <c r="J302" s="60"/>
      <c r="K302" s="60"/>
      <c r="L302" s="60"/>
      <c r="M302" s="60"/>
      <c r="N302" s="60"/>
      <c r="O302" s="60"/>
      <c r="P302" s="60"/>
      <c r="Q302" s="63" t="str">
        <f t="shared" si="10"/>
        <v/>
      </c>
      <c r="R302" s="86"/>
      <c r="S302" s="86"/>
      <c r="T302" s="63" t="str">
        <f t="shared" si="11"/>
        <v/>
      </c>
      <c r="U302" s="63" t="str">
        <f t="shared" si="12"/>
        <v/>
      </c>
      <c r="V302" s="86"/>
      <c r="W302" s="86"/>
      <c r="X302" s="86"/>
      <c r="Y302" s="86"/>
    </row>
  </sheetData>
  <sheetProtection sheet="1" objects="1" scenarios="1"/>
  <dataConsolidate/>
  <mergeCells count="283">
    <mergeCell ref="V50:Y50"/>
    <mergeCell ref="L50:U50"/>
    <mergeCell ref="D51:E51"/>
    <mergeCell ref="C15:L15"/>
    <mergeCell ref="C16:L16"/>
    <mergeCell ref="C10:E10"/>
    <mergeCell ref="C12:H12"/>
    <mergeCell ref="J12:L12"/>
    <mergeCell ref="C13:H13"/>
    <mergeCell ref="J13:L13"/>
    <mergeCell ref="H18:K18"/>
    <mergeCell ref="C21:H21"/>
    <mergeCell ref="C18:F18"/>
    <mergeCell ref="C19:L19"/>
    <mergeCell ref="S28:V28"/>
    <mergeCell ref="L49:U49"/>
    <mergeCell ref="V49:Y49"/>
    <mergeCell ref="C49:K49"/>
    <mergeCell ref="N32:P35"/>
    <mergeCell ref="D58:E58"/>
    <mergeCell ref="D59:E59"/>
    <mergeCell ref="D60:E60"/>
    <mergeCell ref="D61:E61"/>
    <mergeCell ref="D62:E62"/>
    <mergeCell ref="D63:E63"/>
    <mergeCell ref="D56:E56"/>
    <mergeCell ref="D53:E53"/>
    <mergeCell ref="D54:E54"/>
    <mergeCell ref="D55:E55"/>
    <mergeCell ref="D57:E57"/>
    <mergeCell ref="D70:E70"/>
    <mergeCell ref="D71:E71"/>
    <mergeCell ref="D72:E72"/>
    <mergeCell ref="D73:E73"/>
    <mergeCell ref="D74:E74"/>
    <mergeCell ref="D75:E75"/>
    <mergeCell ref="D64:E64"/>
    <mergeCell ref="D65:E65"/>
    <mergeCell ref="D66:E66"/>
    <mergeCell ref="D67:E67"/>
    <mergeCell ref="D68:E68"/>
    <mergeCell ref="D69:E69"/>
    <mergeCell ref="D82:E82"/>
    <mergeCell ref="D83:E83"/>
    <mergeCell ref="D84:E84"/>
    <mergeCell ref="D85:E85"/>
    <mergeCell ref="D86:E86"/>
    <mergeCell ref="D87:E87"/>
    <mergeCell ref="D76:E76"/>
    <mergeCell ref="D77:E77"/>
    <mergeCell ref="D78:E78"/>
    <mergeCell ref="D79:E79"/>
    <mergeCell ref="D80:E80"/>
    <mergeCell ref="D81:E81"/>
    <mergeCell ref="D94:E94"/>
    <mergeCell ref="D95:E95"/>
    <mergeCell ref="D96:E96"/>
    <mergeCell ref="D97:E97"/>
    <mergeCell ref="D98:E98"/>
    <mergeCell ref="D99:E99"/>
    <mergeCell ref="D88:E88"/>
    <mergeCell ref="D89:E89"/>
    <mergeCell ref="D90:E90"/>
    <mergeCell ref="D91:E91"/>
    <mergeCell ref="D92:E92"/>
    <mergeCell ref="D93:E93"/>
    <mergeCell ref="D106:E106"/>
    <mergeCell ref="D107:E107"/>
    <mergeCell ref="D108:E108"/>
    <mergeCell ref="D109:E109"/>
    <mergeCell ref="D110:E110"/>
    <mergeCell ref="D111:E111"/>
    <mergeCell ref="D100:E100"/>
    <mergeCell ref="D101:E101"/>
    <mergeCell ref="D102:E102"/>
    <mergeCell ref="D103:E103"/>
    <mergeCell ref="D104:E104"/>
    <mergeCell ref="D105:E105"/>
    <mergeCell ref="D118:E118"/>
    <mergeCell ref="D119:E119"/>
    <mergeCell ref="D120:E120"/>
    <mergeCell ref="D121:E121"/>
    <mergeCell ref="D122:E122"/>
    <mergeCell ref="D123:E123"/>
    <mergeCell ref="D112:E112"/>
    <mergeCell ref="D113:E113"/>
    <mergeCell ref="D114:E114"/>
    <mergeCell ref="D115:E115"/>
    <mergeCell ref="D116:E116"/>
    <mergeCell ref="D117:E117"/>
    <mergeCell ref="D130:E130"/>
    <mergeCell ref="D131:E131"/>
    <mergeCell ref="D132:E132"/>
    <mergeCell ref="D133:E133"/>
    <mergeCell ref="D134:E134"/>
    <mergeCell ref="D135:E135"/>
    <mergeCell ref="D124:E124"/>
    <mergeCell ref="D125:E125"/>
    <mergeCell ref="D126:E126"/>
    <mergeCell ref="D127:E127"/>
    <mergeCell ref="D128:E128"/>
    <mergeCell ref="D129:E129"/>
    <mergeCell ref="D142:E142"/>
    <mergeCell ref="D143:E143"/>
    <mergeCell ref="D144:E144"/>
    <mergeCell ref="D145:E145"/>
    <mergeCell ref="D146:E146"/>
    <mergeCell ref="D147:E147"/>
    <mergeCell ref="D136:E136"/>
    <mergeCell ref="D137:E137"/>
    <mergeCell ref="D138:E138"/>
    <mergeCell ref="D139:E139"/>
    <mergeCell ref="D140:E140"/>
    <mergeCell ref="D141:E141"/>
    <mergeCell ref="D154:E154"/>
    <mergeCell ref="D155:E155"/>
    <mergeCell ref="D156:E156"/>
    <mergeCell ref="D157:E157"/>
    <mergeCell ref="D158:E158"/>
    <mergeCell ref="D159:E159"/>
    <mergeCell ref="D148:E148"/>
    <mergeCell ref="D149:E149"/>
    <mergeCell ref="D150:E150"/>
    <mergeCell ref="D151:E151"/>
    <mergeCell ref="D152:E152"/>
    <mergeCell ref="D153:E153"/>
    <mergeCell ref="D166:E166"/>
    <mergeCell ref="D167:E167"/>
    <mergeCell ref="D168:E168"/>
    <mergeCell ref="D169:E169"/>
    <mergeCell ref="D170:E170"/>
    <mergeCell ref="D171:E171"/>
    <mergeCell ref="D160:E160"/>
    <mergeCell ref="D161:E161"/>
    <mergeCell ref="D162:E162"/>
    <mergeCell ref="D163:E163"/>
    <mergeCell ref="D164:E164"/>
    <mergeCell ref="D165:E165"/>
    <mergeCell ref="D178:E178"/>
    <mergeCell ref="D179:E179"/>
    <mergeCell ref="D180:E180"/>
    <mergeCell ref="D181:E181"/>
    <mergeCell ref="D182:E182"/>
    <mergeCell ref="D183:E183"/>
    <mergeCell ref="D172:E172"/>
    <mergeCell ref="D173:E173"/>
    <mergeCell ref="D174:E174"/>
    <mergeCell ref="D175:E175"/>
    <mergeCell ref="D176:E176"/>
    <mergeCell ref="D177:E177"/>
    <mergeCell ref="D190:E190"/>
    <mergeCell ref="D191:E191"/>
    <mergeCell ref="D192:E192"/>
    <mergeCell ref="D193:E193"/>
    <mergeCell ref="D194:E194"/>
    <mergeCell ref="D195:E195"/>
    <mergeCell ref="D184:E184"/>
    <mergeCell ref="D185:E185"/>
    <mergeCell ref="D186:E186"/>
    <mergeCell ref="D187:E187"/>
    <mergeCell ref="D188:E188"/>
    <mergeCell ref="D189:E189"/>
    <mergeCell ref="D202:E202"/>
    <mergeCell ref="D203:E203"/>
    <mergeCell ref="D204:E204"/>
    <mergeCell ref="D205:E205"/>
    <mergeCell ref="D206:E206"/>
    <mergeCell ref="D207:E207"/>
    <mergeCell ref="D196:E196"/>
    <mergeCell ref="D197:E197"/>
    <mergeCell ref="D198:E198"/>
    <mergeCell ref="D199:E199"/>
    <mergeCell ref="D200:E200"/>
    <mergeCell ref="D201:E201"/>
    <mergeCell ref="D214:E214"/>
    <mergeCell ref="D215:E215"/>
    <mergeCell ref="D216:E216"/>
    <mergeCell ref="D217:E217"/>
    <mergeCell ref="D218:E218"/>
    <mergeCell ref="D219:E219"/>
    <mergeCell ref="D208:E208"/>
    <mergeCell ref="D209:E209"/>
    <mergeCell ref="D210:E210"/>
    <mergeCell ref="D211:E211"/>
    <mergeCell ref="D212:E212"/>
    <mergeCell ref="D213:E213"/>
    <mergeCell ref="D226:E226"/>
    <mergeCell ref="D227:E227"/>
    <mergeCell ref="D228:E228"/>
    <mergeCell ref="D229:E229"/>
    <mergeCell ref="D230:E230"/>
    <mergeCell ref="D231:E231"/>
    <mergeCell ref="D220:E220"/>
    <mergeCell ref="D221:E221"/>
    <mergeCell ref="D222:E222"/>
    <mergeCell ref="D223:E223"/>
    <mergeCell ref="D224:E224"/>
    <mergeCell ref="D225:E225"/>
    <mergeCell ref="D238:E238"/>
    <mergeCell ref="D239:E239"/>
    <mergeCell ref="D240:E240"/>
    <mergeCell ref="D241:E241"/>
    <mergeCell ref="D242:E242"/>
    <mergeCell ref="D243:E243"/>
    <mergeCell ref="D232:E232"/>
    <mergeCell ref="D233:E233"/>
    <mergeCell ref="D234:E234"/>
    <mergeCell ref="D235:E235"/>
    <mergeCell ref="D236:E236"/>
    <mergeCell ref="D237:E237"/>
    <mergeCell ref="D250:E250"/>
    <mergeCell ref="D251:E251"/>
    <mergeCell ref="D252:E252"/>
    <mergeCell ref="D253:E253"/>
    <mergeCell ref="D254:E254"/>
    <mergeCell ref="D255:E255"/>
    <mergeCell ref="D244:E244"/>
    <mergeCell ref="D245:E245"/>
    <mergeCell ref="D246:E246"/>
    <mergeCell ref="D247:E247"/>
    <mergeCell ref="D248:E248"/>
    <mergeCell ref="D249:E249"/>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74:E274"/>
    <mergeCell ref="D275:E275"/>
    <mergeCell ref="D276:E276"/>
    <mergeCell ref="D277:E277"/>
    <mergeCell ref="D278:E278"/>
    <mergeCell ref="D279:E279"/>
    <mergeCell ref="D268:E268"/>
    <mergeCell ref="D269:E269"/>
    <mergeCell ref="D270:E270"/>
    <mergeCell ref="D271:E271"/>
    <mergeCell ref="D272:E272"/>
    <mergeCell ref="D273:E273"/>
    <mergeCell ref="D298:E298"/>
    <mergeCell ref="D299:E299"/>
    <mergeCell ref="D300:E300"/>
    <mergeCell ref="D301:E301"/>
    <mergeCell ref="D302:E302"/>
    <mergeCell ref="D52:E52"/>
    <mergeCell ref="D292:E292"/>
    <mergeCell ref="D293:E293"/>
    <mergeCell ref="D294:E294"/>
    <mergeCell ref="D295:E295"/>
    <mergeCell ref="D296:E296"/>
    <mergeCell ref="D297:E297"/>
    <mergeCell ref="D286:E286"/>
    <mergeCell ref="D287:E287"/>
    <mergeCell ref="D288:E288"/>
    <mergeCell ref="D289:E289"/>
    <mergeCell ref="D290:E290"/>
    <mergeCell ref="D291:E291"/>
    <mergeCell ref="D280:E280"/>
    <mergeCell ref="D281:E281"/>
    <mergeCell ref="D282:E282"/>
    <mergeCell ref="D283:E283"/>
    <mergeCell ref="D284:E284"/>
    <mergeCell ref="D285:E285"/>
    <mergeCell ref="B8:Z8"/>
    <mergeCell ref="B23:Z23"/>
    <mergeCell ref="B47:Z47"/>
    <mergeCell ref="R25:V26"/>
    <mergeCell ref="N25:P26"/>
    <mergeCell ref="D28:F28"/>
    <mergeCell ref="D37:F37"/>
    <mergeCell ref="C32:F35"/>
    <mergeCell ref="C25:F26"/>
    <mergeCell ref="I28:L28"/>
    <mergeCell ref="H25:L26"/>
    <mergeCell ref="N10:P10"/>
    <mergeCell ref="N28:P28"/>
  </mergeCells>
  <conditionalFormatting sqref="C53">
    <cfRule type="expression" dxfId="23" priority="75">
      <formula>$D51&lt;&gt;""</formula>
    </cfRule>
  </conditionalFormatting>
  <conditionalFormatting sqref="C54:C302">
    <cfRule type="expression" dxfId="22" priority="74">
      <formula>$D53&lt;&gt;""</formula>
    </cfRule>
  </conditionalFormatting>
  <conditionalFormatting sqref="D53:J53">
    <cfRule type="expression" dxfId="21" priority="59">
      <formula>$D51&lt;&gt;""</formula>
    </cfRule>
  </conditionalFormatting>
  <conditionalFormatting sqref="D54:J302">
    <cfRule type="expression" dxfId="20" priority="58">
      <formula>$D53&lt;&gt;""</formula>
    </cfRule>
  </conditionalFormatting>
  <conditionalFormatting sqref="K51:K52">
    <cfRule type="expression" dxfId="19" priority="78">
      <formula>$J$13&lt;&gt;"Grupo empresarial"</formula>
    </cfRule>
  </conditionalFormatting>
  <conditionalFormatting sqref="K53">
    <cfRule type="expression" dxfId="18" priority="1681">
      <formula>AND($D51&lt;&gt;"",$J$13="Grupo empresarial")</formula>
    </cfRule>
  </conditionalFormatting>
  <conditionalFormatting sqref="K54:K302">
    <cfRule type="expression" dxfId="17" priority="77">
      <formula>AND($D53&lt;&gt;"",$J$13="Grupo empresarial")</formula>
    </cfRule>
  </conditionalFormatting>
  <conditionalFormatting sqref="L53:P53 R53:S53 V53:Y53">
    <cfRule type="expression" dxfId="16" priority="5">
      <formula>$D51&lt;&gt;""</formula>
    </cfRule>
  </conditionalFormatting>
  <conditionalFormatting sqref="L54:P302 R54:S302 V54:Y302">
    <cfRule type="expression" dxfId="15" priority="4">
      <formula>$D53&lt;&gt;""</formula>
    </cfRule>
  </conditionalFormatting>
  <conditionalFormatting sqref="N10">
    <cfRule type="expression" dxfId="14" priority="60">
      <formula>J13&lt;&gt;"Grupo empresarial"</formula>
    </cfRule>
  </conditionalFormatting>
  <conditionalFormatting sqref="N12:P12">
    <cfRule type="expression" dxfId="13" priority="63">
      <formula>$J$13="Grupo empresarial"</formula>
    </cfRule>
  </conditionalFormatting>
  <conditionalFormatting sqref="N13:P21">
    <cfRule type="expression" dxfId="12" priority="1666">
      <formula>AND($N12&lt;&gt;"",$J$13="Grupo empresarial")</formula>
    </cfRule>
  </conditionalFormatting>
  <conditionalFormatting sqref="N25:V31 N32 Q32:V35 N36:V44">
    <cfRule type="expression" dxfId="11" priority="7">
      <formula>$I$21="No"</formula>
    </cfRule>
  </conditionalFormatting>
  <conditionalFormatting sqref="Q53 T53:U53">
    <cfRule type="expression" dxfId="10" priority="3">
      <formula>$D51&lt;&gt;""</formula>
    </cfRule>
  </conditionalFormatting>
  <conditionalFormatting sqref="Q54:Q302">
    <cfRule type="expression" dxfId="9" priority="2">
      <formula>$D53&lt;&gt;""</formula>
    </cfRule>
  </conditionalFormatting>
  <conditionalFormatting sqref="T54:U302">
    <cfRule type="expression" dxfId="8" priority="1">
      <formula>$D53&lt;&gt;""</formula>
    </cfRule>
  </conditionalFormatting>
  <dataValidations count="11">
    <dataValidation operator="greaterThan" allowBlank="1" showInputMessage="1" sqref="H53" xr:uid="{00000000-0002-0000-0000-000000000000}"/>
    <dataValidation operator="equal" allowBlank="1" showInputMessage="1" showErrorMessage="1" sqref="J303:J486 D39:F45 N30:P30 I13 D30:F30" xr:uid="{00000000-0002-0000-0000-000001000000}"/>
    <dataValidation operator="greaterThan" allowBlank="1" showInputMessage="1" error="Aquesta dada ha de ser un valor numèric" sqref="H54:H302 L53:U302" xr:uid="{00000000-0002-0000-0000-000002000000}"/>
    <dataValidation type="list" operator="equal" allowBlank="1" showInputMessage="1" showErrorMessage="1" sqref="F10 L18" xr:uid="{00000000-0002-0000-0000-000003000000}">
      <formula1>Año</formula1>
    </dataValidation>
    <dataValidation type="list" allowBlank="1" showInputMessage="1" showErrorMessage="1" sqref="J13:L13" xr:uid="{00000000-0002-0000-0000-000004000000}">
      <formula1>TipoOrg</formula1>
    </dataValidation>
    <dataValidation type="list" operator="equal" allowBlank="1" showInputMessage="1" showErrorMessage="1" sqref="C16:L16" xr:uid="{00000000-0002-0000-0000-000005000000}">
      <formula1>Sector</formula1>
    </dataValidation>
    <dataValidation type="list" operator="equal" allowBlank="1" showInputMessage="1" showErrorMessage="1" sqref="G18 I21" xr:uid="{00000000-0002-0000-0000-000006000000}">
      <formula1>SiNo</formula1>
    </dataValidation>
    <dataValidation type="list" operator="greaterThan" allowBlank="1" showInputMessage="1" sqref="F53" xr:uid="{00000000-0002-0000-0000-000007000000}">
      <formula1>Illes</formula1>
    </dataValidation>
    <dataValidation type="list" operator="greaterThan" allowBlank="1" showInputMessage="1" error="Aquesta dada ha de ser un valor numèric" sqref="F54:F302" xr:uid="{00000000-0002-0000-0000-000008000000}">
      <formula1>Illes</formula1>
    </dataValidation>
    <dataValidation type="decimal" allowBlank="1" showInputMessage="1" showErrorMessage="1" error="El valor ha d'estar entre 38 i 41" sqref="I53:I302" xr:uid="{00000000-0002-0000-0000-000009000000}">
      <formula1>38</formula1>
      <formula2>41</formula2>
    </dataValidation>
    <dataValidation type="decimal" allowBlank="1" showInputMessage="1" showErrorMessage="1" error="El valor ha d'estar entre 1 i 5" sqref="J53:J302" xr:uid="{00000000-0002-0000-0000-00000A000000}">
      <formula1>1</formula1>
      <formula2>5</formula2>
    </dataValidation>
  </dataValidation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operator="greaterThan" allowBlank="1" showInputMessage="1" xr:uid="{00000000-0002-0000-0000-00000B000000}">
          <x14:formula1>
            <xm:f>INDIRECT("Illa_"&amp;(IFERROR(VLOOKUP(F53,Dades!$Q$6:$R$9,2,0),"")))</xm:f>
          </x14:formula1>
          <xm:sqref>G53</xm:sqref>
        </x14:dataValidation>
        <x14:dataValidation type="list" operator="greaterThan" allowBlank="1" showInputMessage="1" error="Aquesta dada ha de ser un valor numèric" xr:uid="{00000000-0002-0000-0000-00000C000000}">
          <x14:formula1>
            <xm:f>INDIRECT("Illa_"&amp;(IFERROR(VLOOKUP(F54,Dades!$Q$6:$R$9,2,0),"")))</xm:f>
          </x14:formula1>
          <xm:sqref>G54:G302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LR280"/>
  <sheetViews>
    <sheetView showRowColHeaders="0" zoomScale="80" zoomScaleNormal="80" workbookViewId="0">
      <selection activeCell="B8" sqref="B8:L8"/>
    </sheetView>
  </sheetViews>
  <sheetFormatPr baseColWidth="10" defaultColWidth="9.140625" defaultRowHeight="15" x14ac:dyDescent="0.25"/>
  <cols>
    <col min="1" max="1" width="3.7109375" style="2" customWidth="1"/>
    <col min="2" max="2" width="2.7109375" style="2" customWidth="1"/>
    <col min="3" max="3" width="28.42578125" style="2" customWidth="1"/>
    <col min="4" max="4" width="21.85546875" style="2" customWidth="1"/>
    <col min="5" max="5" width="22.140625" style="2" customWidth="1"/>
    <col min="6" max="7" width="16.42578125" style="2" customWidth="1"/>
    <col min="8" max="10" width="25" style="2" customWidth="1"/>
    <col min="11" max="11" width="20.7109375" style="2" customWidth="1"/>
    <col min="12" max="12" width="4.42578125" style="2" customWidth="1"/>
    <col min="13" max="13" width="13.5703125" style="2" customWidth="1"/>
    <col min="14" max="14" width="0.7109375" style="2" customWidth="1"/>
    <col min="15" max="15" width="25.42578125" style="2" customWidth="1"/>
    <col min="16" max="1006" width="9.140625" style="2"/>
  </cols>
  <sheetData>
    <row r="2" spans="1:15" ht="18" x14ac:dyDescent="0.25">
      <c r="G2" s="38" t="s">
        <v>107</v>
      </c>
    </row>
    <row r="3" spans="1:15" ht="18" x14ac:dyDescent="0.25">
      <c r="G3" s="38" t="s">
        <v>108</v>
      </c>
    </row>
    <row r="4" spans="1:15" ht="18" x14ac:dyDescent="0.25">
      <c r="G4" s="38" t="s">
        <v>109</v>
      </c>
    </row>
    <row r="5" spans="1:15" ht="18" x14ac:dyDescent="0.25">
      <c r="G5" s="38" t="s">
        <v>110</v>
      </c>
    </row>
    <row r="6" spans="1:15" ht="18" x14ac:dyDescent="0.25">
      <c r="G6" s="38" t="s">
        <v>111</v>
      </c>
    </row>
    <row r="8" spans="1:15" s="2" customFormat="1" ht="18.75" customHeight="1" x14ac:dyDescent="0.25">
      <c r="A8" s="3"/>
      <c r="B8" s="87" t="s">
        <v>110</v>
      </c>
      <c r="C8" s="88"/>
      <c r="D8" s="88"/>
      <c r="E8" s="88"/>
      <c r="F8" s="88"/>
      <c r="G8" s="88"/>
      <c r="H8" s="88"/>
      <c r="I8" s="88"/>
      <c r="J8" s="88"/>
      <c r="K8" s="88"/>
      <c r="L8" s="88"/>
    </row>
    <row r="9" spans="1:15" s="2" customFormat="1" ht="19.5" customHeight="1" x14ac:dyDescent="0.3">
      <c r="A9" s="3"/>
      <c r="G9" s="1"/>
      <c r="H9" s="1"/>
      <c r="I9" s="1"/>
      <c r="J9" s="1"/>
    </row>
    <row r="10" spans="1:15" s="2" customFormat="1" ht="36" customHeight="1" x14ac:dyDescent="0.25">
      <c r="B10" s="24"/>
      <c r="C10" s="94" t="s">
        <v>308</v>
      </c>
      <c r="D10" s="94"/>
      <c r="E10" s="94"/>
      <c r="F10" s="94"/>
      <c r="G10" s="94"/>
      <c r="H10" s="94"/>
      <c r="I10" s="94"/>
      <c r="J10" s="94"/>
      <c r="K10" s="94"/>
      <c r="M10" s="89" t="s">
        <v>178</v>
      </c>
      <c r="N10" s="89"/>
      <c r="O10" s="89"/>
    </row>
    <row r="11" spans="1:15" s="2" customFormat="1" ht="18.75" customHeight="1" x14ac:dyDescent="0.25">
      <c r="B11" s="24"/>
      <c r="C11" s="24"/>
      <c r="D11" s="24"/>
      <c r="E11" s="24"/>
      <c r="F11" s="24"/>
      <c r="G11" s="24"/>
      <c r="H11" s="24"/>
      <c r="I11" s="24"/>
      <c r="J11" s="24"/>
    </row>
    <row r="12" spans="1:15" s="2" customFormat="1" ht="18.75" customHeight="1" x14ac:dyDescent="0.25">
      <c r="B12" s="24"/>
      <c r="C12" s="24"/>
      <c r="D12" s="125" t="s">
        <v>179</v>
      </c>
      <c r="E12" s="125" t="s">
        <v>180</v>
      </c>
      <c r="F12" s="125" t="s">
        <v>181</v>
      </c>
      <c r="G12" s="96" t="s">
        <v>182</v>
      </c>
      <c r="H12" s="98"/>
      <c r="I12" s="96" t="s">
        <v>183</v>
      </c>
      <c r="J12" s="98"/>
      <c r="K12" s="125" t="s">
        <v>187</v>
      </c>
      <c r="M12" s="96" t="s">
        <v>205</v>
      </c>
      <c r="N12" s="97"/>
      <c r="O12" s="98"/>
    </row>
    <row r="13" spans="1:15" s="2" customFormat="1" ht="33" customHeight="1" x14ac:dyDescent="0.25">
      <c r="B13" s="24"/>
      <c r="C13" s="24"/>
      <c r="D13" s="126"/>
      <c r="E13" s="126"/>
      <c r="F13" s="126"/>
      <c r="G13" s="35" t="s">
        <v>184</v>
      </c>
      <c r="H13" s="35" t="s">
        <v>186</v>
      </c>
      <c r="I13" s="35" t="s">
        <v>184</v>
      </c>
      <c r="J13" s="35" t="s">
        <v>185</v>
      </c>
      <c r="K13" s="126"/>
      <c r="M13" s="35" t="s">
        <v>206</v>
      </c>
      <c r="N13" s="127"/>
      <c r="O13" s="125" t="s">
        <v>207</v>
      </c>
    </row>
    <row r="14" spans="1:15" s="2" customFormat="1" ht="24" customHeight="1" x14ac:dyDescent="0.25">
      <c r="B14" s="24"/>
      <c r="C14" s="34" t="s">
        <v>188</v>
      </c>
      <c r="D14" s="72"/>
      <c r="E14" s="73"/>
      <c r="F14" s="73"/>
      <c r="G14" s="74"/>
      <c r="H14" s="74"/>
      <c r="I14" s="74"/>
      <c r="J14" s="74"/>
      <c r="K14" s="75"/>
      <c r="M14" s="75"/>
      <c r="N14" s="128"/>
      <c r="O14" s="130"/>
    </row>
    <row r="15" spans="1:15" s="2" customFormat="1" ht="24" customHeight="1" x14ac:dyDescent="0.25">
      <c r="B15" s="24"/>
      <c r="C15" s="34" t="s">
        <v>189</v>
      </c>
      <c r="D15" s="72"/>
      <c r="E15" s="73"/>
      <c r="F15" s="73"/>
      <c r="G15" s="74"/>
      <c r="H15" s="74"/>
      <c r="I15" s="74"/>
      <c r="J15" s="74"/>
      <c r="K15" s="75"/>
      <c r="M15" s="75"/>
      <c r="N15" s="128"/>
      <c r="O15" s="126"/>
    </row>
    <row r="16" spans="1:15" s="2" customFormat="1" ht="24" customHeight="1" x14ac:dyDescent="0.25">
      <c r="B16" s="24"/>
      <c r="C16" s="34" t="s">
        <v>190</v>
      </c>
      <c r="D16" s="72"/>
      <c r="E16" s="73"/>
      <c r="F16" s="73"/>
      <c r="G16" s="74"/>
      <c r="H16" s="74"/>
      <c r="I16" s="74"/>
      <c r="J16" s="74"/>
      <c r="K16" s="75"/>
      <c r="M16" s="75"/>
      <c r="N16" s="128"/>
      <c r="O16" s="35" t="s">
        <v>208</v>
      </c>
    </row>
    <row r="17" spans="2:15" s="2" customFormat="1" ht="24" customHeight="1" x14ac:dyDescent="0.25">
      <c r="B17" s="24"/>
      <c r="C17" s="34" t="s">
        <v>191</v>
      </c>
      <c r="D17" s="72"/>
      <c r="E17" s="73"/>
      <c r="F17" s="73"/>
      <c r="G17" s="74"/>
      <c r="H17" s="74"/>
      <c r="I17" s="74"/>
      <c r="J17" s="74"/>
      <c r="K17" s="75"/>
      <c r="M17" s="75"/>
      <c r="N17" s="128"/>
      <c r="O17" s="75"/>
    </row>
    <row r="18" spans="2:15" s="2" customFormat="1" ht="24" customHeight="1" x14ac:dyDescent="0.25">
      <c r="B18" s="24"/>
      <c r="C18" s="34" t="s">
        <v>192</v>
      </c>
      <c r="D18" s="72"/>
      <c r="E18" s="73"/>
      <c r="F18" s="73"/>
      <c r="G18" s="74"/>
      <c r="H18" s="74"/>
      <c r="I18" s="74"/>
      <c r="J18" s="74"/>
      <c r="K18" s="75"/>
      <c r="M18" s="75"/>
      <c r="N18" s="128"/>
      <c r="O18" s="35" t="s">
        <v>209</v>
      </c>
    </row>
    <row r="19" spans="2:15" s="2" customFormat="1" ht="24" customHeight="1" x14ac:dyDescent="0.25">
      <c r="B19" s="24"/>
      <c r="C19" s="34" t="s">
        <v>193</v>
      </c>
      <c r="D19" s="76"/>
      <c r="E19" s="77"/>
      <c r="F19" s="77"/>
      <c r="G19" s="78"/>
      <c r="H19" s="78"/>
      <c r="I19" s="78"/>
      <c r="J19" s="78"/>
      <c r="K19" s="79"/>
      <c r="M19" s="79"/>
      <c r="N19" s="128"/>
      <c r="O19" s="75"/>
    </row>
    <row r="20" spans="2:15" s="2" customFormat="1" ht="24" customHeight="1" x14ac:dyDescent="0.25">
      <c r="B20" s="24"/>
      <c r="C20" s="34" t="s">
        <v>194</v>
      </c>
      <c r="D20" s="72"/>
      <c r="E20" s="73"/>
      <c r="F20" s="73"/>
      <c r="G20" s="74"/>
      <c r="H20" s="74"/>
      <c r="I20" s="74"/>
      <c r="J20" s="74"/>
      <c r="K20" s="75"/>
      <c r="M20" s="75"/>
      <c r="N20" s="128"/>
      <c r="O20" s="35" t="s">
        <v>180</v>
      </c>
    </row>
    <row r="21" spans="2:15" s="2" customFormat="1" ht="32.25" customHeight="1" x14ac:dyDescent="0.25">
      <c r="B21" s="24"/>
      <c r="C21" s="34" t="s">
        <v>195</v>
      </c>
      <c r="D21" s="72"/>
      <c r="E21" s="73"/>
      <c r="F21" s="73"/>
      <c r="G21" s="74"/>
      <c r="H21" s="74"/>
      <c r="I21" s="74"/>
      <c r="J21" s="74"/>
      <c r="K21" s="75"/>
      <c r="M21" s="75"/>
      <c r="N21" s="128"/>
      <c r="O21" s="75"/>
    </row>
    <row r="22" spans="2:15" s="2" customFormat="1" ht="24" customHeight="1" x14ac:dyDescent="0.25">
      <c r="B22" s="24"/>
      <c r="C22" s="34" t="s">
        <v>196</v>
      </c>
      <c r="D22" s="76"/>
      <c r="E22" s="77"/>
      <c r="F22" s="77"/>
      <c r="G22" s="78"/>
      <c r="H22" s="78"/>
      <c r="I22" s="78"/>
      <c r="J22" s="78"/>
      <c r="K22" s="79"/>
      <c r="M22" s="79"/>
      <c r="N22" s="128"/>
      <c r="O22" s="35" t="s">
        <v>210</v>
      </c>
    </row>
    <row r="23" spans="2:15" s="2" customFormat="1" ht="24" customHeight="1" x14ac:dyDescent="0.25">
      <c r="B23" s="24"/>
      <c r="C23" s="34" t="s">
        <v>197</v>
      </c>
      <c r="D23" s="80"/>
      <c r="E23" s="81"/>
      <c r="F23" s="81"/>
      <c r="G23" s="82"/>
      <c r="H23" s="82"/>
      <c r="I23" s="82"/>
      <c r="J23" s="82"/>
      <c r="K23" s="83"/>
      <c r="M23" s="83"/>
      <c r="N23" s="129"/>
      <c r="O23" s="75"/>
    </row>
    <row r="24" spans="2:15" s="2" customFormat="1" ht="18.75" customHeight="1" x14ac:dyDescent="0.25">
      <c r="B24" s="24"/>
      <c r="C24" s="24"/>
      <c r="D24" s="24"/>
      <c r="E24" s="24"/>
      <c r="F24" s="24"/>
      <c r="G24" s="24"/>
      <c r="H24" s="24"/>
      <c r="I24" s="24"/>
      <c r="J24" s="24"/>
    </row>
    <row r="25" spans="2:15" s="2" customFormat="1" ht="18.75" customHeight="1" x14ac:dyDescent="0.25">
      <c r="B25" s="87" t="s">
        <v>111</v>
      </c>
      <c r="C25" s="88"/>
      <c r="D25" s="88"/>
      <c r="E25" s="88"/>
      <c r="F25" s="88"/>
      <c r="G25" s="88"/>
      <c r="H25" s="88"/>
      <c r="I25" s="88"/>
      <c r="J25" s="88"/>
      <c r="K25" s="88"/>
      <c r="L25" s="88"/>
    </row>
    <row r="26" spans="2:15" s="2" customFormat="1" ht="18.75" customHeight="1" x14ac:dyDescent="0.25">
      <c r="B26" s="24"/>
      <c r="C26" s="24"/>
      <c r="D26" s="24"/>
      <c r="E26" s="24"/>
      <c r="F26" s="24"/>
      <c r="G26" s="24"/>
      <c r="H26" s="24"/>
      <c r="I26" s="24"/>
      <c r="J26" s="24"/>
    </row>
    <row r="27" spans="2:15" s="2" customFormat="1" ht="22.5" customHeight="1" x14ac:dyDescent="0.25">
      <c r="B27" s="24"/>
      <c r="C27" s="95" t="s">
        <v>203</v>
      </c>
      <c r="D27" s="95"/>
      <c r="E27" s="95"/>
      <c r="F27" s="95"/>
      <c r="G27" s="95"/>
      <c r="H27" s="95"/>
      <c r="I27" s="95"/>
      <c r="J27" s="95"/>
      <c r="K27" s="95"/>
    </row>
    <row r="28" spans="2:15" s="2" customFormat="1" ht="12" customHeight="1" x14ac:dyDescent="0.25"/>
    <row r="29" spans="2:15" s="2" customFormat="1" ht="54" customHeight="1" x14ac:dyDescent="0.25">
      <c r="C29" s="7"/>
      <c r="D29" s="36" t="s">
        <v>198</v>
      </c>
      <c r="E29" s="36" t="s">
        <v>199</v>
      </c>
      <c r="F29" s="122" t="s">
        <v>200</v>
      </c>
      <c r="G29" s="123"/>
      <c r="H29" s="124"/>
      <c r="I29" s="36" t="s">
        <v>204</v>
      </c>
      <c r="J29" s="36" t="s">
        <v>201</v>
      </c>
      <c r="K29" s="36" t="s">
        <v>202</v>
      </c>
    </row>
    <row r="30" spans="2:15" s="2" customFormat="1" ht="18" customHeight="1" x14ac:dyDescent="0.25">
      <c r="C30" s="36" t="s">
        <v>91</v>
      </c>
      <c r="D30" s="42"/>
      <c r="E30" s="42"/>
      <c r="F30" s="119"/>
      <c r="G30" s="120"/>
      <c r="H30" s="121"/>
      <c r="I30" s="42"/>
      <c r="J30" s="42">
        <f>SUM(J$31:J$280)</f>
        <v>0</v>
      </c>
      <c r="K30" s="42">
        <f>SUM(K$31:K$280)</f>
        <v>0</v>
      </c>
    </row>
    <row r="31" spans="2:15" s="2" customFormat="1" ht="15" customHeight="1" x14ac:dyDescent="0.25">
      <c r="C31" s="37">
        <v>1</v>
      </c>
      <c r="D31" s="66"/>
      <c r="E31" s="66"/>
      <c r="F31" s="118"/>
      <c r="G31" s="118"/>
      <c r="H31" s="118"/>
      <c r="I31" s="67"/>
      <c r="J31" s="69"/>
      <c r="K31" s="69"/>
    </row>
    <row r="32" spans="2:15" s="2" customFormat="1" x14ac:dyDescent="0.25">
      <c r="C32" s="37">
        <v>2</v>
      </c>
      <c r="D32" s="68"/>
      <c r="E32" s="68"/>
      <c r="F32" s="118"/>
      <c r="G32" s="118"/>
      <c r="H32" s="118"/>
      <c r="I32" s="67"/>
      <c r="J32" s="69"/>
      <c r="K32" s="69"/>
    </row>
    <row r="33" spans="2:11" s="2" customFormat="1" x14ac:dyDescent="0.25">
      <c r="C33" s="37">
        <v>3</v>
      </c>
      <c r="D33" s="68"/>
      <c r="E33" s="68"/>
      <c r="F33" s="118"/>
      <c r="G33" s="118"/>
      <c r="H33" s="118"/>
      <c r="I33" s="67"/>
      <c r="J33" s="69"/>
      <c r="K33" s="69"/>
    </row>
    <row r="34" spans="2:11" s="2" customFormat="1" x14ac:dyDescent="0.25">
      <c r="C34" s="37">
        <v>4</v>
      </c>
      <c r="D34" s="68"/>
      <c r="E34" s="68"/>
      <c r="F34" s="118"/>
      <c r="G34" s="118"/>
      <c r="H34" s="118"/>
      <c r="I34" s="67"/>
      <c r="J34" s="69"/>
      <c r="K34" s="69"/>
    </row>
    <row r="35" spans="2:11" s="2" customFormat="1" x14ac:dyDescent="0.25">
      <c r="C35" s="37">
        <v>5</v>
      </c>
      <c r="D35" s="68"/>
      <c r="E35" s="68"/>
      <c r="F35" s="118"/>
      <c r="G35" s="118"/>
      <c r="H35" s="118"/>
      <c r="I35" s="67"/>
      <c r="J35" s="69"/>
      <c r="K35" s="69"/>
    </row>
    <row r="36" spans="2:11" s="2" customFormat="1" x14ac:dyDescent="0.25">
      <c r="C36" s="37">
        <v>6</v>
      </c>
      <c r="D36" s="68"/>
      <c r="E36" s="68"/>
      <c r="F36" s="118"/>
      <c r="G36" s="118"/>
      <c r="H36" s="118"/>
      <c r="I36" s="67"/>
      <c r="J36" s="69"/>
      <c r="K36" s="69"/>
    </row>
    <row r="37" spans="2:11" s="2" customFormat="1" x14ac:dyDescent="0.25">
      <c r="C37" s="37">
        <v>7</v>
      </c>
      <c r="D37" s="68"/>
      <c r="E37" s="68"/>
      <c r="F37" s="118"/>
      <c r="G37" s="118"/>
      <c r="H37" s="118"/>
      <c r="I37" s="67"/>
      <c r="J37" s="69"/>
      <c r="K37" s="69"/>
    </row>
    <row r="38" spans="2:11" s="2" customFormat="1" x14ac:dyDescent="0.25">
      <c r="C38" s="37">
        <v>8</v>
      </c>
      <c r="D38" s="68"/>
      <c r="E38" s="68"/>
      <c r="F38" s="118"/>
      <c r="G38" s="118"/>
      <c r="H38" s="118"/>
      <c r="I38" s="67"/>
      <c r="J38" s="69"/>
      <c r="K38" s="69"/>
    </row>
    <row r="39" spans="2:11" s="2" customFormat="1" x14ac:dyDescent="0.25">
      <c r="C39" s="37">
        <v>9</v>
      </c>
      <c r="D39" s="68"/>
      <c r="E39" s="68"/>
      <c r="F39" s="118"/>
      <c r="G39" s="118"/>
      <c r="H39" s="118"/>
      <c r="I39" s="67"/>
      <c r="J39" s="69"/>
      <c r="K39" s="69"/>
    </row>
    <row r="40" spans="2:11" s="2" customFormat="1" x14ac:dyDescent="0.25">
      <c r="C40" s="37">
        <v>10</v>
      </c>
      <c r="D40" s="68"/>
      <c r="E40" s="68"/>
      <c r="F40" s="118"/>
      <c r="G40" s="118"/>
      <c r="H40" s="118"/>
      <c r="I40" s="67"/>
      <c r="J40" s="69"/>
      <c r="K40" s="69"/>
    </row>
    <row r="41" spans="2:11" s="2" customFormat="1" x14ac:dyDescent="0.25">
      <c r="C41" s="37">
        <v>11</v>
      </c>
      <c r="D41" s="68"/>
      <c r="E41" s="68"/>
      <c r="F41" s="118"/>
      <c r="G41" s="118"/>
      <c r="H41" s="118"/>
      <c r="I41" s="67"/>
      <c r="J41" s="69"/>
      <c r="K41" s="69"/>
    </row>
    <row r="42" spans="2:11" s="2" customFormat="1" x14ac:dyDescent="0.25">
      <c r="C42" s="37">
        <v>12</v>
      </c>
      <c r="D42" s="68"/>
      <c r="E42" s="68"/>
      <c r="F42" s="118"/>
      <c r="G42" s="118"/>
      <c r="H42" s="118"/>
      <c r="I42" s="67"/>
      <c r="J42" s="69"/>
      <c r="K42" s="69"/>
    </row>
    <row r="43" spans="2:11" s="2" customFormat="1" x14ac:dyDescent="0.25">
      <c r="C43" s="37">
        <v>13</v>
      </c>
      <c r="D43" s="68"/>
      <c r="E43" s="68"/>
      <c r="F43" s="118"/>
      <c r="G43" s="118"/>
      <c r="H43" s="118"/>
      <c r="I43" s="67"/>
      <c r="J43" s="69"/>
      <c r="K43" s="69"/>
    </row>
    <row r="44" spans="2:11" s="2" customFormat="1" x14ac:dyDescent="0.25">
      <c r="C44" s="37">
        <v>14</v>
      </c>
      <c r="D44" s="68"/>
      <c r="E44" s="68"/>
      <c r="F44" s="118"/>
      <c r="G44" s="118"/>
      <c r="H44" s="118"/>
      <c r="I44" s="67"/>
      <c r="J44" s="69"/>
      <c r="K44" s="69"/>
    </row>
    <row r="45" spans="2:11" s="2" customFormat="1" x14ac:dyDescent="0.25">
      <c r="C45" s="37">
        <v>15</v>
      </c>
      <c r="D45" s="68"/>
      <c r="E45" s="68"/>
      <c r="F45" s="118"/>
      <c r="G45" s="118"/>
      <c r="H45" s="118"/>
      <c r="I45" s="67"/>
      <c r="J45" s="69"/>
      <c r="K45" s="69"/>
    </row>
    <row r="46" spans="2:11" s="2" customFormat="1" x14ac:dyDescent="0.25">
      <c r="C46" s="37">
        <v>16</v>
      </c>
      <c r="D46" s="68"/>
      <c r="E46" s="68"/>
      <c r="F46" s="118"/>
      <c r="G46" s="118"/>
      <c r="H46" s="118"/>
      <c r="I46" s="67"/>
      <c r="J46" s="69"/>
      <c r="K46" s="69"/>
    </row>
    <row r="47" spans="2:11" s="2" customFormat="1" x14ac:dyDescent="0.25">
      <c r="C47" s="37">
        <v>17</v>
      </c>
      <c r="D47" s="68"/>
      <c r="E47" s="68"/>
      <c r="F47" s="118"/>
      <c r="G47" s="118"/>
      <c r="H47" s="118"/>
      <c r="I47" s="67"/>
      <c r="J47" s="69"/>
      <c r="K47" s="69"/>
    </row>
    <row r="48" spans="2:11" s="2" customFormat="1" x14ac:dyDescent="0.25">
      <c r="B48" s="6"/>
      <c r="C48" s="37">
        <v>18</v>
      </c>
      <c r="D48" s="68"/>
      <c r="E48" s="68"/>
      <c r="F48" s="118"/>
      <c r="G48" s="118"/>
      <c r="H48" s="118"/>
      <c r="I48" s="67"/>
      <c r="J48" s="69"/>
      <c r="K48" s="69"/>
    </row>
    <row r="49" spans="3:11" s="2" customFormat="1" x14ac:dyDescent="0.25">
      <c r="C49" s="37">
        <v>19</v>
      </c>
      <c r="D49" s="68"/>
      <c r="E49" s="68"/>
      <c r="F49" s="118"/>
      <c r="G49" s="118"/>
      <c r="H49" s="118"/>
      <c r="I49" s="67"/>
      <c r="J49" s="69"/>
      <c r="K49" s="69"/>
    </row>
    <row r="50" spans="3:11" s="2" customFormat="1" x14ac:dyDescent="0.25">
      <c r="C50" s="37">
        <v>20</v>
      </c>
      <c r="D50" s="68"/>
      <c r="E50" s="68"/>
      <c r="F50" s="118"/>
      <c r="G50" s="118"/>
      <c r="H50" s="118"/>
      <c r="I50" s="67"/>
      <c r="J50" s="69"/>
      <c r="K50" s="69"/>
    </row>
    <row r="51" spans="3:11" s="2" customFormat="1" x14ac:dyDescent="0.25">
      <c r="C51" s="37">
        <v>21</v>
      </c>
      <c r="D51" s="68"/>
      <c r="E51" s="68"/>
      <c r="F51" s="118"/>
      <c r="G51" s="118"/>
      <c r="H51" s="118"/>
      <c r="I51" s="67"/>
      <c r="J51" s="69"/>
      <c r="K51" s="69"/>
    </row>
    <row r="52" spans="3:11" s="2" customFormat="1" x14ac:dyDescent="0.25">
      <c r="C52" s="37">
        <v>22</v>
      </c>
      <c r="D52" s="68"/>
      <c r="E52" s="68"/>
      <c r="F52" s="118"/>
      <c r="G52" s="118"/>
      <c r="H52" s="118"/>
      <c r="I52" s="67"/>
      <c r="J52" s="69"/>
      <c r="K52" s="69"/>
    </row>
    <row r="53" spans="3:11" s="2" customFormat="1" x14ac:dyDescent="0.25">
      <c r="C53" s="37">
        <v>23</v>
      </c>
      <c r="D53" s="68"/>
      <c r="E53" s="68"/>
      <c r="F53" s="118"/>
      <c r="G53" s="118"/>
      <c r="H53" s="118"/>
      <c r="I53" s="67"/>
      <c r="J53" s="69"/>
      <c r="K53" s="69"/>
    </row>
    <row r="54" spans="3:11" s="2" customFormat="1" x14ac:dyDescent="0.25">
      <c r="C54" s="37">
        <v>24</v>
      </c>
      <c r="D54" s="68"/>
      <c r="E54" s="68"/>
      <c r="F54" s="118"/>
      <c r="G54" s="118"/>
      <c r="H54" s="118"/>
      <c r="I54" s="67"/>
      <c r="J54" s="69"/>
      <c r="K54" s="69"/>
    </row>
    <row r="55" spans="3:11" s="2" customFormat="1" x14ac:dyDescent="0.25">
      <c r="C55" s="37">
        <v>25</v>
      </c>
      <c r="D55" s="68"/>
      <c r="E55" s="68"/>
      <c r="F55" s="118"/>
      <c r="G55" s="118"/>
      <c r="H55" s="118"/>
      <c r="I55" s="67"/>
      <c r="J55" s="69"/>
      <c r="K55" s="69"/>
    </row>
    <row r="56" spans="3:11" s="2" customFormat="1" x14ac:dyDescent="0.25">
      <c r="C56" s="37">
        <v>26</v>
      </c>
      <c r="D56" s="68"/>
      <c r="E56" s="68"/>
      <c r="F56" s="118"/>
      <c r="G56" s="118"/>
      <c r="H56" s="118"/>
      <c r="I56" s="67"/>
      <c r="J56" s="69"/>
      <c r="K56" s="69"/>
    </row>
    <row r="57" spans="3:11" s="2" customFormat="1" x14ac:dyDescent="0.25">
      <c r="C57" s="37">
        <v>27</v>
      </c>
      <c r="D57" s="68"/>
      <c r="E57" s="68"/>
      <c r="F57" s="118"/>
      <c r="G57" s="118"/>
      <c r="H57" s="118"/>
      <c r="I57" s="67"/>
      <c r="J57" s="69"/>
      <c r="K57" s="69"/>
    </row>
    <row r="58" spans="3:11" s="2" customFormat="1" x14ac:dyDescent="0.25">
      <c r="C58" s="37">
        <v>28</v>
      </c>
      <c r="D58" s="68"/>
      <c r="E58" s="68"/>
      <c r="F58" s="118"/>
      <c r="G58" s="118"/>
      <c r="H58" s="118"/>
      <c r="I58" s="67"/>
      <c r="J58" s="69"/>
      <c r="K58" s="69"/>
    </row>
    <row r="59" spans="3:11" s="2" customFormat="1" x14ac:dyDescent="0.25">
      <c r="C59" s="37">
        <v>29</v>
      </c>
      <c r="D59" s="68"/>
      <c r="E59" s="68"/>
      <c r="F59" s="118"/>
      <c r="G59" s="118"/>
      <c r="H59" s="118"/>
      <c r="I59" s="67"/>
      <c r="J59" s="69"/>
      <c r="K59" s="69"/>
    </row>
    <row r="60" spans="3:11" s="2" customFormat="1" x14ac:dyDescent="0.25">
      <c r="C60" s="37">
        <v>30</v>
      </c>
      <c r="D60" s="68"/>
      <c r="E60" s="68"/>
      <c r="F60" s="118"/>
      <c r="G60" s="118"/>
      <c r="H60" s="118"/>
      <c r="I60" s="67"/>
      <c r="J60" s="69"/>
      <c r="K60" s="69"/>
    </row>
    <row r="61" spans="3:11" s="2" customFormat="1" x14ac:dyDescent="0.25">
      <c r="C61" s="37">
        <v>31</v>
      </c>
      <c r="D61" s="68"/>
      <c r="E61" s="68"/>
      <c r="F61" s="118"/>
      <c r="G61" s="118"/>
      <c r="H61" s="118"/>
      <c r="I61" s="67"/>
      <c r="J61" s="69"/>
      <c r="K61" s="69"/>
    </row>
    <row r="62" spans="3:11" s="2" customFormat="1" x14ac:dyDescent="0.25">
      <c r="C62" s="37">
        <v>32</v>
      </c>
      <c r="D62" s="68"/>
      <c r="E62" s="68"/>
      <c r="F62" s="118"/>
      <c r="G62" s="118"/>
      <c r="H62" s="118"/>
      <c r="I62" s="67"/>
      <c r="J62" s="69"/>
      <c r="K62" s="69"/>
    </row>
    <row r="63" spans="3:11" s="2" customFormat="1" x14ac:dyDescent="0.25">
      <c r="C63" s="37">
        <v>33</v>
      </c>
      <c r="D63" s="68"/>
      <c r="E63" s="68"/>
      <c r="F63" s="118"/>
      <c r="G63" s="118"/>
      <c r="H63" s="118"/>
      <c r="I63" s="67"/>
      <c r="J63" s="69"/>
      <c r="K63" s="69"/>
    </row>
    <row r="64" spans="3:11" s="2" customFormat="1" x14ac:dyDescent="0.25">
      <c r="C64" s="37">
        <v>34</v>
      </c>
      <c r="D64" s="68"/>
      <c r="E64" s="68"/>
      <c r="F64" s="118"/>
      <c r="G64" s="118"/>
      <c r="H64" s="118"/>
      <c r="I64" s="67"/>
      <c r="J64" s="69"/>
      <c r="K64" s="69"/>
    </row>
    <row r="65" spans="2:11" s="2" customFormat="1" x14ac:dyDescent="0.25">
      <c r="C65" s="37">
        <v>35</v>
      </c>
      <c r="D65" s="68"/>
      <c r="E65" s="68"/>
      <c r="F65" s="118"/>
      <c r="G65" s="118"/>
      <c r="H65" s="118"/>
      <c r="I65" s="67"/>
      <c r="J65" s="69"/>
      <c r="K65" s="69"/>
    </row>
    <row r="66" spans="2:11" s="2" customFormat="1" x14ac:dyDescent="0.25">
      <c r="C66" s="37">
        <v>36</v>
      </c>
      <c r="D66" s="68"/>
      <c r="E66" s="68"/>
      <c r="F66" s="118"/>
      <c r="G66" s="118"/>
      <c r="H66" s="118"/>
      <c r="I66" s="67"/>
      <c r="J66" s="69"/>
      <c r="K66" s="69"/>
    </row>
    <row r="67" spans="2:11" s="2" customFormat="1" x14ac:dyDescent="0.25">
      <c r="C67" s="37">
        <v>37</v>
      </c>
      <c r="D67" s="68"/>
      <c r="E67" s="68"/>
      <c r="F67" s="118"/>
      <c r="G67" s="118"/>
      <c r="H67" s="118"/>
      <c r="I67" s="67"/>
      <c r="J67" s="69"/>
      <c r="K67" s="69"/>
    </row>
    <row r="68" spans="2:11" s="2" customFormat="1" x14ac:dyDescent="0.25">
      <c r="C68" s="37">
        <v>38</v>
      </c>
      <c r="D68" s="68"/>
      <c r="E68" s="68"/>
      <c r="F68" s="118"/>
      <c r="G68" s="118"/>
      <c r="H68" s="118"/>
      <c r="I68" s="67"/>
      <c r="J68" s="69"/>
      <c r="K68" s="69"/>
    </row>
    <row r="69" spans="2:11" s="2" customFormat="1" x14ac:dyDescent="0.25">
      <c r="C69" s="37">
        <v>39</v>
      </c>
      <c r="D69" s="68"/>
      <c r="E69" s="68"/>
      <c r="F69" s="118"/>
      <c r="G69" s="118"/>
      <c r="H69" s="118"/>
      <c r="I69" s="67"/>
      <c r="J69" s="69"/>
      <c r="K69" s="69"/>
    </row>
    <row r="70" spans="2:11" s="2" customFormat="1" x14ac:dyDescent="0.25">
      <c r="C70" s="37">
        <v>40</v>
      </c>
      <c r="D70" s="68"/>
      <c r="E70" s="68"/>
      <c r="F70" s="118"/>
      <c r="G70" s="118"/>
      <c r="H70" s="118"/>
      <c r="I70" s="67"/>
      <c r="J70" s="69"/>
      <c r="K70" s="69"/>
    </row>
    <row r="71" spans="2:11" s="2" customFormat="1" x14ac:dyDescent="0.25">
      <c r="C71" s="37">
        <v>41</v>
      </c>
      <c r="D71" s="68"/>
      <c r="E71" s="68"/>
      <c r="F71" s="118"/>
      <c r="G71" s="118"/>
      <c r="H71" s="118"/>
      <c r="I71" s="67"/>
      <c r="J71" s="69"/>
      <c r="K71" s="69"/>
    </row>
    <row r="72" spans="2:11" s="2" customFormat="1" x14ac:dyDescent="0.25">
      <c r="C72" s="37">
        <v>42</v>
      </c>
      <c r="D72" s="68"/>
      <c r="E72" s="68"/>
      <c r="F72" s="118"/>
      <c r="G72" s="118"/>
      <c r="H72" s="118"/>
      <c r="I72" s="67"/>
      <c r="J72" s="69"/>
      <c r="K72" s="69"/>
    </row>
    <row r="73" spans="2:11" s="2" customFormat="1" x14ac:dyDescent="0.25">
      <c r="C73" s="37">
        <v>43</v>
      </c>
      <c r="D73" s="68"/>
      <c r="E73" s="68"/>
      <c r="F73" s="118"/>
      <c r="G73" s="118"/>
      <c r="H73" s="118"/>
      <c r="I73" s="67"/>
      <c r="J73" s="69"/>
      <c r="K73" s="69"/>
    </row>
    <row r="74" spans="2:11" s="2" customFormat="1" x14ac:dyDescent="0.25">
      <c r="C74" s="37">
        <v>44</v>
      </c>
      <c r="D74" s="68"/>
      <c r="E74" s="68"/>
      <c r="F74" s="118"/>
      <c r="G74" s="118"/>
      <c r="H74" s="118"/>
      <c r="I74" s="67"/>
      <c r="J74" s="69"/>
      <c r="K74" s="69"/>
    </row>
    <row r="75" spans="2:11" s="2" customFormat="1" x14ac:dyDescent="0.25">
      <c r="B75" s="8"/>
      <c r="C75" s="37">
        <v>45</v>
      </c>
      <c r="D75" s="68"/>
      <c r="E75" s="68"/>
      <c r="F75" s="118"/>
      <c r="G75" s="118"/>
      <c r="H75" s="118"/>
      <c r="I75" s="67"/>
      <c r="J75" s="69"/>
      <c r="K75" s="69"/>
    </row>
    <row r="76" spans="2:11" s="2" customFormat="1" x14ac:dyDescent="0.25">
      <c r="B76" s="8"/>
      <c r="C76" s="37">
        <v>46</v>
      </c>
      <c r="D76" s="68"/>
      <c r="E76" s="68"/>
      <c r="F76" s="118"/>
      <c r="G76" s="118"/>
      <c r="H76" s="118"/>
      <c r="I76" s="67"/>
      <c r="J76" s="69"/>
      <c r="K76" s="69"/>
    </row>
    <row r="77" spans="2:11" s="2" customFormat="1" x14ac:dyDescent="0.25">
      <c r="B77" s="8"/>
      <c r="C77" s="37">
        <v>47</v>
      </c>
      <c r="D77" s="68"/>
      <c r="E77" s="68"/>
      <c r="F77" s="118"/>
      <c r="G77" s="118"/>
      <c r="H77" s="118"/>
      <c r="I77" s="67"/>
      <c r="J77" s="69"/>
      <c r="K77" s="69"/>
    </row>
    <row r="78" spans="2:11" s="2" customFormat="1" x14ac:dyDescent="0.25">
      <c r="B78" s="8"/>
      <c r="C78" s="37">
        <v>48</v>
      </c>
      <c r="D78" s="68"/>
      <c r="E78" s="68"/>
      <c r="F78" s="118"/>
      <c r="G78" s="118"/>
      <c r="H78" s="118"/>
      <c r="I78" s="67"/>
      <c r="J78" s="69"/>
      <c r="K78" s="69"/>
    </row>
    <row r="79" spans="2:11" s="2" customFormat="1" x14ac:dyDescent="0.25">
      <c r="B79" s="8"/>
      <c r="C79" s="37">
        <v>49</v>
      </c>
      <c r="D79" s="68"/>
      <c r="E79" s="68"/>
      <c r="F79" s="118"/>
      <c r="G79" s="118"/>
      <c r="H79" s="118"/>
      <c r="I79" s="67"/>
      <c r="J79" s="69"/>
      <c r="K79" s="69"/>
    </row>
    <row r="80" spans="2:11" s="2" customFormat="1" x14ac:dyDescent="0.25">
      <c r="B80" s="8"/>
      <c r="C80" s="37">
        <v>50</v>
      </c>
      <c r="D80" s="68"/>
      <c r="E80" s="68"/>
      <c r="F80" s="118"/>
      <c r="G80" s="118"/>
      <c r="H80" s="118"/>
      <c r="I80" s="67"/>
      <c r="J80" s="69"/>
      <c r="K80" s="69"/>
    </row>
    <row r="81" spans="2:11" s="2" customFormat="1" x14ac:dyDescent="0.25">
      <c r="B81" s="8"/>
      <c r="C81" s="37">
        <v>51</v>
      </c>
      <c r="D81" s="68"/>
      <c r="E81" s="68"/>
      <c r="F81" s="118"/>
      <c r="G81" s="118"/>
      <c r="H81" s="118"/>
      <c r="I81" s="67"/>
      <c r="J81" s="69"/>
      <c r="K81" s="69"/>
    </row>
    <row r="82" spans="2:11" s="2" customFormat="1" x14ac:dyDescent="0.25">
      <c r="B82" s="8"/>
      <c r="C82" s="37">
        <v>52</v>
      </c>
      <c r="D82" s="68"/>
      <c r="E82" s="68"/>
      <c r="F82" s="118"/>
      <c r="G82" s="118"/>
      <c r="H82" s="118"/>
      <c r="I82" s="67"/>
      <c r="J82" s="69"/>
      <c r="K82" s="69"/>
    </row>
    <row r="83" spans="2:11" s="2" customFormat="1" x14ac:dyDescent="0.25">
      <c r="B83" s="8"/>
      <c r="C83" s="37">
        <v>53</v>
      </c>
      <c r="D83" s="68"/>
      <c r="E83" s="68"/>
      <c r="F83" s="118"/>
      <c r="G83" s="118"/>
      <c r="H83" s="118"/>
      <c r="I83" s="67"/>
      <c r="J83" s="69"/>
      <c r="K83" s="69"/>
    </row>
    <row r="84" spans="2:11" s="2" customFormat="1" x14ac:dyDescent="0.25">
      <c r="B84" s="8"/>
      <c r="C84" s="37">
        <v>54</v>
      </c>
      <c r="D84" s="68"/>
      <c r="E84" s="68"/>
      <c r="F84" s="118"/>
      <c r="G84" s="118"/>
      <c r="H84" s="118"/>
      <c r="I84" s="67"/>
      <c r="J84" s="69"/>
      <c r="K84" s="69"/>
    </row>
    <row r="85" spans="2:11" s="2" customFormat="1" x14ac:dyDescent="0.25">
      <c r="B85" s="8"/>
      <c r="C85" s="37">
        <v>55</v>
      </c>
      <c r="D85" s="68"/>
      <c r="E85" s="68"/>
      <c r="F85" s="118"/>
      <c r="G85" s="118"/>
      <c r="H85" s="118"/>
      <c r="I85" s="67"/>
      <c r="J85" s="69"/>
      <c r="K85" s="69"/>
    </row>
    <row r="86" spans="2:11" s="2" customFormat="1" x14ac:dyDescent="0.25">
      <c r="B86" s="8"/>
      <c r="C86" s="37">
        <v>56</v>
      </c>
      <c r="D86" s="68"/>
      <c r="E86" s="68"/>
      <c r="F86" s="118"/>
      <c r="G86" s="118"/>
      <c r="H86" s="118"/>
      <c r="I86" s="67"/>
      <c r="J86" s="69"/>
      <c r="K86" s="69"/>
    </row>
    <row r="87" spans="2:11" s="2" customFormat="1" x14ac:dyDescent="0.25">
      <c r="B87" s="8"/>
      <c r="C87" s="37">
        <v>57</v>
      </c>
      <c r="D87" s="68"/>
      <c r="E87" s="68"/>
      <c r="F87" s="118"/>
      <c r="G87" s="118"/>
      <c r="H87" s="118"/>
      <c r="I87" s="67"/>
      <c r="J87" s="69"/>
      <c r="K87" s="69"/>
    </row>
    <row r="88" spans="2:11" s="2" customFormat="1" x14ac:dyDescent="0.25">
      <c r="B88" s="8"/>
      <c r="C88" s="37">
        <v>58</v>
      </c>
      <c r="D88" s="68"/>
      <c r="E88" s="68"/>
      <c r="F88" s="118"/>
      <c r="G88" s="118"/>
      <c r="H88" s="118"/>
      <c r="I88" s="67"/>
      <c r="J88" s="69"/>
      <c r="K88" s="69"/>
    </row>
    <row r="89" spans="2:11" s="2" customFormat="1" x14ac:dyDescent="0.25">
      <c r="B89" s="8"/>
      <c r="C89" s="37">
        <v>59</v>
      </c>
      <c r="D89" s="68"/>
      <c r="E89" s="68"/>
      <c r="F89" s="118"/>
      <c r="G89" s="118"/>
      <c r="H89" s="118"/>
      <c r="I89" s="67"/>
      <c r="J89" s="69"/>
      <c r="K89" s="69"/>
    </row>
    <row r="90" spans="2:11" s="2" customFormat="1" x14ac:dyDescent="0.25">
      <c r="B90" s="8"/>
      <c r="C90" s="37">
        <v>60</v>
      </c>
      <c r="D90" s="68"/>
      <c r="E90" s="68"/>
      <c r="F90" s="118"/>
      <c r="G90" s="118"/>
      <c r="H90" s="118"/>
      <c r="I90" s="67"/>
      <c r="J90" s="69"/>
      <c r="K90" s="69"/>
    </row>
    <row r="91" spans="2:11" s="2" customFormat="1" x14ac:dyDescent="0.25">
      <c r="C91" s="37">
        <v>61</v>
      </c>
      <c r="D91" s="68"/>
      <c r="E91" s="68"/>
      <c r="F91" s="118"/>
      <c r="G91" s="118"/>
      <c r="H91" s="118"/>
      <c r="I91" s="67"/>
      <c r="J91" s="69"/>
      <c r="K91" s="69"/>
    </row>
    <row r="92" spans="2:11" s="2" customFormat="1" x14ac:dyDescent="0.25">
      <c r="C92" s="37">
        <v>62</v>
      </c>
      <c r="D92" s="68"/>
      <c r="E92" s="68"/>
      <c r="F92" s="118"/>
      <c r="G92" s="118"/>
      <c r="H92" s="118"/>
      <c r="I92" s="67"/>
      <c r="J92" s="69"/>
      <c r="K92" s="69"/>
    </row>
    <row r="93" spans="2:11" s="2" customFormat="1" x14ac:dyDescent="0.25">
      <c r="C93" s="37">
        <v>63</v>
      </c>
      <c r="D93" s="68"/>
      <c r="E93" s="68"/>
      <c r="F93" s="118"/>
      <c r="G93" s="118"/>
      <c r="H93" s="118"/>
      <c r="I93" s="67"/>
      <c r="J93" s="69"/>
      <c r="K93" s="69"/>
    </row>
    <row r="94" spans="2:11" s="2" customFormat="1" x14ac:dyDescent="0.25">
      <c r="C94" s="37">
        <v>64</v>
      </c>
      <c r="D94" s="68"/>
      <c r="E94" s="68"/>
      <c r="F94" s="118"/>
      <c r="G94" s="118"/>
      <c r="H94" s="118"/>
      <c r="I94" s="67"/>
      <c r="J94" s="69"/>
      <c r="K94" s="69"/>
    </row>
    <row r="95" spans="2:11" s="2" customFormat="1" x14ac:dyDescent="0.25">
      <c r="C95" s="37">
        <v>65</v>
      </c>
      <c r="D95" s="68"/>
      <c r="E95" s="68"/>
      <c r="F95" s="118"/>
      <c r="G95" s="118"/>
      <c r="H95" s="118"/>
      <c r="I95" s="67"/>
      <c r="J95" s="69"/>
      <c r="K95" s="69"/>
    </row>
    <row r="96" spans="2:11" s="2" customFormat="1" x14ac:dyDescent="0.25">
      <c r="C96" s="37">
        <v>66</v>
      </c>
      <c r="D96" s="68"/>
      <c r="E96" s="68"/>
      <c r="F96" s="118"/>
      <c r="G96" s="118"/>
      <c r="H96" s="118"/>
      <c r="I96" s="67"/>
      <c r="J96" s="69"/>
      <c r="K96" s="69"/>
    </row>
    <row r="97" spans="3:11" s="2" customFormat="1" x14ac:dyDescent="0.25">
      <c r="C97" s="37">
        <v>67</v>
      </c>
      <c r="D97" s="68"/>
      <c r="E97" s="68"/>
      <c r="F97" s="118"/>
      <c r="G97" s="118"/>
      <c r="H97" s="118"/>
      <c r="I97" s="67"/>
      <c r="J97" s="69"/>
      <c r="K97" s="69"/>
    </row>
    <row r="98" spans="3:11" s="2" customFormat="1" x14ac:dyDescent="0.25">
      <c r="C98" s="37">
        <v>68</v>
      </c>
      <c r="D98" s="68"/>
      <c r="E98" s="68"/>
      <c r="F98" s="118"/>
      <c r="G98" s="118"/>
      <c r="H98" s="118"/>
      <c r="I98" s="67"/>
      <c r="J98" s="69"/>
      <c r="K98" s="69"/>
    </row>
    <row r="99" spans="3:11" s="2" customFormat="1" x14ac:dyDescent="0.25">
      <c r="C99" s="37">
        <v>69</v>
      </c>
      <c r="D99" s="68"/>
      <c r="E99" s="68"/>
      <c r="F99" s="118"/>
      <c r="G99" s="118"/>
      <c r="H99" s="118"/>
      <c r="I99" s="67"/>
      <c r="J99" s="69"/>
      <c r="K99" s="69"/>
    </row>
    <row r="100" spans="3:11" s="2" customFormat="1" x14ac:dyDescent="0.25">
      <c r="C100" s="37">
        <v>70</v>
      </c>
      <c r="D100" s="68"/>
      <c r="E100" s="68"/>
      <c r="F100" s="118"/>
      <c r="G100" s="118"/>
      <c r="H100" s="118"/>
      <c r="I100" s="67"/>
      <c r="J100" s="69"/>
      <c r="K100" s="69"/>
    </row>
    <row r="101" spans="3:11" s="2" customFormat="1" x14ac:dyDescent="0.25">
      <c r="C101" s="37">
        <v>71</v>
      </c>
      <c r="D101" s="68"/>
      <c r="E101" s="68"/>
      <c r="F101" s="118"/>
      <c r="G101" s="118"/>
      <c r="H101" s="118"/>
      <c r="I101" s="67"/>
      <c r="J101" s="69"/>
      <c r="K101" s="69"/>
    </row>
    <row r="102" spans="3:11" s="2" customFormat="1" x14ac:dyDescent="0.25">
      <c r="C102" s="37">
        <v>72</v>
      </c>
      <c r="D102" s="68"/>
      <c r="E102" s="68"/>
      <c r="F102" s="118"/>
      <c r="G102" s="118"/>
      <c r="H102" s="118"/>
      <c r="I102" s="67"/>
      <c r="J102" s="69"/>
      <c r="K102" s="69"/>
    </row>
    <row r="103" spans="3:11" s="2" customFormat="1" x14ac:dyDescent="0.25">
      <c r="C103" s="37">
        <v>73</v>
      </c>
      <c r="D103" s="68"/>
      <c r="E103" s="68"/>
      <c r="F103" s="118"/>
      <c r="G103" s="118"/>
      <c r="H103" s="118"/>
      <c r="I103" s="67"/>
      <c r="J103" s="69"/>
      <c r="K103" s="69"/>
    </row>
    <row r="104" spans="3:11" s="2" customFormat="1" x14ac:dyDescent="0.25">
      <c r="C104" s="37">
        <v>74</v>
      </c>
      <c r="D104" s="68"/>
      <c r="E104" s="68"/>
      <c r="F104" s="118"/>
      <c r="G104" s="118"/>
      <c r="H104" s="118"/>
      <c r="I104" s="67"/>
      <c r="J104" s="69"/>
      <c r="K104" s="69"/>
    </row>
    <row r="105" spans="3:11" s="2" customFormat="1" x14ac:dyDescent="0.25">
      <c r="C105" s="37">
        <v>75</v>
      </c>
      <c r="D105" s="68"/>
      <c r="E105" s="68"/>
      <c r="F105" s="118"/>
      <c r="G105" s="118"/>
      <c r="H105" s="118"/>
      <c r="I105" s="67"/>
      <c r="J105" s="69"/>
      <c r="K105" s="69"/>
    </row>
    <row r="106" spans="3:11" s="2" customFormat="1" x14ac:dyDescent="0.25">
      <c r="C106" s="37">
        <v>76</v>
      </c>
      <c r="D106" s="68"/>
      <c r="E106" s="68"/>
      <c r="F106" s="118"/>
      <c r="G106" s="118"/>
      <c r="H106" s="118"/>
      <c r="I106" s="67"/>
      <c r="J106" s="69"/>
      <c r="K106" s="69"/>
    </row>
    <row r="107" spans="3:11" s="2" customFormat="1" x14ac:dyDescent="0.25">
      <c r="C107" s="37">
        <v>77</v>
      </c>
      <c r="D107" s="68"/>
      <c r="E107" s="68"/>
      <c r="F107" s="118"/>
      <c r="G107" s="118"/>
      <c r="H107" s="118"/>
      <c r="I107" s="67"/>
      <c r="J107" s="69"/>
      <c r="K107" s="69"/>
    </row>
    <row r="108" spans="3:11" s="2" customFormat="1" x14ac:dyDescent="0.25">
      <c r="C108" s="37">
        <v>78</v>
      </c>
      <c r="D108" s="68"/>
      <c r="E108" s="68"/>
      <c r="F108" s="118"/>
      <c r="G108" s="118"/>
      <c r="H108" s="118"/>
      <c r="I108" s="67"/>
      <c r="J108" s="69"/>
      <c r="K108" s="69"/>
    </row>
    <row r="109" spans="3:11" s="2" customFormat="1" x14ac:dyDescent="0.25">
      <c r="C109" s="37">
        <v>79</v>
      </c>
      <c r="D109" s="68"/>
      <c r="E109" s="68"/>
      <c r="F109" s="118"/>
      <c r="G109" s="118"/>
      <c r="H109" s="118"/>
      <c r="I109" s="67"/>
      <c r="J109" s="69"/>
      <c r="K109" s="69"/>
    </row>
    <row r="110" spans="3:11" s="2" customFormat="1" x14ac:dyDescent="0.25">
      <c r="C110" s="37">
        <v>80</v>
      </c>
      <c r="D110" s="68"/>
      <c r="E110" s="68"/>
      <c r="F110" s="118"/>
      <c r="G110" s="118"/>
      <c r="H110" s="118"/>
      <c r="I110" s="67"/>
      <c r="J110" s="69"/>
      <c r="K110" s="69"/>
    </row>
    <row r="111" spans="3:11" s="2" customFormat="1" x14ac:dyDescent="0.25">
      <c r="C111" s="37">
        <v>81</v>
      </c>
      <c r="D111" s="68"/>
      <c r="E111" s="68"/>
      <c r="F111" s="118"/>
      <c r="G111" s="118"/>
      <c r="H111" s="118"/>
      <c r="I111" s="67"/>
      <c r="J111" s="69"/>
      <c r="K111" s="69"/>
    </row>
    <row r="112" spans="3:11" s="2" customFormat="1" x14ac:dyDescent="0.25">
      <c r="C112" s="37">
        <v>82</v>
      </c>
      <c r="D112" s="68"/>
      <c r="E112" s="68"/>
      <c r="F112" s="118"/>
      <c r="G112" s="118"/>
      <c r="H112" s="118"/>
      <c r="I112" s="67"/>
      <c r="J112" s="69"/>
      <c r="K112" s="69"/>
    </row>
    <row r="113" spans="3:11" s="2" customFormat="1" x14ac:dyDescent="0.25">
      <c r="C113" s="37">
        <v>83</v>
      </c>
      <c r="D113" s="68"/>
      <c r="E113" s="68"/>
      <c r="F113" s="118"/>
      <c r="G113" s="118"/>
      <c r="H113" s="118"/>
      <c r="I113" s="67"/>
      <c r="J113" s="69"/>
      <c r="K113" s="69"/>
    </row>
    <row r="114" spans="3:11" s="2" customFormat="1" x14ac:dyDescent="0.25">
      <c r="C114" s="37">
        <v>84</v>
      </c>
      <c r="D114" s="68"/>
      <c r="E114" s="68"/>
      <c r="F114" s="118"/>
      <c r="G114" s="118"/>
      <c r="H114" s="118"/>
      <c r="I114" s="67"/>
      <c r="J114" s="69"/>
      <c r="K114" s="69"/>
    </row>
    <row r="115" spans="3:11" s="2" customFormat="1" x14ac:dyDescent="0.25">
      <c r="C115" s="37">
        <v>85</v>
      </c>
      <c r="D115" s="68"/>
      <c r="E115" s="68"/>
      <c r="F115" s="118"/>
      <c r="G115" s="118"/>
      <c r="H115" s="118"/>
      <c r="I115" s="67"/>
      <c r="J115" s="69"/>
      <c r="K115" s="69"/>
    </row>
    <row r="116" spans="3:11" s="2" customFormat="1" x14ac:dyDescent="0.25">
      <c r="C116" s="37">
        <v>86</v>
      </c>
      <c r="D116" s="68"/>
      <c r="E116" s="68"/>
      <c r="F116" s="118"/>
      <c r="G116" s="118"/>
      <c r="H116" s="118"/>
      <c r="I116" s="67"/>
      <c r="J116" s="69"/>
      <c r="K116" s="69"/>
    </row>
    <row r="117" spans="3:11" s="2" customFormat="1" x14ac:dyDescent="0.25">
      <c r="C117" s="37">
        <v>87</v>
      </c>
      <c r="D117" s="68"/>
      <c r="E117" s="68"/>
      <c r="F117" s="118"/>
      <c r="G117" s="118"/>
      <c r="H117" s="118"/>
      <c r="I117" s="67"/>
      <c r="J117" s="69"/>
      <c r="K117" s="69"/>
    </row>
    <row r="118" spans="3:11" s="2" customFormat="1" x14ac:dyDescent="0.25">
      <c r="C118" s="37">
        <v>88</v>
      </c>
      <c r="D118" s="68"/>
      <c r="E118" s="68"/>
      <c r="F118" s="118"/>
      <c r="G118" s="118"/>
      <c r="H118" s="118"/>
      <c r="I118" s="67"/>
      <c r="J118" s="69"/>
      <c r="K118" s="69"/>
    </row>
    <row r="119" spans="3:11" s="2" customFormat="1" x14ac:dyDescent="0.25">
      <c r="C119" s="37">
        <v>89</v>
      </c>
      <c r="D119" s="68"/>
      <c r="E119" s="68"/>
      <c r="F119" s="118"/>
      <c r="G119" s="118"/>
      <c r="H119" s="118"/>
      <c r="I119" s="67"/>
      <c r="J119" s="69"/>
      <c r="K119" s="69"/>
    </row>
    <row r="120" spans="3:11" s="2" customFormat="1" x14ac:dyDescent="0.25">
      <c r="C120" s="37">
        <v>90</v>
      </c>
      <c r="D120" s="68"/>
      <c r="E120" s="68"/>
      <c r="F120" s="118"/>
      <c r="G120" s="118"/>
      <c r="H120" s="118"/>
      <c r="I120" s="67"/>
      <c r="J120" s="69"/>
      <c r="K120" s="69"/>
    </row>
    <row r="121" spans="3:11" s="2" customFormat="1" x14ac:dyDescent="0.25">
      <c r="C121" s="37">
        <v>91</v>
      </c>
      <c r="D121" s="68"/>
      <c r="E121" s="68"/>
      <c r="F121" s="118"/>
      <c r="G121" s="118"/>
      <c r="H121" s="118"/>
      <c r="I121" s="67"/>
      <c r="J121" s="69"/>
      <c r="K121" s="69"/>
    </row>
    <row r="122" spans="3:11" s="2" customFormat="1" x14ac:dyDescent="0.25">
      <c r="C122" s="37">
        <v>92</v>
      </c>
      <c r="D122" s="68"/>
      <c r="E122" s="68"/>
      <c r="F122" s="118"/>
      <c r="G122" s="118"/>
      <c r="H122" s="118"/>
      <c r="I122" s="67"/>
      <c r="J122" s="69"/>
      <c r="K122" s="69"/>
    </row>
    <row r="123" spans="3:11" s="2" customFormat="1" x14ac:dyDescent="0.25">
      <c r="C123" s="37">
        <v>93</v>
      </c>
      <c r="D123" s="68"/>
      <c r="E123" s="68"/>
      <c r="F123" s="118"/>
      <c r="G123" s="118"/>
      <c r="H123" s="118"/>
      <c r="I123" s="67"/>
      <c r="J123" s="69"/>
      <c r="K123" s="69"/>
    </row>
    <row r="124" spans="3:11" s="2" customFormat="1" x14ac:dyDescent="0.25">
      <c r="C124" s="37">
        <v>94</v>
      </c>
      <c r="D124" s="68"/>
      <c r="E124" s="68"/>
      <c r="F124" s="118"/>
      <c r="G124" s="118"/>
      <c r="H124" s="118"/>
      <c r="I124" s="67"/>
      <c r="J124" s="69"/>
      <c r="K124" s="69"/>
    </row>
    <row r="125" spans="3:11" s="2" customFormat="1" x14ac:dyDescent="0.25">
      <c r="C125" s="37">
        <v>95</v>
      </c>
      <c r="D125" s="68"/>
      <c r="E125" s="68"/>
      <c r="F125" s="118"/>
      <c r="G125" s="118"/>
      <c r="H125" s="118"/>
      <c r="I125" s="67"/>
      <c r="J125" s="69"/>
      <c r="K125" s="69"/>
    </row>
    <row r="126" spans="3:11" s="2" customFormat="1" x14ac:dyDescent="0.25">
      <c r="C126" s="37">
        <v>96</v>
      </c>
      <c r="D126" s="68"/>
      <c r="E126" s="68"/>
      <c r="F126" s="118"/>
      <c r="G126" s="118"/>
      <c r="H126" s="118"/>
      <c r="I126" s="67"/>
      <c r="J126" s="69"/>
      <c r="K126" s="69"/>
    </row>
    <row r="127" spans="3:11" s="2" customFormat="1" x14ac:dyDescent="0.25">
      <c r="C127" s="37">
        <v>97</v>
      </c>
      <c r="D127" s="68"/>
      <c r="E127" s="68"/>
      <c r="F127" s="118"/>
      <c r="G127" s="118"/>
      <c r="H127" s="118"/>
      <c r="I127" s="67"/>
      <c r="J127" s="69"/>
      <c r="K127" s="69"/>
    </row>
    <row r="128" spans="3:11" s="2" customFormat="1" x14ac:dyDescent="0.25">
      <c r="C128" s="37">
        <v>98</v>
      </c>
      <c r="D128" s="68"/>
      <c r="E128" s="68"/>
      <c r="F128" s="118"/>
      <c r="G128" s="118"/>
      <c r="H128" s="118"/>
      <c r="I128" s="67"/>
      <c r="J128" s="69"/>
      <c r="K128" s="69"/>
    </row>
    <row r="129" spans="3:11" s="2" customFormat="1" x14ac:dyDescent="0.25">
      <c r="C129" s="37">
        <v>99</v>
      </c>
      <c r="D129" s="68"/>
      <c r="E129" s="68"/>
      <c r="F129" s="118"/>
      <c r="G129" s="118"/>
      <c r="H129" s="118"/>
      <c r="I129" s="67"/>
      <c r="J129" s="69"/>
      <c r="K129" s="69"/>
    </row>
    <row r="130" spans="3:11" s="2" customFormat="1" x14ac:dyDescent="0.25">
      <c r="C130" s="37">
        <v>100</v>
      </c>
      <c r="D130" s="68"/>
      <c r="E130" s="68"/>
      <c r="F130" s="118"/>
      <c r="G130" s="118"/>
      <c r="H130" s="118"/>
      <c r="I130" s="67"/>
      <c r="J130" s="69"/>
      <c r="K130" s="69"/>
    </row>
    <row r="131" spans="3:11" s="2" customFormat="1" x14ac:dyDescent="0.25">
      <c r="C131" s="37">
        <v>101</v>
      </c>
      <c r="D131" s="68"/>
      <c r="E131" s="68"/>
      <c r="F131" s="118"/>
      <c r="G131" s="118"/>
      <c r="H131" s="118"/>
      <c r="I131" s="67"/>
      <c r="J131" s="69"/>
      <c r="K131" s="69"/>
    </row>
    <row r="132" spans="3:11" s="2" customFormat="1" x14ac:dyDescent="0.25">
      <c r="C132" s="37">
        <v>102</v>
      </c>
      <c r="D132" s="68"/>
      <c r="E132" s="68"/>
      <c r="F132" s="118"/>
      <c r="G132" s="118"/>
      <c r="H132" s="118"/>
      <c r="I132" s="67"/>
      <c r="J132" s="69"/>
      <c r="K132" s="69"/>
    </row>
    <row r="133" spans="3:11" s="2" customFormat="1" x14ac:dyDescent="0.25">
      <c r="C133" s="37">
        <v>103</v>
      </c>
      <c r="D133" s="68"/>
      <c r="E133" s="68"/>
      <c r="F133" s="118"/>
      <c r="G133" s="118"/>
      <c r="H133" s="118"/>
      <c r="I133" s="67"/>
      <c r="J133" s="69"/>
      <c r="K133" s="69"/>
    </row>
    <row r="134" spans="3:11" s="2" customFormat="1" x14ac:dyDescent="0.25">
      <c r="C134" s="37">
        <v>104</v>
      </c>
      <c r="D134" s="68"/>
      <c r="E134" s="68"/>
      <c r="F134" s="118"/>
      <c r="G134" s="118"/>
      <c r="H134" s="118"/>
      <c r="I134" s="67"/>
      <c r="J134" s="69"/>
      <c r="K134" s="69"/>
    </row>
    <row r="135" spans="3:11" s="2" customFormat="1" x14ac:dyDescent="0.25">
      <c r="C135" s="37">
        <v>105</v>
      </c>
      <c r="D135" s="68"/>
      <c r="E135" s="68"/>
      <c r="F135" s="118"/>
      <c r="G135" s="118"/>
      <c r="H135" s="118"/>
      <c r="I135" s="67"/>
      <c r="J135" s="69"/>
      <c r="K135" s="69"/>
    </row>
    <row r="136" spans="3:11" s="2" customFormat="1" x14ac:dyDescent="0.25">
      <c r="C136" s="37">
        <v>106</v>
      </c>
      <c r="D136" s="68"/>
      <c r="E136" s="68"/>
      <c r="F136" s="118"/>
      <c r="G136" s="118"/>
      <c r="H136" s="118"/>
      <c r="I136" s="67"/>
      <c r="J136" s="69"/>
      <c r="K136" s="69"/>
    </row>
    <row r="137" spans="3:11" s="2" customFormat="1" x14ac:dyDescent="0.25">
      <c r="C137" s="37">
        <v>107</v>
      </c>
      <c r="D137" s="68"/>
      <c r="E137" s="68"/>
      <c r="F137" s="118"/>
      <c r="G137" s="118"/>
      <c r="H137" s="118"/>
      <c r="I137" s="67"/>
      <c r="J137" s="69"/>
      <c r="K137" s="69"/>
    </row>
    <row r="138" spans="3:11" s="2" customFormat="1" x14ac:dyDescent="0.25">
      <c r="C138" s="37">
        <v>108</v>
      </c>
      <c r="D138" s="68"/>
      <c r="E138" s="68"/>
      <c r="F138" s="118"/>
      <c r="G138" s="118"/>
      <c r="H138" s="118"/>
      <c r="I138" s="67"/>
      <c r="J138" s="69"/>
      <c r="K138" s="69"/>
    </row>
    <row r="139" spans="3:11" s="2" customFormat="1" x14ac:dyDescent="0.25">
      <c r="C139" s="37">
        <v>109</v>
      </c>
      <c r="D139" s="68"/>
      <c r="E139" s="68"/>
      <c r="F139" s="118"/>
      <c r="G139" s="118"/>
      <c r="H139" s="118"/>
      <c r="I139" s="67"/>
      <c r="J139" s="69"/>
      <c r="K139" s="69"/>
    </row>
    <row r="140" spans="3:11" s="2" customFormat="1" x14ac:dyDescent="0.25">
      <c r="C140" s="37">
        <v>110</v>
      </c>
      <c r="D140" s="68"/>
      <c r="E140" s="68"/>
      <c r="F140" s="118"/>
      <c r="G140" s="118"/>
      <c r="H140" s="118"/>
      <c r="I140" s="67"/>
      <c r="J140" s="69"/>
      <c r="K140" s="69"/>
    </row>
    <row r="141" spans="3:11" s="2" customFormat="1" x14ac:dyDescent="0.25">
      <c r="C141" s="37">
        <v>111</v>
      </c>
      <c r="D141" s="68"/>
      <c r="E141" s="68"/>
      <c r="F141" s="118"/>
      <c r="G141" s="118"/>
      <c r="H141" s="118"/>
      <c r="I141" s="67"/>
      <c r="J141" s="69"/>
      <c r="K141" s="69"/>
    </row>
    <row r="142" spans="3:11" s="2" customFormat="1" x14ac:dyDescent="0.25">
      <c r="C142" s="37">
        <v>112</v>
      </c>
      <c r="D142" s="68"/>
      <c r="E142" s="68"/>
      <c r="F142" s="118"/>
      <c r="G142" s="118"/>
      <c r="H142" s="118"/>
      <c r="I142" s="67"/>
      <c r="J142" s="69"/>
      <c r="K142" s="69"/>
    </row>
    <row r="143" spans="3:11" s="2" customFormat="1" x14ac:dyDescent="0.25">
      <c r="C143" s="37">
        <v>113</v>
      </c>
      <c r="D143" s="68"/>
      <c r="E143" s="68"/>
      <c r="F143" s="118"/>
      <c r="G143" s="118"/>
      <c r="H143" s="118"/>
      <c r="I143" s="67"/>
      <c r="J143" s="69"/>
      <c r="K143" s="69"/>
    </row>
    <row r="144" spans="3:11" s="2" customFormat="1" x14ac:dyDescent="0.25">
      <c r="C144" s="37">
        <v>114</v>
      </c>
      <c r="D144" s="68"/>
      <c r="E144" s="68"/>
      <c r="F144" s="118"/>
      <c r="G144" s="118"/>
      <c r="H144" s="118"/>
      <c r="I144" s="67"/>
      <c r="J144" s="69"/>
      <c r="K144" s="69"/>
    </row>
    <row r="145" spans="3:11" s="2" customFormat="1" x14ac:dyDescent="0.25">
      <c r="C145" s="37">
        <v>115</v>
      </c>
      <c r="D145" s="68"/>
      <c r="E145" s="68"/>
      <c r="F145" s="118"/>
      <c r="G145" s="118"/>
      <c r="H145" s="118"/>
      <c r="I145" s="67"/>
      <c r="J145" s="69"/>
      <c r="K145" s="69"/>
    </row>
    <row r="146" spans="3:11" s="2" customFormat="1" x14ac:dyDescent="0.25">
      <c r="C146" s="37">
        <v>116</v>
      </c>
      <c r="D146" s="68"/>
      <c r="E146" s="68"/>
      <c r="F146" s="118"/>
      <c r="G146" s="118"/>
      <c r="H146" s="118"/>
      <c r="I146" s="67"/>
      <c r="J146" s="69"/>
      <c r="K146" s="69"/>
    </row>
    <row r="147" spans="3:11" s="2" customFormat="1" x14ac:dyDescent="0.25">
      <c r="C147" s="37">
        <v>117</v>
      </c>
      <c r="D147" s="68"/>
      <c r="E147" s="68"/>
      <c r="F147" s="118"/>
      <c r="G147" s="118"/>
      <c r="H147" s="118"/>
      <c r="I147" s="67"/>
      <c r="J147" s="69"/>
      <c r="K147" s="69"/>
    </row>
    <row r="148" spans="3:11" s="2" customFormat="1" x14ac:dyDescent="0.25">
      <c r="C148" s="37">
        <v>118</v>
      </c>
      <c r="D148" s="68"/>
      <c r="E148" s="68"/>
      <c r="F148" s="118"/>
      <c r="G148" s="118"/>
      <c r="H148" s="118"/>
      <c r="I148" s="67"/>
      <c r="J148" s="69"/>
      <c r="K148" s="69"/>
    </row>
    <row r="149" spans="3:11" s="2" customFormat="1" x14ac:dyDescent="0.25">
      <c r="C149" s="37">
        <v>119</v>
      </c>
      <c r="D149" s="68"/>
      <c r="E149" s="68"/>
      <c r="F149" s="118"/>
      <c r="G149" s="118"/>
      <c r="H149" s="118"/>
      <c r="I149" s="67"/>
      <c r="J149" s="69"/>
      <c r="K149" s="69"/>
    </row>
    <row r="150" spans="3:11" s="2" customFormat="1" x14ac:dyDescent="0.25">
      <c r="C150" s="37">
        <v>120</v>
      </c>
      <c r="D150" s="68"/>
      <c r="E150" s="68"/>
      <c r="F150" s="118"/>
      <c r="G150" s="118"/>
      <c r="H150" s="118"/>
      <c r="I150" s="67"/>
      <c r="J150" s="69"/>
      <c r="K150" s="69"/>
    </row>
    <row r="151" spans="3:11" s="2" customFormat="1" x14ac:dyDescent="0.25">
      <c r="C151" s="37">
        <v>121</v>
      </c>
      <c r="D151" s="68"/>
      <c r="E151" s="68"/>
      <c r="F151" s="118"/>
      <c r="G151" s="118"/>
      <c r="H151" s="118"/>
      <c r="I151" s="67"/>
      <c r="J151" s="69"/>
      <c r="K151" s="69"/>
    </row>
    <row r="152" spans="3:11" s="2" customFormat="1" x14ac:dyDescent="0.25">
      <c r="C152" s="37">
        <v>122</v>
      </c>
      <c r="D152" s="68"/>
      <c r="E152" s="68"/>
      <c r="F152" s="118"/>
      <c r="G152" s="118"/>
      <c r="H152" s="118"/>
      <c r="I152" s="67"/>
      <c r="J152" s="69"/>
      <c r="K152" s="69"/>
    </row>
    <row r="153" spans="3:11" s="2" customFormat="1" x14ac:dyDescent="0.25">
      <c r="C153" s="37">
        <v>123</v>
      </c>
      <c r="D153" s="68"/>
      <c r="E153" s="68"/>
      <c r="F153" s="118"/>
      <c r="G153" s="118"/>
      <c r="H153" s="118"/>
      <c r="I153" s="67"/>
      <c r="J153" s="69"/>
      <c r="K153" s="69"/>
    </row>
    <row r="154" spans="3:11" s="2" customFormat="1" x14ac:dyDescent="0.25">
      <c r="C154" s="37">
        <v>124</v>
      </c>
      <c r="D154" s="68"/>
      <c r="E154" s="68"/>
      <c r="F154" s="118"/>
      <c r="G154" s="118"/>
      <c r="H154" s="118"/>
      <c r="I154" s="67"/>
      <c r="J154" s="69"/>
      <c r="K154" s="69"/>
    </row>
    <row r="155" spans="3:11" s="2" customFormat="1" x14ac:dyDescent="0.25">
      <c r="C155" s="37">
        <v>125</v>
      </c>
      <c r="D155" s="68"/>
      <c r="E155" s="68"/>
      <c r="F155" s="118"/>
      <c r="G155" s="118"/>
      <c r="H155" s="118"/>
      <c r="I155" s="67"/>
      <c r="J155" s="69"/>
      <c r="K155" s="69"/>
    </row>
    <row r="156" spans="3:11" s="2" customFormat="1" x14ac:dyDescent="0.25">
      <c r="C156" s="37">
        <v>126</v>
      </c>
      <c r="D156" s="68"/>
      <c r="E156" s="68"/>
      <c r="F156" s="118"/>
      <c r="G156" s="118"/>
      <c r="H156" s="118"/>
      <c r="I156" s="67"/>
      <c r="J156" s="69"/>
      <c r="K156" s="69"/>
    </row>
    <row r="157" spans="3:11" s="2" customFormat="1" x14ac:dyDescent="0.25">
      <c r="C157" s="37">
        <v>127</v>
      </c>
      <c r="D157" s="68"/>
      <c r="E157" s="68"/>
      <c r="F157" s="118"/>
      <c r="G157" s="118"/>
      <c r="H157" s="118"/>
      <c r="I157" s="67"/>
      <c r="J157" s="69"/>
      <c r="K157" s="69"/>
    </row>
    <row r="158" spans="3:11" s="2" customFormat="1" x14ac:dyDescent="0.25">
      <c r="C158" s="37">
        <v>128</v>
      </c>
      <c r="D158" s="68"/>
      <c r="E158" s="68"/>
      <c r="F158" s="118"/>
      <c r="G158" s="118"/>
      <c r="H158" s="118"/>
      <c r="I158" s="67"/>
      <c r="J158" s="69"/>
      <c r="K158" s="69"/>
    </row>
    <row r="159" spans="3:11" s="2" customFormat="1" x14ac:dyDescent="0.25">
      <c r="C159" s="37">
        <v>129</v>
      </c>
      <c r="D159" s="68"/>
      <c r="E159" s="68"/>
      <c r="F159" s="118"/>
      <c r="G159" s="118"/>
      <c r="H159" s="118"/>
      <c r="I159" s="67"/>
      <c r="J159" s="69"/>
      <c r="K159" s="69"/>
    </row>
    <row r="160" spans="3:11" s="2" customFormat="1" x14ac:dyDescent="0.25">
      <c r="C160" s="37">
        <v>130</v>
      </c>
      <c r="D160" s="68"/>
      <c r="E160" s="68"/>
      <c r="F160" s="118"/>
      <c r="G160" s="118"/>
      <c r="H160" s="118"/>
      <c r="I160" s="67"/>
      <c r="J160" s="69"/>
      <c r="K160" s="69"/>
    </row>
    <row r="161" spans="3:11" s="2" customFormat="1" x14ac:dyDescent="0.25">
      <c r="C161" s="37">
        <v>131</v>
      </c>
      <c r="D161" s="68"/>
      <c r="E161" s="68"/>
      <c r="F161" s="118"/>
      <c r="G161" s="118"/>
      <c r="H161" s="118"/>
      <c r="I161" s="67"/>
      <c r="J161" s="69"/>
      <c r="K161" s="69"/>
    </row>
    <row r="162" spans="3:11" s="2" customFormat="1" x14ac:dyDescent="0.25">
      <c r="C162" s="37">
        <v>132</v>
      </c>
      <c r="D162" s="68"/>
      <c r="E162" s="68"/>
      <c r="F162" s="118"/>
      <c r="G162" s="118"/>
      <c r="H162" s="118"/>
      <c r="I162" s="67"/>
      <c r="J162" s="69"/>
      <c r="K162" s="69"/>
    </row>
    <row r="163" spans="3:11" s="2" customFormat="1" x14ac:dyDescent="0.25">
      <c r="C163" s="37">
        <v>133</v>
      </c>
      <c r="D163" s="68"/>
      <c r="E163" s="68"/>
      <c r="F163" s="118"/>
      <c r="G163" s="118"/>
      <c r="H163" s="118"/>
      <c r="I163" s="67"/>
      <c r="J163" s="69"/>
      <c r="K163" s="69"/>
    </row>
    <row r="164" spans="3:11" s="2" customFormat="1" x14ac:dyDescent="0.25">
      <c r="C164" s="37">
        <v>134</v>
      </c>
      <c r="D164" s="68"/>
      <c r="E164" s="68"/>
      <c r="F164" s="118"/>
      <c r="G164" s="118"/>
      <c r="H164" s="118"/>
      <c r="I164" s="67"/>
      <c r="J164" s="69"/>
      <c r="K164" s="69"/>
    </row>
    <row r="165" spans="3:11" s="2" customFormat="1" x14ac:dyDescent="0.25">
      <c r="C165" s="37">
        <v>135</v>
      </c>
      <c r="D165" s="68"/>
      <c r="E165" s="68"/>
      <c r="F165" s="118"/>
      <c r="G165" s="118"/>
      <c r="H165" s="118"/>
      <c r="I165" s="67"/>
      <c r="J165" s="69"/>
      <c r="K165" s="69"/>
    </row>
    <row r="166" spans="3:11" s="2" customFormat="1" x14ac:dyDescent="0.25">
      <c r="C166" s="37">
        <v>136</v>
      </c>
      <c r="D166" s="68"/>
      <c r="E166" s="68"/>
      <c r="F166" s="118"/>
      <c r="G166" s="118"/>
      <c r="H166" s="118"/>
      <c r="I166" s="67"/>
      <c r="J166" s="69"/>
      <c r="K166" s="69"/>
    </row>
    <row r="167" spans="3:11" s="2" customFormat="1" x14ac:dyDescent="0.25">
      <c r="C167" s="37">
        <v>137</v>
      </c>
      <c r="D167" s="68"/>
      <c r="E167" s="68"/>
      <c r="F167" s="118"/>
      <c r="G167" s="118"/>
      <c r="H167" s="118"/>
      <c r="I167" s="67"/>
      <c r="J167" s="69"/>
      <c r="K167" s="69"/>
    </row>
    <row r="168" spans="3:11" s="2" customFormat="1" x14ac:dyDescent="0.25">
      <c r="C168" s="37">
        <v>138</v>
      </c>
      <c r="D168" s="68"/>
      <c r="E168" s="68"/>
      <c r="F168" s="118"/>
      <c r="G168" s="118"/>
      <c r="H168" s="118"/>
      <c r="I168" s="67"/>
      <c r="J168" s="69"/>
      <c r="K168" s="69"/>
    </row>
    <row r="169" spans="3:11" s="2" customFormat="1" x14ac:dyDescent="0.25">
      <c r="C169" s="37">
        <v>139</v>
      </c>
      <c r="D169" s="68"/>
      <c r="E169" s="68"/>
      <c r="F169" s="118"/>
      <c r="G169" s="118"/>
      <c r="H169" s="118"/>
      <c r="I169" s="67"/>
      <c r="J169" s="69"/>
      <c r="K169" s="69"/>
    </row>
    <row r="170" spans="3:11" s="2" customFormat="1" x14ac:dyDescent="0.25">
      <c r="C170" s="37">
        <v>140</v>
      </c>
      <c r="D170" s="68"/>
      <c r="E170" s="68"/>
      <c r="F170" s="118"/>
      <c r="G170" s="118"/>
      <c r="H170" s="118"/>
      <c r="I170" s="67"/>
      <c r="J170" s="69"/>
      <c r="K170" s="69"/>
    </row>
    <row r="171" spans="3:11" s="2" customFormat="1" x14ac:dyDescent="0.25">
      <c r="C171" s="37">
        <v>141</v>
      </c>
      <c r="D171" s="68"/>
      <c r="E171" s="68"/>
      <c r="F171" s="118"/>
      <c r="G171" s="118"/>
      <c r="H171" s="118"/>
      <c r="I171" s="67"/>
      <c r="J171" s="69"/>
      <c r="K171" s="69"/>
    </row>
    <row r="172" spans="3:11" s="2" customFormat="1" x14ac:dyDescent="0.25">
      <c r="C172" s="37">
        <v>142</v>
      </c>
      <c r="D172" s="68"/>
      <c r="E172" s="68"/>
      <c r="F172" s="118"/>
      <c r="G172" s="118"/>
      <c r="H172" s="118"/>
      <c r="I172" s="67"/>
      <c r="J172" s="69"/>
      <c r="K172" s="69"/>
    </row>
    <row r="173" spans="3:11" s="2" customFormat="1" x14ac:dyDescent="0.25">
      <c r="C173" s="37">
        <v>143</v>
      </c>
      <c r="D173" s="68"/>
      <c r="E173" s="68"/>
      <c r="F173" s="118"/>
      <c r="G173" s="118"/>
      <c r="H173" s="118"/>
      <c r="I173" s="67"/>
      <c r="J173" s="69"/>
      <c r="K173" s="69"/>
    </row>
    <row r="174" spans="3:11" s="2" customFormat="1" x14ac:dyDescent="0.25">
      <c r="C174" s="37">
        <v>144</v>
      </c>
      <c r="D174" s="68"/>
      <c r="E174" s="68"/>
      <c r="F174" s="118"/>
      <c r="G174" s="118"/>
      <c r="H174" s="118"/>
      <c r="I174" s="67"/>
      <c r="J174" s="69"/>
      <c r="K174" s="69"/>
    </row>
    <row r="175" spans="3:11" s="2" customFormat="1" x14ac:dyDescent="0.25">
      <c r="C175" s="37">
        <v>145</v>
      </c>
      <c r="D175" s="68"/>
      <c r="E175" s="68"/>
      <c r="F175" s="118"/>
      <c r="G175" s="118"/>
      <c r="H175" s="118"/>
      <c r="I175" s="67"/>
      <c r="J175" s="69"/>
      <c r="K175" s="69"/>
    </row>
    <row r="176" spans="3:11" s="2" customFormat="1" x14ac:dyDescent="0.25">
      <c r="C176" s="37">
        <v>146</v>
      </c>
      <c r="D176" s="68"/>
      <c r="E176" s="68"/>
      <c r="F176" s="118"/>
      <c r="G176" s="118"/>
      <c r="H176" s="118"/>
      <c r="I176" s="67"/>
      <c r="J176" s="69"/>
      <c r="K176" s="69"/>
    </row>
    <row r="177" spans="3:11" s="2" customFormat="1" x14ac:dyDescent="0.25">
      <c r="C177" s="37">
        <v>147</v>
      </c>
      <c r="D177" s="68"/>
      <c r="E177" s="68"/>
      <c r="F177" s="118"/>
      <c r="G177" s="118"/>
      <c r="H177" s="118"/>
      <c r="I177" s="67"/>
      <c r="J177" s="69"/>
      <c r="K177" s="69"/>
    </row>
    <row r="178" spans="3:11" s="2" customFormat="1" x14ac:dyDescent="0.25">
      <c r="C178" s="37">
        <v>148</v>
      </c>
      <c r="D178" s="68"/>
      <c r="E178" s="68"/>
      <c r="F178" s="118"/>
      <c r="G178" s="118"/>
      <c r="H178" s="118"/>
      <c r="I178" s="67"/>
      <c r="J178" s="69"/>
      <c r="K178" s="69"/>
    </row>
    <row r="179" spans="3:11" s="2" customFormat="1" x14ac:dyDescent="0.25">
      <c r="C179" s="37">
        <v>149</v>
      </c>
      <c r="D179" s="68"/>
      <c r="E179" s="68"/>
      <c r="F179" s="118"/>
      <c r="G179" s="118"/>
      <c r="H179" s="118"/>
      <c r="I179" s="67"/>
      <c r="J179" s="69"/>
      <c r="K179" s="69"/>
    </row>
    <row r="180" spans="3:11" s="2" customFormat="1" x14ac:dyDescent="0.25">
      <c r="C180" s="37">
        <v>150</v>
      </c>
      <c r="D180" s="68"/>
      <c r="E180" s="68"/>
      <c r="F180" s="118"/>
      <c r="G180" s="118"/>
      <c r="H180" s="118"/>
      <c r="I180" s="67"/>
      <c r="J180" s="69"/>
      <c r="K180" s="69"/>
    </row>
    <row r="181" spans="3:11" s="2" customFormat="1" x14ac:dyDescent="0.25">
      <c r="C181" s="37">
        <v>151</v>
      </c>
      <c r="D181" s="68"/>
      <c r="E181" s="68"/>
      <c r="F181" s="118"/>
      <c r="G181" s="118"/>
      <c r="H181" s="118"/>
      <c r="I181" s="67"/>
      <c r="J181" s="69"/>
      <c r="K181" s="69"/>
    </row>
    <row r="182" spans="3:11" s="2" customFormat="1" x14ac:dyDescent="0.25">
      <c r="C182" s="37">
        <v>152</v>
      </c>
      <c r="D182" s="68"/>
      <c r="E182" s="68"/>
      <c r="F182" s="118"/>
      <c r="G182" s="118"/>
      <c r="H182" s="118"/>
      <c r="I182" s="67"/>
      <c r="J182" s="69"/>
      <c r="K182" s="69"/>
    </row>
    <row r="183" spans="3:11" s="2" customFormat="1" x14ac:dyDescent="0.25">
      <c r="C183" s="37">
        <v>153</v>
      </c>
      <c r="D183" s="68"/>
      <c r="E183" s="68"/>
      <c r="F183" s="118"/>
      <c r="G183" s="118"/>
      <c r="H183" s="118"/>
      <c r="I183" s="67"/>
      <c r="J183" s="69"/>
      <c r="K183" s="69"/>
    </row>
    <row r="184" spans="3:11" s="2" customFormat="1" x14ac:dyDescent="0.25">
      <c r="C184" s="37">
        <v>154</v>
      </c>
      <c r="D184" s="68"/>
      <c r="E184" s="68"/>
      <c r="F184" s="118"/>
      <c r="G184" s="118"/>
      <c r="H184" s="118"/>
      <c r="I184" s="67"/>
      <c r="J184" s="69"/>
      <c r="K184" s="69"/>
    </row>
    <row r="185" spans="3:11" s="2" customFormat="1" x14ac:dyDescent="0.25">
      <c r="C185" s="37">
        <v>155</v>
      </c>
      <c r="D185" s="68"/>
      <c r="E185" s="68"/>
      <c r="F185" s="118"/>
      <c r="G185" s="118"/>
      <c r="H185" s="118"/>
      <c r="I185" s="67"/>
      <c r="J185" s="69"/>
      <c r="K185" s="69"/>
    </row>
    <row r="186" spans="3:11" s="2" customFormat="1" x14ac:dyDescent="0.25">
      <c r="C186" s="37">
        <v>156</v>
      </c>
      <c r="D186" s="68"/>
      <c r="E186" s="68"/>
      <c r="F186" s="118"/>
      <c r="G186" s="118"/>
      <c r="H186" s="118"/>
      <c r="I186" s="67"/>
      <c r="J186" s="69"/>
      <c r="K186" s="69"/>
    </row>
    <row r="187" spans="3:11" s="2" customFormat="1" x14ac:dyDescent="0.25">
      <c r="C187" s="37">
        <v>157</v>
      </c>
      <c r="D187" s="68"/>
      <c r="E187" s="68"/>
      <c r="F187" s="118"/>
      <c r="G187" s="118"/>
      <c r="H187" s="118"/>
      <c r="I187" s="67"/>
      <c r="J187" s="69"/>
      <c r="K187" s="69"/>
    </row>
    <row r="188" spans="3:11" s="2" customFormat="1" x14ac:dyDescent="0.25">
      <c r="C188" s="37">
        <v>158</v>
      </c>
      <c r="D188" s="68"/>
      <c r="E188" s="68"/>
      <c r="F188" s="118"/>
      <c r="G188" s="118"/>
      <c r="H188" s="118"/>
      <c r="I188" s="67"/>
      <c r="J188" s="69"/>
      <c r="K188" s="69"/>
    </row>
    <row r="189" spans="3:11" s="2" customFormat="1" x14ac:dyDescent="0.25">
      <c r="C189" s="37">
        <v>159</v>
      </c>
      <c r="D189" s="68"/>
      <c r="E189" s="68"/>
      <c r="F189" s="118"/>
      <c r="G189" s="118"/>
      <c r="H189" s="118"/>
      <c r="I189" s="67"/>
      <c r="J189" s="69"/>
      <c r="K189" s="69"/>
    </row>
    <row r="190" spans="3:11" s="2" customFormat="1" x14ac:dyDescent="0.25">
      <c r="C190" s="37">
        <v>160</v>
      </c>
      <c r="D190" s="68"/>
      <c r="E190" s="68"/>
      <c r="F190" s="118"/>
      <c r="G190" s="118"/>
      <c r="H190" s="118"/>
      <c r="I190" s="67"/>
      <c r="J190" s="69"/>
      <c r="K190" s="69"/>
    </row>
    <row r="191" spans="3:11" s="2" customFormat="1" x14ac:dyDescent="0.25">
      <c r="C191" s="37">
        <v>161</v>
      </c>
      <c r="D191" s="68"/>
      <c r="E191" s="68"/>
      <c r="F191" s="118"/>
      <c r="G191" s="118"/>
      <c r="H191" s="118"/>
      <c r="I191" s="67"/>
      <c r="J191" s="69"/>
      <c r="K191" s="69"/>
    </row>
    <row r="192" spans="3:11" s="2" customFormat="1" x14ac:dyDescent="0.25">
      <c r="C192" s="37">
        <v>162</v>
      </c>
      <c r="D192" s="68"/>
      <c r="E192" s="68"/>
      <c r="F192" s="118"/>
      <c r="G192" s="118"/>
      <c r="H192" s="118"/>
      <c r="I192" s="67"/>
      <c r="J192" s="69"/>
      <c r="K192" s="69"/>
    </row>
    <row r="193" spans="3:11" s="2" customFormat="1" x14ac:dyDescent="0.25">
      <c r="C193" s="37">
        <v>163</v>
      </c>
      <c r="D193" s="68"/>
      <c r="E193" s="68"/>
      <c r="F193" s="118"/>
      <c r="G193" s="118"/>
      <c r="H193" s="118"/>
      <c r="I193" s="67"/>
      <c r="J193" s="69"/>
      <c r="K193" s="69"/>
    </row>
    <row r="194" spans="3:11" s="2" customFormat="1" x14ac:dyDescent="0.25">
      <c r="C194" s="37">
        <v>164</v>
      </c>
      <c r="D194" s="68"/>
      <c r="E194" s="68"/>
      <c r="F194" s="118"/>
      <c r="G194" s="118"/>
      <c r="H194" s="118"/>
      <c r="I194" s="67"/>
      <c r="J194" s="69"/>
      <c r="K194" s="69"/>
    </row>
    <row r="195" spans="3:11" s="2" customFormat="1" x14ac:dyDescent="0.25">
      <c r="C195" s="37">
        <v>165</v>
      </c>
      <c r="D195" s="68"/>
      <c r="E195" s="68"/>
      <c r="F195" s="118"/>
      <c r="G195" s="118"/>
      <c r="H195" s="118"/>
      <c r="I195" s="67"/>
      <c r="J195" s="69"/>
      <c r="K195" s="69"/>
    </row>
    <row r="196" spans="3:11" s="2" customFormat="1" x14ac:dyDescent="0.25">
      <c r="C196" s="37">
        <v>166</v>
      </c>
      <c r="D196" s="68"/>
      <c r="E196" s="68"/>
      <c r="F196" s="118"/>
      <c r="G196" s="118"/>
      <c r="H196" s="118"/>
      <c r="I196" s="67"/>
      <c r="J196" s="69"/>
      <c r="K196" s="69"/>
    </row>
    <row r="197" spans="3:11" s="2" customFormat="1" x14ac:dyDescent="0.25">
      <c r="C197" s="37">
        <v>167</v>
      </c>
      <c r="D197" s="68"/>
      <c r="E197" s="68"/>
      <c r="F197" s="118"/>
      <c r="G197" s="118"/>
      <c r="H197" s="118"/>
      <c r="I197" s="67"/>
      <c r="J197" s="69"/>
      <c r="K197" s="69"/>
    </row>
    <row r="198" spans="3:11" s="2" customFormat="1" x14ac:dyDescent="0.25">
      <c r="C198" s="37">
        <v>168</v>
      </c>
      <c r="D198" s="68"/>
      <c r="E198" s="68"/>
      <c r="F198" s="118"/>
      <c r="G198" s="118"/>
      <c r="H198" s="118"/>
      <c r="I198" s="67"/>
      <c r="J198" s="69"/>
      <c r="K198" s="69"/>
    </row>
    <row r="199" spans="3:11" s="2" customFormat="1" x14ac:dyDescent="0.25">
      <c r="C199" s="37">
        <v>169</v>
      </c>
      <c r="D199" s="68"/>
      <c r="E199" s="68"/>
      <c r="F199" s="118"/>
      <c r="G199" s="118"/>
      <c r="H199" s="118"/>
      <c r="I199" s="67"/>
      <c r="J199" s="69"/>
      <c r="K199" s="69"/>
    </row>
    <row r="200" spans="3:11" s="2" customFormat="1" x14ac:dyDescent="0.25">
      <c r="C200" s="37">
        <v>170</v>
      </c>
      <c r="D200" s="68"/>
      <c r="E200" s="68"/>
      <c r="F200" s="118"/>
      <c r="G200" s="118"/>
      <c r="H200" s="118"/>
      <c r="I200" s="67"/>
      <c r="J200" s="69"/>
      <c r="K200" s="69"/>
    </row>
    <row r="201" spans="3:11" s="2" customFormat="1" x14ac:dyDescent="0.25">
      <c r="C201" s="37">
        <v>171</v>
      </c>
      <c r="D201" s="68"/>
      <c r="E201" s="68"/>
      <c r="F201" s="118"/>
      <c r="G201" s="118"/>
      <c r="H201" s="118"/>
      <c r="I201" s="67"/>
      <c r="J201" s="69"/>
      <c r="K201" s="69"/>
    </row>
    <row r="202" spans="3:11" s="2" customFormat="1" x14ac:dyDescent="0.25">
      <c r="C202" s="37">
        <v>172</v>
      </c>
      <c r="D202" s="68"/>
      <c r="E202" s="68"/>
      <c r="F202" s="118"/>
      <c r="G202" s="118"/>
      <c r="H202" s="118"/>
      <c r="I202" s="67"/>
      <c r="J202" s="69"/>
      <c r="K202" s="69"/>
    </row>
    <row r="203" spans="3:11" s="2" customFormat="1" x14ac:dyDescent="0.25">
      <c r="C203" s="37">
        <v>173</v>
      </c>
      <c r="D203" s="68"/>
      <c r="E203" s="68"/>
      <c r="F203" s="118"/>
      <c r="G203" s="118"/>
      <c r="H203" s="118"/>
      <c r="I203" s="67"/>
      <c r="J203" s="69"/>
      <c r="K203" s="69"/>
    </row>
    <row r="204" spans="3:11" s="2" customFormat="1" x14ac:dyDescent="0.25">
      <c r="C204" s="37">
        <v>174</v>
      </c>
      <c r="D204" s="68"/>
      <c r="E204" s="68"/>
      <c r="F204" s="118"/>
      <c r="G204" s="118"/>
      <c r="H204" s="118"/>
      <c r="I204" s="67"/>
      <c r="J204" s="69"/>
      <c r="K204" s="69"/>
    </row>
    <row r="205" spans="3:11" s="2" customFormat="1" x14ac:dyDescent="0.25">
      <c r="C205" s="37">
        <v>175</v>
      </c>
      <c r="D205" s="68"/>
      <c r="E205" s="68"/>
      <c r="F205" s="118"/>
      <c r="G205" s="118"/>
      <c r="H205" s="118"/>
      <c r="I205" s="67"/>
      <c r="J205" s="69"/>
      <c r="K205" s="69"/>
    </row>
    <row r="206" spans="3:11" s="2" customFormat="1" x14ac:dyDescent="0.25">
      <c r="C206" s="37">
        <v>176</v>
      </c>
      <c r="D206" s="68"/>
      <c r="E206" s="68"/>
      <c r="F206" s="118"/>
      <c r="G206" s="118"/>
      <c r="H206" s="118"/>
      <c r="I206" s="67"/>
      <c r="J206" s="69"/>
      <c r="K206" s="69"/>
    </row>
    <row r="207" spans="3:11" s="2" customFormat="1" x14ac:dyDescent="0.25">
      <c r="C207" s="37">
        <v>177</v>
      </c>
      <c r="D207" s="68"/>
      <c r="E207" s="68"/>
      <c r="F207" s="118"/>
      <c r="G207" s="118"/>
      <c r="H207" s="118"/>
      <c r="I207" s="67"/>
      <c r="J207" s="69"/>
      <c r="K207" s="69"/>
    </row>
    <row r="208" spans="3:11" s="2" customFormat="1" x14ac:dyDescent="0.25">
      <c r="C208" s="37">
        <v>178</v>
      </c>
      <c r="D208" s="68"/>
      <c r="E208" s="68"/>
      <c r="F208" s="118"/>
      <c r="G208" s="118"/>
      <c r="H208" s="118"/>
      <c r="I208" s="67"/>
      <c r="J208" s="69"/>
      <c r="K208" s="69"/>
    </row>
    <row r="209" spans="3:11" s="2" customFormat="1" x14ac:dyDescent="0.25">
      <c r="C209" s="37">
        <v>179</v>
      </c>
      <c r="D209" s="68"/>
      <c r="E209" s="68"/>
      <c r="F209" s="118"/>
      <c r="G209" s="118"/>
      <c r="H209" s="118"/>
      <c r="I209" s="67"/>
      <c r="J209" s="69"/>
      <c r="K209" s="69"/>
    </row>
    <row r="210" spans="3:11" s="2" customFormat="1" x14ac:dyDescent="0.25">
      <c r="C210" s="37">
        <v>180</v>
      </c>
      <c r="D210" s="68"/>
      <c r="E210" s="68"/>
      <c r="F210" s="118"/>
      <c r="G210" s="118"/>
      <c r="H210" s="118"/>
      <c r="I210" s="67"/>
      <c r="J210" s="69"/>
      <c r="K210" s="69"/>
    </row>
    <row r="211" spans="3:11" s="2" customFormat="1" x14ac:dyDescent="0.25">
      <c r="C211" s="37">
        <v>181</v>
      </c>
      <c r="D211" s="68"/>
      <c r="E211" s="68"/>
      <c r="F211" s="118"/>
      <c r="G211" s="118"/>
      <c r="H211" s="118"/>
      <c r="I211" s="67"/>
      <c r="J211" s="69"/>
      <c r="K211" s="69"/>
    </row>
    <row r="212" spans="3:11" s="2" customFormat="1" x14ac:dyDescent="0.25">
      <c r="C212" s="37">
        <v>182</v>
      </c>
      <c r="D212" s="68"/>
      <c r="E212" s="68"/>
      <c r="F212" s="118"/>
      <c r="G212" s="118"/>
      <c r="H212" s="118"/>
      <c r="I212" s="67"/>
      <c r="J212" s="69"/>
      <c r="K212" s="69"/>
    </row>
    <row r="213" spans="3:11" s="2" customFormat="1" x14ac:dyDescent="0.25">
      <c r="C213" s="37">
        <v>183</v>
      </c>
      <c r="D213" s="68"/>
      <c r="E213" s="68"/>
      <c r="F213" s="118"/>
      <c r="G213" s="118"/>
      <c r="H213" s="118"/>
      <c r="I213" s="67"/>
      <c r="J213" s="69"/>
      <c r="K213" s="69"/>
    </row>
    <row r="214" spans="3:11" s="2" customFormat="1" x14ac:dyDescent="0.25">
      <c r="C214" s="37">
        <v>184</v>
      </c>
      <c r="D214" s="68"/>
      <c r="E214" s="68"/>
      <c r="F214" s="118"/>
      <c r="G214" s="118"/>
      <c r="H214" s="118"/>
      <c r="I214" s="67"/>
      <c r="J214" s="69"/>
      <c r="K214" s="69"/>
    </row>
    <row r="215" spans="3:11" s="2" customFormat="1" x14ac:dyDescent="0.25">
      <c r="C215" s="37">
        <v>185</v>
      </c>
      <c r="D215" s="68"/>
      <c r="E215" s="68"/>
      <c r="F215" s="118"/>
      <c r="G215" s="118"/>
      <c r="H215" s="118"/>
      <c r="I215" s="67"/>
      <c r="J215" s="69"/>
      <c r="K215" s="69"/>
    </row>
    <row r="216" spans="3:11" s="2" customFormat="1" x14ac:dyDescent="0.25">
      <c r="C216" s="37">
        <v>186</v>
      </c>
      <c r="D216" s="68"/>
      <c r="E216" s="68"/>
      <c r="F216" s="118"/>
      <c r="G216" s="118"/>
      <c r="H216" s="118"/>
      <c r="I216" s="67"/>
      <c r="J216" s="69"/>
      <c r="K216" s="69"/>
    </row>
    <row r="217" spans="3:11" s="2" customFormat="1" x14ac:dyDescent="0.25">
      <c r="C217" s="37">
        <v>187</v>
      </c>
      <c r="D217" s="68"/>
      <c r="E217" s="68"/>
      <c r="F217" s="118"/>
      <c r="G217" s="118"/>
      <c r="H217" s="118"/>
      <c r="I217" s="67"/>
      <c r="J217" s="69"/>
      <c r="K217" s="69"/>
    </row>
    <row r="218" spans="3:11" s="2" customFormat="1" x14ac:dyDescent="0.25">
      <c r="C218" s="37">
        <v>188</v>
      </c>
      <c r="D218" s="68"/>
      <c r="E218" s="68"/>
      <c r="F218" s="118"/>
      <c r="G218" s="118"/>
      <c r="H218" s="118"/>
      <c r="I218" s="67"/>
      <c r="J218" s="69"/>
      <c r="K218" s="69"/>
    </row>
    <row r="219" spans="3:11" s="2" customFormat="1" x14ac:dyDescent="0.25">
      <c r="C219" s="37">
        <v>189</v>
      </c>
      <c r="D219" s="68"/>
      <c r="E219" s="68"/>
      <c r="F219" s="118"/>
      <c r="G219" s="118"/>
      <c r="H219" s="118"/>
      <c r="I219" s="67"/>
      <c r="J219" s="69"/>
      <c r="K219" s="69"/>
    </row>
    <row r="220" spans="3:11" s="2" customFormat="1" x14ac:dyDescent="0.25">
      <c r="C220" s="37">
        <v>190</v>
      </c>
      <c r="D220" s="68"/>
      <c r="E220" s="68"/>
      <c r="F220" s="118"/>
      <c r="G220" s="118"/>
      <c r="H220" s="118"/>
      <c r="I220" s="67"/>
      <c r="J220" s="69"/>
      <c r="K220" s="69"/>
    </row>
    <row r="221" spans="3:11" s="2" customFormat="1" x14ac:dyDescent="0.25">
      <c r="C221" s="37">
        <v>191</v>
      </c>
      <c r="D221" s="68"/>
      <c r="E221" s="68"/>
      <c r="F221" s="118"/>
      <c r="G221" s="118"/>
      <c r="H221" s="118"/>
      <c r="I221" s="67"/>
      <c r="J221" s="69"/>
      <c r="K221" s="69"/>
    </row>
    <row r="222" spans="3:11" s="2" customFormat="1" x14ac:dyDescent="0.25">
      <c r="C222" s="37">
        <v>192</v>
      </c>
      <c r="D222" s="68"/>
      <c r="E222" s="68"/>
      <c r="F222" s="118"/>
      <c r="G222" s="118"/>
      <c r="H222" s="118"/>
      <c r="I222" s="67"/>
      <c r="J222" s="69"/>
      <c r="K222" s="69"/>
    </row>
    <row r="223" spans="3:11" s="2" customFormat="1" x14ac:dyDescent="0.25">
      <c r="C223" s="37">
        <v>193</v>
      </c>
      <c r="D223" s="68"/>
      <c r="E223" s="68"/>
      <c r="F223" s="118"/>
      <c r="G223" s="118"/>
      <c r="H223" s="118"/>
      <c r="I223" s="67"/>
      <c r="J223" s="69"/>
      <c r="K223" s="69"/>
    </row>
    <row r="224" spans="3:11" s="2" customFormat="1" x14ac:dyDescent="0.25">
      <c r="C224" s="37">
        <v>194</v>
      </c>
      <c r="D224" s="68"/>
      <c r="E224" s="68"/>
      <c r="F224" s="118"/>
      <c r="G224" s="118"/>
      <c r="H224" s="118"/>
      <c r="I224" s="67"/>
      <c r="J224" s="69"/>
      <c r="K224" s="69"/>
    </row>
    <row r="225" spans="3:11" s="2" customFormat="1" x14ac:dyDescent="0.25">
      <c r="C225" s="37">
        <v>195</v>
      </c>
      <c r="D225" s="68"/>
      <c r="E225" s="68"/>
      <c r="F225" s="118"/>
      <c r="G225" s="118"/>
      <c r="H225" s="118"/>
      <c r="I225" s="67"/>
      <c r="J225" s="69"/>
      <c r="K225" s="69"/>
    </row>
    <row r="226" spans="3:11" s="2" customFormat="1" x14ac:dyDescent="0.25">
      <c r="C226" s="37">
        <v>196</v>
      </c>
      <c r="D226" s="68"/>
      <c r="E226" s="68"/>
      <c r="F226" s="118"/>
      <c r="G226" s="118"/>
      <c r="H226" s="118"/>
      <c r="I226" s="67"/>
      <c r="J226" s="69"/>
      <c r="K226" s="69"/>
    </row>
    <row r="227" spans="3:11" s="2" customFormat="1" x14ac:dyDescent="0.25">
      <c r="C227" s="37">
        <v>197</v>
      </c>
      <c r="D227" s="68"/>
      <c r="E227" s="68"/>
      <c r="F227" s="118"/>
      <c r="G227" s="118"/>
      <c r="H227" s="118"/>
      <c r="I227" s="67"/>
      <c r="J227" s="69"/>
      <c r="K227" s="69"/>
    </row>
    <row r="228" spans="3:11" s="2" customFormat="1" x14ac:dyDescent="0.25">
      <c r="C228" s="37">
        <v>198</v>
      </c>
      <c r="D228" s="68"/>
      <c r="E228" s="68"/>
      <c r="F228" s="118"/>
      <c r="G228" s="118"/>
      <c r="H228" s="118"/>
      <c r="I228" s="67"/>
      <c r="J228" s="69"/>
      <c r="K228" s="69"/>
    </row>
    <row r="229" spans="3:11" s="2" customFormat="1" x14ac:dyDescent="0.25">
      <c r="C229" s="37">
        <v>199</v>
      </c>
      <c r="D229" s="68"/>
      <c r="E229" s="68"/>
      <c r="F229" s="118"/>
      <c r="G229" s="118"/>
      <c r="H229" s="118"/>
      <c r="I229" s="67"/>
      <c r="J229" s="69"/>
      <c r="K229" s="69"/>
    </row>
    <row r="230" spans="3:11" s="2" customFormat="1" x14ac:dyDescent="0.25">
      <c r="C230" s="37">
        <v>200</v>
      </c>
      <c r="D230" s="68"/>
      <c r="E230" s="68"/>
      <c r="F230" s="118"/>
      <c r="G230" s="118"/>
      <c r="H230" s="118"/>
      <c r="I230" s="67"/>
      <c r="J230" s="69"/>
      <c r="K230" s="69"/>
    </row>
    <row r="231" spans="3:11" s="2" customFormat="1" x14ac:dyDescent="0.25">
      <c r="C231" s="37">
        <v>201</v>
      </c>
      <c r="D231" s="68"/>
      <c r="E231" s="68"/>
      <c r="F231" s="118"/>
      <c r="G231" s="118"/>
      <c r="H231" s="118"/>
      <c r="I231" s="67"/>
      <c r="J231" s="69"/>
      <c r="K231" s="69"/>
    </row>
    <row r="232" spans="3:11" s="2" customFormat="1" x14ac:dyDescent="0.25">
      <c r="C232" s="37">
        <v>202</v>
      </c>
      <c r="D232" s="68"/>
      <c r="E232" s="68"/>
      <c r="F232" s="118"/>
      <c r="G232" s="118"/>
      <c r="H232" s="118"/>
      <c r="I232" s="67"/>
      <c r="J232" s="69"/>
      <c r="K232" s="69"/>
    </row>
    <row r="233" spans="3:11" s="2" customFormat="1" x14ac:dyDescent="0.25">
      <c r="C233" s="37">
        <v>203</v>
      </c>
      <c r="D233" s="68"/>
      <c r="E233" s="68"/>
      <c r="F233" s="118"/>
      <c r="G233" s="118"/>
      <c r="H233" s="118"/>
      <c r="I233" s="67"/>
      <c r="J233" s="69"/>
      <c r="K233" s="69"/>
    </row>
    <row r="234" spans="3:11" s="2" customFormat="1" x14ac:dyDescent="0.25">
      <c r="C234" s="37">
        <v>204</v>
      </c>
      <c r="D234" s="68"/>
      <c r="E234" s="68"/>
      <c r="F234" s="118"/>
      <c r="G234" s="118"/>
      <c r="H234" s="118"/>
      <c r="I234" s="67"/>
      <c r="J234" s="69"/>
      <c r="K234" s="69"/>
    </row>
    <row r="235" spans="3:11" s="2" customFormat="1" x14ac:dyDescent="0.25">
      <c r="C235" s="37">
        <v>205</v>
      </c>
      <c r="D235" s="68"/>
      <c r="E235" s="68"/>
      <c r="F235" s="118"/>
      <c r="G235" s="118"/>
      <c r="H235" s="118"/>
      <c r="I235" s="67"/>
      <c r="J235" s="69"/>
      <c r="K235" s="69"/>
    </row>
    <row r="236" spans="3:11" s="2" customFormat="1" x14ac:dyDescent="0.25">
      <c r="C236" s="37">
        <v>206</v>
      </c>
      <c r="D236" s="68"/>
      <c r="E236" s="68"/>
      <c r="F236" s="118"/>
      <c r="G236" s="118"/>
      <c r="H236" s="118"/>
      <c r="I236" s="67"/>
      <c r="J236" s="69"/>
      <c r="K236" s="69"/>
    </row>
    <row r="237" spans="3:11" s="2" customFormat="1" x14ac:dyDescent="0.25">
      <c r="C237" s="37">
        <v>207</v>
      </c>
      <c r="D237" s="68"/>
      <c r="E237" s="68"/>
      <c r="F237" s="118"/>
      <c r="G237" s="118"/>
      <c r="H237" s="118"/>
      <c r="I237" s="67"/>
      <c r="J237" s="69"/>
      <c r="K237" s="69"/>
    </row>
    <row r="238" spans="3:11" s="2" customFormat="1" x14ac:dyDescent="0.25">
      <c r="C238" s="37">
        <v>208</v>
      </c>
      <c r="D238" s="68"/>
      <c r="E238" s="68"/>
      <c r="F238" s="118"/>
      <c r="G238" s="118"/>
      <c r="H238" s="118"/>
      <c r="I238" s="67"/>
      <c r="J238" s="69"/>
      <c r="K238" s="69"/>
    </row>
    <row r="239" spans="3:11" s="2" customFormat="1" x14ac:dyDescent="0.25">
      <c r="C239" s="37">
        <v>209</v>
      </c>
      <c r="D239" s="68"/>
      <c r="E239" s="68"/>
      <c r="F239" s="118"/>
      <c r="G239" s="118"/>
      <c r="H239" s="118"/>
      <c r="I239" s="67"/>
      <c r="J239" s="69"/>
      <c r="K239" s="69"/>
    </row>
    <row r="240" spans="3:11" s="2" customFormat="1" x14ac:dyDescent="0.25">
      <c r="C240" s="37">
        <v>210</v>
      </c>
      <c r="D240" s="68"/>
      <c r="E240" s="68"/>
      <c r="F240" s="118"/>
      <c r="G240" s="118"/>
      <c r="H240" s="118"/>
      <c r="I240" s="67"/>
      <c r="J240" s="69"/>
      <c r="K240" s="69"/>
    </row>
    <row r="241" spans="3:11" s="2" customFormat="1" x14ac:dyDescent="0.25">
      <c r="C241" s="37">
        <v>211</v>
      </c>
      <c r="D241" s="68"/>
      <c r="E241" s="68"/>
      <c r="F241" s="118"/>
      <c r="G241" s="118"/>
      <c r="H241" s="118"/>
      <c r="I241" s="67"/>
      <c r="J241" s="69"/>
      <c r="K241" s="69"/>
    </row>
    <row r="242" spans="3:11" s="2" customFormat="1" x14ac:dyDescent="0.25">
      <c r="C242" s="37">
        <v>212</v>
      </c>
      <c r="D242" s="68"/>
      <c r="E242" s="68"/>
      <c r="F242" s="118"/>
      <c r="G242" s="118"/>
      <c r="H242" s="118"/>
      <c r="I242" s="67"/>
      <c r="J242" s="69"/>
      <c r="K242" s="69"/>
    </row>
    <row r="243" spans="3:11" s="2" customFormat="1" x14ac:dyDescent="0.25">
      <c r="C243" s="37">
        <v>213</v>
      </c>
      <c r="D243" s="68"/>
      <c r="E243" s="68"/>
      <c r="F243" s="118"/>
      <c r="G243" s="118"/>
      <c r="H243" s="118"/>
      <c r="I243" s="67"/>
      <c r="J243" s="69"/>
      <c r="K243" s="69"/>
    </row>
    <row r="244" spans="3:11" s="2" customFormat="1" x14ac:dyDescent="0.25">
      <c r="C244" s="37">
        <v>214</v>
      </c>
      <c r="D244" s="68"/>
      <c r="E244" s="68"/>
      <c r="F244" s="118"/>
      <c r="G244" s="118"/>
      <c r="H244" s="118"/>
      <c r="I244" s="67"/>
      <c r="J244" s="69"/>
      <c r="K244" s="69"/>
    </row>
    <row r="245" spans="3:11" s="2" customFormat="1" x14ac:dyDescent="0.25">
      <c r="C245" s="37">
        <v>215</v>
      </c>
      <c r="D245" s="68"/>
      <c r="E245" s="68"/>
      <c r="F245" s="118"/>
      <c r="G245" s="118"/>
      <c r="H245" s="118"/>
      <c r="I245" s="67"/>
      <c r="J245" s="69"/>
      <c r="K245" s="69"/>
    </row>
    <row r="246" spans="3:11" s="2" customFormat="1" x14ac:dyDescent="0.25">
      <c r="C246" s="37">
        <v>216</v>
      </c>
      <c r="D246" s="68"/>
      <c r="E246" s="68"/>
      <c r="F246" s="118"/>
      <c r="G246" s="118"/>
      <c r="H246" s="118"/>
      <c r="I246" s="67"/>
      <c r="J246" s="69"/>
      <c r="K246" s="69"/>
    </row>
    <row r="247" spans="3:11" s="2" customFormat="1" x14ac:dyDescent="0.25">
      <c r="C247" s="37">
        <v>217</v>
      </c>
      <c r="D247" s="68"/>
      <c r="E247" s="68"/>
      <c r="F247" s="118"/>
      <c r="G247" s="118"/>
      <c r="H247" s="118"/>
      <c r="I247" s="67"/>
      <c r="J247" s="69"/>
      <c r="K247" s="69"/>
    </row>
    <row r="248" spans="3:11" s="2" customFormat="1" x14ac:dyDescent="0.25">
      <c r="C248" s="37">
        <v>218</v>
      </c>
      <c r="D248" s="68"/>
      <c r="E248" s="68"/>
      <c r="F248" s="118"/>
      <c r="G248" s="118"/>
      <c r="H248" s="118"/>
      <c r="I248" s="67"/>
      <c r="J248" s="69"/>
      <c r="K248" s="69"/>
    </row>
    <row r="249" spans="3:11" s="2" customFormat="1" x14ac:dyDescent="0.25">
      <c r="C249" s="37">
        <v>219</v>
      </c>
      <c r="D249" s="68"/>
      <c r="E249" s="68"/>
      <c r="F249" s="118"/>
      <c r="G249" s="118"/>
      <c r="H249" s="118"/>
      <c r="I249" s="67"/>
      <c r="J249" s="69"/>
      <c r="K249" s="69"/>
    </row>
    <row r="250" spans="3:11" s="2" customFormat="1" x14ac:dyDescent="0.25">
      <c r="C250" s="37">
        <v>220</v>
      </c>
      <c r="D250" s="68"/>
      <c r="E250" s="68"/>
      <c r="F250" s="118"/>
      <c r="G250" s="118"/>
      <c r="H250" s="118"/>
      <c r="I250" s="67"/>
      <c r="J250" s="69"/>
      <c r="K250" s="69"/>
    </row>
    <row r="251" spans="3:11" s="2" customFormat="1" x14ac:dyDescent="0.25">
      <c r="C251" s="37">
        <v>221</v>
      </c>
      <c r="D251" s="68"/>
      <c r="E251" s="68"/>
      <c r="F251" s="118"/>
      <c r="G251" s="118"/>
      <c r="H251" s="118"/>
      <c r="I251" s="67"/>
      <c r="J251" s="69"/>
      <c r="K251" s="69"/>
    </row>
    <row r="252" spans="3:11" s="2" customFormat="1" x14ac:dyDescent="0.25">
      <c r="C252" s="37">
        <v>222</v>
      </c>
      <c r="D252" s="68"/>
      <c r="E252" s="68"/>
      <c r="F252" s="118"/>
      <c r="G252" s="118"/>
      <c r="H252" s="118"/>
      <c r="I252" s="67"/>
      <c r="J252" s="69"/>
      <c r="K252" s="69"/>
    </row>
    <row r="253" spans="3:11" s="2" customFormat="1" x14ac:dyDescent="0.25">
      <c r="C253" s="37">
        <v>223</v>
      </c>
      <c r="D253" s="68"/>
      <c r="E253" s="68"/>
      <c r="F253" s="118"/>
      <c r="G253" s="118"/>
      <c r="H253" s="118"/>
      <c r="I253" s="67"/>
      <c r="J253" s="69"/>
      <c r="K253" s="69"/>
    </row>
    <row r="254" spans="3:11" s="2" customFormat="1" x14ac:dyDescent="0.25">
      <c r="C254" s="37">
        <v>224</v>
      </c>
      <c r="D254" s="68"/>
      <c r="E254" s="68"/>
      <c r="F254" s="118"/>
      <c r="G254" s="118"/>
      <c r="H254" s="118"/>
      <c r="I254" s="67"/>
      <c r="J254" s="69"/>
      <c r="K254" s="69"/>
    </row>
    <row r="255" spans="3:11" s="2" customFormat="1" x14ac:dyDescent="0.25">
      <c r="C255" s="37">
        <v>225</v>
      </c>
      <c r="D255" s="68"/>
      <c r="E255" s="68"/>
      <c r="F255" s="118"/>
      <c r="G255" s="118"/>
      <c r="H255" s="118"/>
      <c r="I255" s="67"/>
      <c r="J255" s="69"/>
      <c r="K255" s="69"/>
    </row>
    <row r="256" spans="3:11" s="2" customFormat="1" x14ac:dyDescent="0.25">
      <c r="C256" s="37">
        <v>226</v>
      </c>
      <c r="D256" s="68"/>
      <c r="E256" s="68"/>
      <c r="F256" s="118"/>
      <c r="G256" s="118"/>
      <c r="H256" s="118"/>
      <c r="I256" s="67"/>
      <c r="J256" s="69"/>
      <c r="K256" s="69"/>
    </row>
    <row r="257" spans="3:11" s="2" customFormat="1" x14ac:dyDescent="0.25">
      <c r="C257" s="37">
        <v>227</v>
      </c>
      <c r="D257" s="68"/>
      <c r="E257" s="68"/>
      <c r="F257" s="118"/>
      <c r="G257" s="118"/>
      <c r="H257" s="118"/>
      <c r="I257" s="67"/>
      <c r="J257" s="69"/>
      <c r="K257" s="69"/>
    </row>
    <row r="258" spans="3:11" s="2" customFormat="1" x14ac:dyDescent="0.25">
      <c r="C258" s="37">
        <v>228</v>
      </c>
      <c r="D258" s="68"/>
      <c r="E258" s="68"/>
      <c r="F258" s="118"/>
      <c r="G258" s="118"/>
      <c r="H258" s="118"/>
      <c r="I258" s="67"/>
      <c r="J258" s="69"/>
      <c r="K258" s="69"/>
    </row>
    <row r="259" spans="3:11" s="2" customFormat="1" x14ac:dyDescent="0.25">
      <c r="C259" s="37">
        <v>229</v>
      </c>
      <c r="D259" s="68"/>
      <c r="E259" s="68"/>
      <c r="F259" s="118"/>
      <c r="G259" s="118"/>
      <c r="H259" s="118"/>
      <c r="I259" s="67"/>
      <c r="J259" s="69"/>
      <c r="K259" s="69"/>
    </row>
    <row r="260" spans="3:11" s="2" customFormat="1" x14ac:dyDescent="0.25">
      <c r="C260" s="37">
        <v>230</v>
      </c>
      <c r="D260" s="68"/>
      <c r="E260" s="68"/>
      <c r="F260" s="118"/>
      <c r="G260" s="118"/>
      <c r="H260" s="118"/>
      <c r="I260" s="67"/>
      <c r="J260" s="69"/>
      <c r="K260" s="69"/>
    </row>
    <row r="261" spans="3:11" s="2" customFormat="1" x14ac:dyDescent="0.25">
      <c r="C261" s="37">
        <v>231</v>
      </c>
      <c r="D261" s="68"/>
      <c r="E261" s="68"/>
      <c r="F261" s="118"/>
      <c r="G261" s="118"/>
      <c r="H261" s="118"/>
      <c r="I261" s="67"/>
      <c r="J261" s="69"/>
      <c r="K261" s="69"/>
    </row>
    <row r="262" spans="3:11" s="2" customFormat="1" x14ac:dyDescent="0.25">
      <c r="C262" s="37">
        <v>232</v>
      </c>
      <c r="D262" s="68"/>
      <c r="E262" s="68"/>
      <c r="F262" s="118"/>
      <c r="G262" s="118"/>
      <c r="H262" s="118"/>
      <c r="I262" s="67"/>
      <c r="J262" s="69"/>
      <c r="K262" s="69"/>
    </row>
    <row r="263" spans="3:11" s="2" customFormat="1" x14ac:dyDescent="0.25">
      <c r="C263" s="37">
        <v>233</v>
      </c>
      <c r="D263" s="68"/>
      <c r="E263" s="68"/>
      <c r="F263" s="118"/>
      <c r="G263" s="118"/>
      <c r="H263" s="118"/>
      <c r="I263" s="67"/>
      <c r="J263" s="69"/>
      <c r="K263" s="69"/>
    </row>
    <row r="264" spans="3:11" s="2" customFormat="1" x14ac:dyDescent="0.25">
      <c r="C264" s="37">
        <v>234</v>
      </c>
      <c r="D264" s="68"/>
      <c r="E264" s="68"/>
      <c r="F264" s="118"/>
      <c r="G264" s="118"/>
      <c r="H264" s="118"/>
      <c r="I264" s="67"/>
      <c r="J264" s="69"/>
      <c r="K264" s="69"/>
    </row>
    <row r="265" spans="3:11" s="2" customFormat="1" x14ac:dyDescent="0.25">
      <c r="C265" s="37">
        <v>235</v>
      </c>
      <c r="D265" s="68"/>
      <c r="E265" s="68"/>
      <c r="F265" s="118"/>
      <c r="G265" s="118"/>
      <c r="H265" s="118"/>
      <c r="I265" s="67"/>
      <c r="J265" s="69"/>
      <c r="K265" s="69"/>
    </row>
    <row r="266" spans="3:11" s="2" customFormat="1" x14ac:dyDescent="0.25">
      <c r="C266" s="37">
        <v>236</v>
      </c>
      <c r="D266" s="68"/>
      <c r="E266" s="68"/>
      <c r="F266" s="118"/>
      <c r="G266" s="118"/>
      <c r="H266" s="118"/>
      <c r="I266" s="67"/>
      <c r="J266" s="69"/>
      <c r="K266" s="69"/>
    </row>
    <row r="267" spans="3:11" s="2" customFormat="1" x14ac:dyDescent="0.25">
      <c r="C267" s="37">
        <v>237</v>
      </c>
      <c r="D267" s="68"/>
      <c r="E267" s="68"/>
      <c r="F267" s="118"/>
      <c r="G267" s="118"/>
      <c r="H267" s="118"/>
      <c r="I267" s="67"/>
      <c r="J267" s="69"/>
      <c r="K267" s="69"/>
    </row>
    <row r="268" spans="3:11" s="2" customFormat="1" x14ac:dyDescent="0.25">
      <c r="C268" s="37">
        <v>238</v>
      </c>
      <c r="D268" s="68"/>
      <c r="E268" s="68"/>
      <c r="F268" s="118"/>
      <c r="G268" s="118"/>
      <c r="H268" s="118"/>
      <c r="I268" s="67"/>
      <c r="J268" s="69"/>
      <c r="K268" s="69"/>
    </row>
    <row r="269" spans="3:11" s="2" customFormat="1" x14ac:dyDescent="0.25">
      <c r="C269" s="37">
        <v>239</v>
      </c>
      <c r="D269" s="68"/>
      <c r="E269" s="68"/>
      <c r="F269" s="118"/>
      <c r="G269" s="118"/>
      <c r="H269" s="118"/>
      <c r="I269" s="67"/>
      <c r="J269" s="69"/>
      <c r="K269" s="69"/>
    </row>
    <row r="270" spans="3:11" s="2" customFormat="1" x14ac:dyDescent="0.25">
      <c r="C270" s="37">
        <v>240</v>
      </c>
      <c r="D270" s="68"/>
      <c r="E270" s="68"/>
      <c r="F270" s="118"/>
      <c r="G270" s="118"/>
      <c r="H270" s="118"/>
      <c r="I270" s="67"/>
      <c r="J270" s="69"/>
      <c r="K270" s="69"/>
    </row>
    <row r="271" spans="3:11" s="2" customFormat="1" x14ac:dyDescent="0.25">
      <c r="C271" s="37">
        <v>241</v>
      </c>
      <c r="D271" s="68"/>
      <c r="E271" s="68"/>
      <c r="F271" s="118"/>
      <c r="G271" s="118"/>
      <c r="H271" s="118"/>
      <c r="I271" s="67"/>
      <c r="J271" s="69"/>
      <c r="K271" s="69"/>
    </row>
    <row r="272" spans="3:11" s="2" customFormat="1" x14ac:dyDescent="0.25">
      <c r="C272" s="37">
        <v>242</v>
      </c>
      <c r="D272" s="68"/>
      <c r="E272" s="68"/>
      <c r="F272" s="118"/>
      <c r="G272" s="118"/>
      <c r="H272" s="118"/>
      <c r="I272" s="67"/>
      <c r="J272" s="69"/>
      <c r="K272" s="69"/>
    </row>
    <row r="273" spans="1:1006" s="2" customFormat="1" x14ac:dyDescent="0.25">
      <c r="C273" s="37">
        <v>243</v>
      </c>
      <c r="D273" s="68"/>
      <c r="E273" s="68"/>
      <c r="F273" s="118"/>
      <c r="G273" s="118"/>
      <c r="H273" s="118"/>
      <c r="I273" s="67"/>
      <c r="J273" s="69"/>
      <c r="K273" s="69"/>
    </row>
    <row r="274" spans="1:1006" s="2" customFormat="1" x14ac:dyDescent="0.25">
      <c r="C274" s="37">
        <v>244</v>
      </c>
      <c r="D274" s="68"/>
      <c r="E274" s="68"/>
      <c r="F274" s="118"/>
      <c r="G274" s="118"/>
      <c r="H274" s="118"/>
      <c r="I274" s="67"/>
      <c r="J274" s="69"/>
      <c r="K274" s="69"/>
    </row>
    <row r="275" spans="1:1006" s="2" customFormat="1" x14ac:dyDescent="0.25">
      <c r="C275" s="37">
        <v>245</v>
      </c>
      <c r="D275" s="68"/>
      <c r="E275" s="68"/>
      <c r="F275" s="118"/>
      <c r="G275" s="118"/>
      <c r="H275" s="118"/>
      <c r="I275" s="67"/>
      <c r="J275" s="69"/>
      <c r="K275" s="69"/>
    </row>
    <row r="276" spans="1:1006" s="2" customFormat="1" x14ac:dyDescent="0.25">
      <c r="C276" s="37">
        <v>246</v>
      </c>
      <c r="D276" s="68"/>
      <c r="E276" s="68"/>
      <c r="F276" s="118"/>
      <c r="G276" s="118"/>
      <c r="H276" s="118"/>
      <c r="I276" s="67"/>
      <c r="J276" s="69"/>
      <c r="K276" s="69"/>
    </row>
    <row r="277" spans="1:1006" s="2" customFormat="1" x14ac:dyDescent="0.25">
      <c r="C277" s="37">
        <v>247</v>
      </c>
      <c r="D277" s="68"/>
      <c r="E277" s="68"/>
      <c r="F277" s="118"/>
      <c r="G277" s="118"/>
      <c r="H277" s="118"/>
      <c r="I277" s="67"/>
      <c r="J277" s="69"/>
      <c r="K277" s="69"/>
    </row>
    <row r="278" spans="1:1006" s="2" customFormat="1" x14ac:dyDescent="0.25">
      <c r="C278" s="37">
        <v>248</v>
      </c>
      <c r="D278" s="68"/>
      <c r="E278" s="68"/>
      <c r="F278" s="118"/>
      <c r="G278" s="118"/>
      <c r="H278" s="118"/>
      <c r="I278" s="67"/>
      <c r="J278" s="69"/>
      <c r="K278" s="69"/>
    </row>
    <row r="279" spans="1:1006" s="2" customFormat="1" x14ac:dyDescent="0.25">
      <c r="C279" s="37">
        <v>249</v>
      </c>
      <c r="D279" s="68"/>
      <c r="E279" s="68"/>
      <c r="F279" s="118"/>
      <c r="G279" s="118"/>
      <c r="H279" s="118"/>
      <c r="I279" s="67"/>
      <c r="J279" s="69"/>
      <c r="K279" s="69"/>
    </row>
    <row r="280" spans="1:1006" s="56" customFormat="1" x14ac:dyDescent="0.25">
      <c r="A280" s="27"/>
      <c r="B280" s="27"/>
      <c r="C280" s="28">
        <v>250</v>
      </c>
      <c r="D280" s="68"/>
      <c r="E280" s="68"/>
      <c r="F280" s="118"/>
      <c r="G280" s="118"/>
      <c r="H280" s="118"/>
      <c r="I280" s="70"/>
      <c r="J280" s="71"/>
      <c r="K280" s="71"/>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c r="HL280" s="27"/>
      <c r="HM280" s="27"/>
      <c r="HN280" s="27"/>
      <c r="HO280" s="27"/>
      <c r="HP280" s="27"/>
      <c r="HQ280" s="27"/>
      <c r="HR280" s="27"/>
      <c r="HS280" s="27"/>
      <c r="HT280" s="27"/>
      <c r="HU280" s="27"/>
      <c r="HV280" s="27"/>
      <c r="HW280" s="27"/>
      <c r="HX280" s="27"/>
      <c r="HY280" s="27"/>
      <c r="HZ280" s="27"/>
      <c r="IA280" s="27"/>
      <c r="IB280" s="27"/>
      <c r="IC280" s="27"/>
      <c r="ID280" s="27"/>
      <c r="IE280" s="27"/>
      <c r="IF280" s="27"/>
      <c r="IG280" s="27"/>
      <c r="IH280" s="27"/>
      <c r="II280" s="27"/>
      <c r="IJ280" s="27"/>
      <c r="IK280" s="27"/>
      <c r="IL280" s="27"/>
      <c r="IM280" s="27"/>
      <c r="IN280" s="27"/>
      <c r="IO280" s="27"/>
      <c r="IP280" s="27"/>
      <c r="IQ280" s="27"/>
      <c r="IR280" s="27"/>
      <c r="IS280" s="27"/>
      <c r="IT280" s="27"/>
      <c r="IU280" s="27"/>
      <c r="IV280" s="27"/>
      <c r="IW280" s="27"/>
      <c r="IX280" s="27"/>
      <c r="IY280" s="27"/>
      <c r="IZ280" s="27"/>
      <c r="JA280" s="27"/>
      <c r="JB280" s="27"/>
      <c r="JC280" s="27"/>
      <c r="JD280" s="27"/>
      <c r="JE280" s="27"/>
      <c r="JF280" s="27"/>
      <c r="JG280" s="27"/>
      <c r="JH280" s="27"/>
      <c r="JI280" s="27"/>
      <c r="JJ280" s="27"/>
      <c r="JK280" s="27"/>
      <c r="JL280" s="27"/>
      <c r="JM280" s="27"/>
      <c r="JN280" s="27"/>
      <c r="JO280" s="27"/>
      <c r="JP280" s="27"/>
      <c r="JQ280" s="27"/>
      <c r="JR280" s="27"/>
      <c r="JS280" s="27"/>
      <c r="JT280" s="27"/>
      <c r="JU280" s="27"/>
      <c r="JV280" s="27"/>
      <c r="JW280" s="27"/>
      <c r="JX280" s="27"/>
      <c r="JY280" s="27"/>
      <c r="JZ280" s="27"/>
      <c r="KA280" s="27"/>
      <c r="KB280" s="27"/>
      <c r="KC280" s="27"/>
      <c r="KD280" s="27"/>
      <c r="KE280" s="27"/>
      <c r="KF280" s="27"/>
      <c r="KG280" s="27"/>
      <c r="KH280" s="27"/>
      <c r="KI280" s="27"/>
      <c r="KJ280" s="27"/>
      <c r="KK280" s="27"/>
      <c r="KL280" s="27"/>
      <c r="KM280" s="27"/>
      <c r="KN280" s="27"/>
      <c r="KO280" s="27"/>
      <c r="KP280" s="27"/>
      <c r="KQ280" s="27"/>
      <c r="KR280" s="27"/>
      <c r="KS280" s="27"/>
      <c r="KT280" s="27"/>
      <c r="KU280" s="27"/>
      <c r="KV280" s="27"/>
      <c r="KW280" s="27"/>
      <c r="KX280" s="27"/>
      <c r="KY280" s="27"/>
      <c r="KZ280" s="27"/>
      <c r="LA280" s="27"/>
      <c r="LB280" s="27"/>
      <c r="LC280" s="27"/>
      <c r="LD280" s="27"/>
      <c r="LE280" s="27"/>
      <c r="LF280" s="27"/>
      <c r="LG280" s="27"/>
      <c r="LH280" s="27"/>
      <c r="LI280" s="27"/>
      <c r="LJ280" s="27"/>
      <c r="LK280" s="27"/>
      <c r="LL280" s="27"/>
      <c r="LM280" s="27"/>
      <c r="LN280" s="27"/>
      <c r="LO280" s="27"/>
      <c r="LP280" s="27"/>
      <c r="LQ280" s="27"/>
      <c r="LR280" s="27"/>
      <c r="LS280" s="27"/>
      <c r="LT280" s="27"/>
      <c r="LU280" s="27"/>
      <c r="LV280" s="27"/>
      <c r="LW280" s="27"/>
      <c r="LX280" s="27"/>
      <c r="LY280" s="27"/>
      <c r="LZ280" s="27"/>
      <c r="MA280" s="27"/>
      <c r="MB280" s="27"/>
      <c r="MC280" s="27"/>
      <c r="MD280" s="27"/>
      <c r="ME280" s="27"/>
      <c r="MF280" s="27"/>
      <c r="MG280" s="27"/>
      <c r="MH280" s="27"/>
      <c r="MI280" s="27"/>
      <c r="MJ280" s="27"/>
      <c r="MK280" s="27"/>
      <c r="ML280" s="27"/>
      <c r="MM280" s="27"/>
      <c r="MN280" s="27"/>
      <c r="MO280" s="27"/>
      <c r="MP280" s="27"/>
      <c r="MQ280" s="27"/>
      <c r="MR280" s="27"/>
      <c r="MS280" s="27"/>
      <c r="MT280" s="27"/>
      <c r="MU280" s="27"/>
      <c r="MV280" s="27"/>
      <c r="MW280" s="27"/>
      <c r="MX280" s="27"/>
      <c r="MY280" s="27"/>
      <c r="MZ280" s="27"/>
      <c r="NA280" s="27"/>
      <c r="NB280" s="27"/>
      <c r="NC280" s="27"/>
      <c r="ND280" s="27"/>
      <c r="NE280" s="27"/>
      <c r="NF280" s="27"/>
      <c r="NG280" s="27"/>
      <c r="NH280" s="27"/>
      <c r="NI280" s="27"/>
      <c r="NJ280" s="27"/>
      <c r="NK280" s="27"/>
      <c r="NL280" s="27"/>
      <c r="NM280" s="27"/>
      <c r="NN280" s="27"/>
      <c r="NO280" s="27"/>
      <c r="NP280" s="27"/>
      <c r="NQ280" s="27"/>
      <c r="NR280" s="27"/>
      <c r="NS280" s="27"/>
      <c r="NT280" s="27"/>
      <c r="NU280" s="27"/>
      <c r="NV280" s="27"/>
      <c r="NW280" s="27"/>
      <c r="NX280" s="27"/>
      <c r="NY280" s="27"/>
      <c r="NZ280" s="27"/>
      <c r="OA280" s="27"/>
      <c r="OB280" s="27"/>
      <c r="OC280" s="27"/>
      <c r="OD280" s="27"/>
      <c r="OE280" s="27"/>
      <c r="OF280" s="27"/>
      <c r="OG280" s="27"/>
      <c r="OH280" s="27"/>
      <c r="OI280" s="27"/>
      <c r="OJ280" s="27"/>
      <c r="OK280" s="27"/>
      <c r="OL280" s="27"/>
      <c r="OM280" s="27"/>
      <c r="ON280" s="27"/>
      <c r="OO280" s="27"/>
      <c r="OP280" s="27"/>
      <c r="OQ280" s="27"/>
      <c r="OR280" s="27"/>
      <c r="OS280" s="27"/>
      <c r="OT280" s="27"/>
      <c r="OU280" s="27"/>
      <c r="OV280" s="27"/>
      <c r="OW280" s="27"/>
      <c r="OX280" s="27"/>
      <c r="OY280" s="27"/>
      <c r="OZ280" s="27"/>
      <c r="PA280" s="27"/>
      <c r="PB280" s="27"/>
      <c r="PC280" s="27"/>
      <c r="PD280" s="27"/>
      <c r="PE280" s="27"/>
      <c r="PF280" s="27"/>
      <c r="PG280" s="27"/>
      <c r="PH280" s="27"/>
      <c r="PI280" s="27"/>
      <c r="PJ280" s="27"/>
      <c r="PK280" s="27"/>
      <c r="PL280" s="27"/>
      <c r="PM280" s="27"/>
      <c r="PN280" s="27"/>
      <c r="PO280" s="27"/>
      <c r="PP280" s="27"/>
      <c r="PQ280" s="27"/>
      <c r="PR280" s="27"/>
      <c r="PS280" s="27"/>
      <c r="PT280" s="27"/>
      <c r="PU280" s="27"/>
      <c r="PV280" s="27"/>
      <c r="PW280" s="27"/>
      <c r="PX280" s="27"/>
      <c r="PY280" s="27"/>
      <c r="PZ280" s="27"/>
      <c r="QA280" s="27"/>
      <c r="QB280" s="27"/>
      <c r="QC280" s="27"/>
      <c r="QD280" s="27"/>
      <c r="QE280" s="27"/>
      <c r="QF280" s="27"/>
      <c r="QG280" s="27"/>
      <c r="QH280" s="27"/>
      <c r="QI280" s="27"/>
      <c r="QJ280" s="27"/>
      <c r="QK280" s="27"/>
      <c r="QL280" s="27"/>
      <c r="QM280" s="27"/>
      <c r="QN280" s="27"/>
      <c r="QO280" s="27"/>
      <c r="QP280" s="27"/>
      <c r="QQ280" s="27"/>
      <c r="QR280" s="27"/>
      <c r="QS280" s="27"/>
      <c r="QT280" s="27"/>
      <c r="QU280" s="27"/>
      <c r="QV280" s="27"/>
      <c r="QW280" s="27"/>
      <c r="QX280" s="27"/>
      <c r="QY280" s="27"/>
      <c r="QZ280" s="27"/>
      <c r="RA280" s="27"/>
      <c r="RB280" s="27"/>
      <c r="RC280" s="27"/>
      <c r="RD280" s="27"/>
      <c r="RE280" s="27"/>
      <c r="RF280" s="27"/>
      <c r="RG280" s="27"/>
      <c r="RH280" s="27"/>
      <c r="RI280" s="27"/>
      <c r="RJ280" s="27"/>
      <c r="RK280" s="27"/>
      <c r="RL280" s="27"/>
      <c r="RM280" s="27"/>
      <c r="RN280" s="27"/>
      <c r="RO280" s="27"/>
      <c r="RP280" s="27"/>
      <c r="RQ280" s="27"/>
      <c r="RR280" s="27"/>
      <c r="RS280" s="27"/>
      <c r="RT280" s="27"/>
      <c r="RU280" s="27"/>
      <c r="RV280" s="27"/>
      <c r="RW280" s="27"/>
      <c r="RX280" s="27"/>
      <c r="RY280" s="27"/>
      <c r="RZ280" s="27"/>
      <c r="SA280" s="27"/>
      <c r="SB280" s="27"/>
      <c r="SC280" s="27"/>
      <c r="SD280" s="27"/>
      <c r="SE280" s="27"/>
      <c r="SF280" s="27"/>
      <c r="SG280" s="27"/>
      <c r="SH280" s="27"/>
      <c r="SI280" s="27"/>
      <c r="SJ280" s="27"/>
      <c r="SK280" s="27"/>
      <c r="SL280" s="27"/>
      <c r="SM280" s="27"/>
      <c r="SN280" s="27"/>
      <c r="SO280" s="27"/>
      <c r="SP280" s="27"/>
      <c r="SQ280" s="27"/>
      <c r="SR280" s="27"/>
      <c r="SS280" s="27"/>
      <c r="ST280" s="27"/>
      <c r="SU280" s="27"/>
      <c r="SV280" s="27"/>
      <c r="SW280" s="27"/>
      <c r="SX280" s="27"/>
      <c r="SY280" s="27"/>
      <c r="SZ280" s="27"/>
      <c r="TA280" s="27"/>
      <c r="TB280" s="27"/>
      <c r="TC280" s="27"/>
      <c r="TD280" s="27"/>
      <c r="TE280" s="27"/>
      <c r="TF280" s="27"/>
      <c r="TG280" s="27"/>
      <c r="TH280" s="27"/>
      <c r="TI280" s="27"/>
      <c r="TJ280" s="27"/>
      <c r="TK280" s="27"/>
      <c r="TL280" s="27"/>
      <c r="TM280" s="27"/>
      <c r="TN280" s="27"/>
      <c r="TO280" s="27"/>
      <c r="TP280" s="27"/>
      <c r="TQ280" s="27"/>
      <c r="TR280" s="27"/>
      <c r="TS280" s="27"/>
      <c r="TT280" s="27"/>
      <c r="TU280" s="27"/>
      <c r="TV280" s="27"/>
      <c r="TW280" s="27"/>
      <c r="TX280" s="27"/>
      <c r="TY280" s="27"/>
      <c r="TZ280" s="27"/>
      <c r="UA280" s="27"/>
      <c r="UB280" s="27"/>
      <c r="UC280" s="27"/>
      <c r="UD280" s="27"/>
      <c r="UE280" s="27"/>
      <c r="UF280" s="27"/>
      <c r="UG280" s="27"/>
      <c r="UH280" s="27"/>
      <c r="UI280" s="27"/>
      <c r="UJ280" s="27"/>
      <c r="UK280" s="27"/>
      <c r="UL280" s="27"/>
      <c r="UM280" s="27"/>
      <c r="UN280" s="27"/>
      <c r="UO280" s="27"/>
      <c r="UP280" s="27"/>
      <c r="UQ280" s="27"/>
      <c r="UR280" s="27"/>
      <c r="US280" s="27"/>
      <c r="UT280" s="27"/>
      <c r="UU280" s="27"/>
      <c r="UV280" s="27"/>
      <c r="UW280" s="27"/>
      <c r="UX280" s="27"/>
      <c r="UY280" s="27"/>
      <c r="UZ280" s="27"/>
      <c r="VA280" s="27"/>
      <c r="VB280" s="27"/>
      <c r="VC280" s="27"/>
      <c r="VD280" s="27"/>
      <c r="VE280" s="27"/>
      <c r="VF280" s="27"/>
      <c r="VG280" s="27"/>
      <c r="VH280" s="27"/>
      <c r="VI280" s="27"/>
      <c r="VJ280" s="27"/>
      <c r="VK280" s="27"/>
      <c r="VL280" s="27"/>
      <c r="VM280" s="27"/>
      <c r="VN280" s="27"/>
      <c r="VO280" s="27"/>
      <c r="VP280" s="27"/>
      <c r="VQ280" s="27"/>
      <c r="VR280" s="27"/>
      <c r="VS280" s="27"/>
      <c r="VT280" s="27"/>
      <c r="VU280" s="27"/>
      <c r="VV280" s="27"/>
      <c r="VW280" s="27"/>
      <c r="VX280" s="27"/>
      <c r="VY280" s="27"/>
      <c r="VZ280" s="27"/>
      <c r="WA280" s="27"/>
      <c r="WB280" s="27"/>
      <c r="WC280" s="27"/>
      <c r="WD280" s="27"/>
      <c r="WE280" s="27"/>
      <c r="WF280" s="27"/>
      <c r="WG280" s="27"/>
      <c r="WH280" s="27"/>
      <c r="WI280" s="27"/>
      <c r="WJ280" s="27"/>
      <c r="WK280" s="27"/>
      <c r="WL280" s="27"/>
      <c r="WM280" s="27"/>
      <c r="WN280" s="27"/>
      <c r="WO280" s="27"/>
      <c r="WP280" s="27"/>
      <c r="WQ280" s="27"/>
      <c r="WR280" s="27"/>
      <c r="WS280" s="27"/>
      <c r="WT280" s="27"/>
      <c r="WU280" s="27"/>
      <c r="WV280" s="27"/>
      <c r="WW280" s="27"/>
      <c r="WX280" s="27"/>
      <c r="WY280" s="27"/>
      <c r="WZ280" s="27"/>
      <c r="XA280" s="27"/>
      <c r="XB280" s="27"/>
      <c r="XC280" s="27"/>
      <c r="XD280" s="27"/>
      <c r="XE280" s="27"/>
      <c r="XF280" s="27"/>
      <c r="XG280" s="27"/>
      <c r="XH280" s="27"/>
      <c r="XI280" s="27"/>
      <c r="XJ280" s="27"/>
      <c r="XK280" s="27"/>
      <c r="XL280" s="27"/>
      <c r="XM280" s="27"/>
      <c r="XN280" s="27"/>
      <c r="XO280" s="27"/>
      <c r="XP280" s="27"/>
      <c r="XQ280" s="27"/>
      <c r="XR280" s="27"/>
      <c r="XS280" s="27"/>
      <c r="XT280" s="27"/>
      <c r="XU280" s="27"/>
      <c r="XV280" s="27"/>
      <c r="XW280" s="27"/>
      <c r="XX280" s="27"/>
      <c r="XY280" s="27"/>
      <c r="XZ280" s="27"/>
      <c r="YA280" s="27"/>
      <c r="YB280" s="27"/>
      <c r="YC280" s="27"/>
      <c r="YD280" s="27"/>
      <c r="YE280" s="27"/>
      <c r="YF280" s="27"/>
      <c r="YG280" s="27"/>
      <c r="YH280" s="27"/>
      <c r="YI280" s="27"/>
      <c r="YJ280" s="27"/>
      <c r="YK280" s="27"/>
      <c r="YL280" s="27"/>
      <c r="YM280" s="27"/>
      <c r="YN280" s="27"/>
      <c r="YO280" s="27"/>
      <c r="YP280" s="27"/>
      <c r="YQ280" s="27"/>
      <c r="YR280" s="27"/>
      <c r="YS280" s="27"/>
      <c r="YT280" s="27"/>
      <c r="YU280" s="27"/>
      <c r="YV280" s="27"/>
      <c r="YW280" s="27"/>
      <c r="YX280" s="27"/>
      <c r="YY280" s="27"/>
      <c r="YZ280" s="27"/>
      <c r="ZA280" s="27"/>
      <c r="ZB280" s="27"/>
      <c r="ZC280" s="27"/>
      <c r="ZD280" s="27"/>
      <c r="ZE280" s="27"/>
      <c r="ZF280" s="27"/>
      <c r="ZG280" s="27"/>
      <c r="ZH280" s="27"/>
      <c r="ZI280" s="27"/>
      <c r="ZJ280" s="27"/>
      <c r="ZK280" s="27"/>
      <c r="ZL280" s="27"/>
      <c r="ZM280" s="27"/>
      <c r="ZN280" s="27"/>
      <c r="ZO280" s="27"/>
      <c r="ZP280" s="27"/>
      <c r="ZQ280" s="27"/>
      <c r="ZR280" s="27"/>
      <c r="ZS280" s="27"/>
      <c r="ZT280" s="27"/>
      <c r="ZU280" s="27"/>
      <c r="ZV280" s="27"/>
      <c r="ZW280" s="27"/>
      <c r="ZX280" s="27"/>
      <c r="ZY280" s="27"/>
      <c r="ZZ280" s="27"/>
      <c r="AAA280" s="27"/>
      <c r="AAB280" s="27"/>
      <c r="AAC280" s="27"/>
      <c r="AAD280" s="27"/>
      <c r="AAE280" s="27"/>
      <c r="AAF280" s="27"/>
      <c r="AAG280" s="27"/>
      <c r="AAH280" s="27"/>
      <c r="AAI280" s="27"/>
      <c r="AAJ280" s="27"/>
      <c r="AAK280" s="27"/>
      <c r="AAL280" s="27"/>
      <c r="AAM280" s="27"/>
      <c r="AAN280" s="27"/>
      <c r="AAO280" s="27"/>
      <c r="AAP280" s="27"/>
      <c r="AAQ280" s="27"/>
      <c r="AAR280" s="27"/>
      <c r="AAS280" s="27"/>
      <c r="AAT280" s="27"/>
      <c r="AAU280" s="27"/>
      <c r="AAV280" s="27"/>
      <c r="AAW280" s="27"/>
      <c r="AAX280" s="27"/>
      <c r="AAY280" s="27"/>
      <c r="AAZ280" s="27"/>
      <c r="ABA280" s="27"/>
      <c r="ABB280" s="27"/>
      <c r="ABC280" s="27"/>
      <c r="ABD280" s="27"/>
      <c r="ABE280" s="27"/>
      <c r="ABF280" s="27"/>
      <c r="ABG280" s="27"/>
      <c r="ABH280" s="27"/>
      <c r="ABI280" s="27"/>
      <c r="ABJ280" s="27"/>
      <c r="ABK280" s="27"/>
      <c r="ABL280" s="27"/>
      <c r="ABM280" s="27"/>
      <c r="ABN280" s="27"/>
      <c r="ABO280" s="27"/>
      <c r="ABP280" s="27"/>
      <c r="ABQ280" s="27"/>
      <c r="ABR280" s="27"/>
      <c r="ABS280" s="27"/>
      <c r="ABT280" s="27"/>
      <c r="ABU280" s="27"/>
      <c r="ABV280" s="27"/>
      <c r="ABW280" s="27"/>
      <c r="ABX280" s="27"/>
      <c r="ABY280" s="27"/>
      <c r="ABZ280" s="27"/>
      <c r="ACA280" s="27"/>
      <c r="ACB280" s="27"/>
      <c r="ACC280" s="27"/>
      <c r="ACD280" s="27"/>
      <c r="ACE280" s="27"/>
      <c r="ACF280" s="27"/>
      <c r="ACG280" s="27"/>
      <c r="ACH280" s="27"/>
      <c r="ACI280" s="27"/>
      <c r="ACJ280" s="27"/>
      <c r="ACK280" s="27"/>
      <c r="ACL280" s="27"/>
      <c r="ACM280" s="27"/>
      <c r="ACN280" s="27"/>
      <c r="ACO280" s="27"/>
      <c r="ACP280" s="27"/>
      <c r="ACQ280" s="27"/>
      <c r="ACR280" s="27"/>
      <c r="ACS280" s="27"/>
      <c r="ACT280" s="27"/>
      <c r="ACU280" s="27"/>
      <c r="ACV280" s="27"/>
      <c r="ACW280" s="27"/>
      <c r="ACX280" s="27"/>
      <c r="ACY280" s="27"/>
      <c r="ACZ280" s="27"/>
      <c r="ADA280" s="27"/>
      <c r="ADB280" s="27"/>
      <c r="ADC280" s="27"/>
      <c r="ADD280" s="27"/>
      <c r="ADE280" s="27"/>
      <c r="ADF280" s="27"/>
      <c r="ADG280" s="27"/>
      <c r="ADH280" s="27"/>
      <c r="ADI280" s="27"/>
      <c r="ADJ280" s="27"/>
      <c r="ADK280" s="27"/>
      <c r="ADL280" s="27"/>
      <c r="ADM280" s="27"/>
      <c r="ADN280" s="27"/>
      <c r="ADO280" s="27"/>
      <c r="ADP280" s="27"/>
      <c r="ADQ280" s="27"/>
      <c r="ADR280" s="27"/>
      <c r="ADS280" s="27"/>
      <c r="ADT280" s="27"/>
      <c r="ADU280" s="27"/>
      <c r="ADV280" s="27"/>
      <c r="ADW280" s="27"/>
      <c r="ADX280" s="27"/>
      <c r="ADY280" s="27"/>
      <c r="ADZ280" s="27"/>
      <c r="AEA280" s="27"/>
      <c r="AEB280" s="27"/>
      <c r="AEC280" s="27"/>
      <c r="AED280" s="27"/>
      <c r="AEE280" s="27"/>
      <c r="AEF280" s="27"/>
      <c r="AEG280" s="27"/>
      <c r="AEH280" s="27"/>
      <c r="AEI280" s="27"/>
      <c r="AEJ280" s="27"/>
      <c r="AEK280" s="27"/>
      <c r="AEL280" s="27"/>
      <c r="AEM280" s="27"/>
      <c r="AEN280" s="27"/>
      <c r="AEO280" s="27"/>
      <c r="AEP280" s="27"/>
      <c r="AEQ280" s="27"/>
      <c r="AER280" s="27"/>
      <c r="AES280" s="27"/>
      <c r="AET280" s="27"/>
      <c r="AEU280" s="27"/>
      <c r="AEV280" s="27"/>
      <c r="AEW280" s="27"/>
      <c r="AEX280" s="27"/>
      <c r="AEY280" s="27"/>
      <c r="AEZ280" s="27"/>
      <c r="AFA280" s="27"/>
      <c r="AFB280" s="27"/>
      <c r="AFC280" s="27"/>
      <c r="AFD280" s="27"/>
      <c r="AFE280" s="27"/>
      <c r="AFF280" s="27"/>
      <c r="AFG280" s="27"/>
      <c r="AFH280" s="27"/>
      <c r="AFI280" s="27"/>
      <c r="AFJ280" s="27"/>
      <c r="AFK280" s="27"/>
      <c r="AFL280" s="27"/>
      <c r="AFM280" s="27"/>
      <c r="AFN280" s="27"/>
      <c r="AFO280" s="27"/>
      <c r="AFP280" s="27"/>
      <c r="AFQ280" s="27"/>
      <c r="AFR280" s="27"/>
      <c r="AFS280" s="27"/>
      <c r="AFT280" s="27"/>
      <c r="AFU280" s="27"/>
      <c r="AFV280" s="27"/>
      <c r="AFW280" s="27"/>
      <c r="AFX280" s="27"/>
      <c r="AFY280" s="27"/>
      <c r="AFZ280" s="27"/>
      <c r="AGA280" s="27"/>
      <c r="AGB280" s="27"/>
      <c r="AGC280" s="27"/>
      <c r="AGD280" s="27"/>
      <c r="AGE280" s="27"/>
      <c r="AGF280" s="27"/>
      <c r="AGG280" s="27"/>
      <c r="AGH280" s="27"/>
      <c r="AGI280" s="27"/>
      <c r="AGJ280" s="27"/>
      <c r="AGK280" s="27"/>
      <c r="AGL280" s="27"/>
      <c r="AGM280" s="27"/>
      <c r="AGN280" s="27"/>
      <c r="AGO280" s="27"/>
      <c r="AGP280" s="27"/>
      <c r="AGQ280" s="27"/>
      <c r="AGR280" s="27"/>
      <c r="AGS280" s="27"/>
      <c r="AGT280" s="27"/>
      <c r="AGU280" s="27"/>
      <c r="AGV280" s="27"/>
      <c r="AGW280" s="27"/>
      <c r="AGX280" s="27"/>
      <c r="AGY280" s="27"/>
      <c r="AGZ280" s="27"/>
      <c r="AHA280" s="27"/>
      <c r="AHB280" s="27"/>
      <c r="AHC280" s="27"/>
      <c r="AHD280" s="27"/>
      <c r="AHE280" s="27"/>
      <c r="AHF280" s="27"/>
      <c r="AHG280" s="27"/>
      <c r="AHH280" s="27"/>
      <c r="AHI280" s="27"/>
      <c r="AHJ280" s="27"/>
      <c r="AHK280" s="27"/>
      <c r="AHL280" s="27"/>
      <c r="AHM280" s="27"/>
      <c r="AHN280" s="27"/>
      <c r="AHO280" s="27"/>
      <c r="AHP280" s="27"/>
      <c r="AHQ280" s="27"/>
      <c r="AHR280" s="27"/>
      <c r="AHS280" s="27"/>
      <c r="AHT280" s="27"/>
      <c r="AHU280" s="27"/>
      <c r="AHV280" s="27"/>
      <c r="AHW280" s="27"/>
      <c r="AHX280" s="27"/>
      <c r="AHY280" s="27"/>
      <c r="AHZ280" s="27"/>
      <c r="AIA280" s="27"/>
      <c r="AIB280" s="27"/>
      <c r="AIC280" s="27"/>
      <c r="AID280" s="27"/>
      <c r="AIE280" s="27"/>
      <c r="AIF280" s="27"/>
      <c r="AIG280" s="27"/>
      <c r="AIH280" s="27"/>
      <c r="AII280" s="27"/>
      <c r="AIJ280" s="27"/>
      <c r="AIK280" s="27"/>
      <c r="AIL280" s="27"/>
      <c r="AIM280" s="27"/>
      <c r="AIN280" s="27"/>
      <c r="AIO280" s="27"/>
      <c r="AIP280" s="27"/>
      <c r="AIQ280" s="27"/>
      <c r="AIR280" s="27"/>
      <c r="AIS280" s="27"/>
      <c r="AIT280" s="27"/>
      <c r="AIU280" s="27"/>
      <c r="AIV280" s="27"/>
      <c r="AIW280" s="27"/>
      <c r="AIX280" s="27"/>
      <c r="AIY280" s="27"/>
      <c r="AIZ280" s="27"/>
      <c r="AJA280" s="27"/>
      <c r="AJB280" s="27"/>
      <c r="AJC280" s="27"/>
      <c r="AJD280" s="27"/>
      <c r="AJE280" s="27"/>
      <c r="AJF280" s="27"/>
      <c r="AJG280" s="27"/>
      <c r="AJH280" s="27"/>
      <c r="AJI280" s="27"/>
      <c r="AJJ280" s="27"/>
      <c r="AJK280" s="27"/>
      <c r="AJL280" s="27"/>
      <c r="AJM280" s="27"/>
      <c r="AJN280" s="27"/>
      <c r="AJO280" s="27"/>
      <c r="AJP280" s="27"/>
      <c r="AJQ280" s="27"/>
      <c r="AJR280" s="27"/>
      <c r="AJS280" s="27"/>
      <c r="AJT280" s="27"/>
      <c r="AJU280" s="27"/>
      <c r="AJV280" s="27"/>
      <c r="AJW280" s="27"/>
      <c r="AJX280" s="27"/>
      <c r="AJY280" s="27"/>
      <c r="AJZ280" s="27"/>
      <c r="AKA280" s="27"/>
      <c r="AKB280" s="27"/>
      <c r="AKC280" s="27"/>
      <c r="AKD280" s="27"/>
      <c r="AKE280" s="27"/>
      <c r="AKF280" s="27"/>
      <c r="AKG280" s="27"/>
      <c r="AKH280" s="27"/>
      <c r="AKI280" s="27"/>
      <c r="AKJ280" s="27"/>
      <c r="AKK280" s="27"/>
      <c r="AKL280" s="27"/>
      <c r="AKM280" s="27"/>
      <c r="AKN280" s="27"/>
      <c r="AKO280" s="27"/>
      <c r="AKP280" s="27"/>
      <c r="AKQ280" s="27"/>
      <c r="AKR280" s="27"/>
      <c r="AKS280" s="27"/>
      <c r="AKT280" s="27"/>
      <c r="AKU280" s="27"/>
      <c r="AKV280" s="27"/>
      <c r="AKW280" s="27"/>
      <c r="AKX280" s="27"/>
      <c r="AKY280" s="27"/>
      <c r="AKZ280" s="27"/>
      <c r="ALA280" s="27"/>
      <c r="ALB280" s="27"/>
      <c r="ALC280" s="27"/>
      <c r="ALD280" s="27"/>
      <c r="ALE280" s="27"/>
      <c r="ALF280" s="27"/>
      <c r="ALG280" s="27"/>
      <c r="ALH280" s="27"/>
      <c r="ALI280" s="27"/>
      <c r="ALJ280" s="27"/>
      <c r="ALK280" s="27"/>
      <c r="ALL280" s="27"/>
      <c r="ALM280" s="27"/>
      <c r="ALN280" s="27"/>
      <c r="ALO280" s="27"/>
      <c r="ALP280" s="27"/>
      <c r="ALQ280" s="27"/>
      <c r="ALR280" s="27"/>
    </row>
  </sheetData>
  <sheetProtection sheet="1" objects="1" scenarios="1"/>
  <dataConsolidate/>
  <mergeCells count="266">
    <mergeCell ref="M10:O10"/>
    <mergeCell ref="B8:L8"/>
    <mergeCell ref="C10:K10"/>
    <mergeCell ref="F29:H29"/>
    <mergeCell ref="F31:H31"/>
    <mergeCell ref="F38:H38"/>
    <mergeCell ref="F39:H39"/>
    <mergeCell ref="D12:D13"/>
    <mergeCell ref="E12:E13"/>
    <mergeCell ref="F12:F13"/>
    <mergeCell ref="G12:H12"/>
    <mergeCell ref="I12:J12"/>
    <mergeCell ref="K12:K13"/>
    <mergeCell ref="F33:H33"/>
    <mergeCell ref="N13:N23"/>
    <mergeCell ref="M12:O12"/>
    <mergeCell ref="O13:O15"/>
    <mergeCell ref="F43:H43"/>
    <mergeCell ref="F32:H32"/>
    <mergeCell ref="F34:H34"/>
    <mergeCell ref="F35:H35"/>
    <mergeCell ref="F36:H36"/>
    <mergeCell ref="F37:H37"/>
    <mergeCell ref="F50:H50"/>
    <mergeCell ref="F51:H51"/>
    <mergeCell ref="F40:H40"/>
    <mergeCell ref="F41:H41"/>
    <mergeCell ref="F42:H42"/>
    <mergeCell ref="F52:H52"/>
    <mergeCell ref="F53:H53"/>
    <mergeCell ref="F54:H54"/>
    <mergeCell ref="F55:H55"/>
    <mergeCell ref="F44:H44"/>
    <mergeCell ref="F45:H45"/>
    <mergeCell ref="F46:H46"/>
    <mergeCell ref="F47:H47"/>
    <mergeCell ref="F48:H48"/>
    <mergeCell ref="F49:H49"/>
    <mergeCell ref="F62:H62"/>
    <mergeCell ref="F63:H63"/>
    <mergeCell ref="F64:H64"/>
    <mergeCell ref="F65:H65"/>
    <mergeCell ref="F66:H66"/>
    <mergeCell ref="F67:H67"/>
    <mergeCell ref="F56:H56"/>
    <mergeCell ref="F57:H57"/>
    <mergeCell ref="F58:H58"/>
    <mergeCell ref="F59:H59"/>
    <mergeCell ref="F60:H60"/>
    <mergeCell ref="F61:H61"/>
    <mergeCell ref="F74:H74"/>
    <mergeCell ref="F75:H75"/>
    <mergeCell ref="F76:H76"/>
    <mergeCell ref="F77:H77"/>
    <mergeCell ref="F78:H78"/>
    <mergeCell ref="F79:H79"/>
    <mergeCell ref="F68:H68"/>
    <mergeCell ref="F69:H69"/>
    <mergeCell ref="F70:H70"/>
    <mergeCell ref="F71:H71"/>
    <mergeCell ref="F72:H72"/>
    <mergeCell ref="F73:H73"/>
    <mergeCell ref="F86:H86"/>
    <mergeCell ref="F87:H87"/>
    <mergeCell ref="F88:H88"/>
    <mergeCell ref="F89:H89"/>
    <mergeCell ref="F90:H90"/>
    <mergeCell ref="F91:H91"/>
    <mergeCell ref="F80:H80"/>
    <mergeCell ref="F81:H81"/>
    <mergeCell ref="F82:H82"/>
    <mergeCell ref="F83:H83"/>
    <mergeCell ref="F84:H84"/>
    <mergeCell ref="F85:H85"/>
    <mergeCell ref="F98:H98"/>
    <mergeCell ref="F99:H99"/>
    <mergeCell ref="F100:H100"/>
    <mergeCell ref="F101:H101"/>
    <mergeCell ref="F102:H102"/>
    <mergeCell ref="F103:H103"/>
    <mergeCell ref="F92:H92"/>
    <mergeCell ref="F93:H93"/>
    <mergeCell ref="F94:H94"/>
    <mergeCell ref="F95:H95"/>
    <mergeCell ref="F96:H96"/>
    <mergeCell ref="F97:H97"/>
    <mergeCell ref="F110:H110"/>
    <mergeCell ref="F111:H111"/>
    <mergeCell ref="F112:H112"/>
    <mergeCell ref="F113:H113"/>
    <mergeCell ref="F114:H114"/>
    <mergeCell ref="F115:H115"/>
    <mergeCell ref="F104:H104"/>
    <mergeCell ref="F105:H105"/>
    <mergeCell ref="F106:H106"/>
    <mergeCell ref="F107:H107"/>
    <mergeCell ref="F108:H108"/>
    <mergeCell ref="F109:H109"/>
    <mergeCell ref="F122:H122"/>
    <mergeCell ref="F123:H123"/>
    <mergeCell ref="F124:H124"/>
    <mergeCell ref="F125:H125"/>
    <mergeCell ref="F126:H126"/>
    <mergeCell ref="F127:H127"/>
    <mergeCell ref="F116:H116"/>
    <mergeCell ref="F117:H117"/>
    <mergeCell ref="F118:H118"/>
    <mergeCell ref="F119:H119"/>
    <mergeCell ref="F120:H120"/>
    <mergeCell ref="F121:H121"/>
    <mergeCell ref="F134:H134"/>
    <mergeCell ref="F135:H135"/>
    <mergeCell ref="F136:H136"/>
    <mergeCell ref="F137:H137"/>
    <mergeCell ref="F138:H138"/>
    <mergeCell ref="F139:H139"/>
    <mergeCell ref="F128:H128"/>
    <mergeCell ref="F129:H129"/>
    <mergeCell ref="F130:H130"/>
    <mergeCell ref="F131:H131"/>
    <mergeCell ref="F132:H132"/>
    <mergeCell ref="F133:H133"/>
    <mergeCell ref="F146:H146"/>
    <mergeCell ref="F147:H147"/>
    <mergeCell ref="F148:H148"/>
    <mergeCell ref="F149:H149"/>
    <mergeCell ref="F150:H150"/>
    <mergeCell ref="F151:H151"/>
    <mergeCell ref="F140:H140"/>
    <mergeCell ref="F141:H141"/>
    <mergeCell ref="F142:H142"/>
    <mergeCell ref="F143:H143"/>
    <mergeCell ref="F144:H144"/>
    <mergeCell ref="F145:H145"/>
    <mergeCell ref="F158:H158"/>
    <mergeCell ref="F159:H159"/>
    <mergeCell ref="F160:H160"/>
    <mergeCell ref="F161:H161"/>
    <mergeCell ref="F162:H162"/>
    <mergeCell ref="F163:H163"/>
    <mergeCell ref="F152:H152"/>
    <mergeCell ref="F153:H153"/>
    <mergeCell ref="F154:H154"/>
    <mergeCell ref="F155:H155"/>
    <mergeCell ref="F156:H156"/>
    <mergeCell ref="F157:H157"/>
    <mergeCell ref="F170:H170"/>
    <mergeCell ref="F171:H171"/>
    <mergeCell ref="F172:H172"/>
    <mergeCell ref="F173:H173"/>
    <mergeCell ref="F174:H174"/>
    <mergeCell ref="F175:H175"/>
    <mergeCell ref="F164:H164"/>
    <mergeCell ref="F165:H165"/>
    <mergeCell ref="F166:H166"/>
    <mergeCell ref="F167:H167"/>
    <mergeCell ref="F168:H168"/>
    <mergeCell ref="F169:H169"/>
    <mergeCell ref="F182:H182"/>
    <mergeCell ref="F183:H183"/>
    <mergeCell ref="F184:H184"/>
    <mergeCell ref="F185:H185"/>
    <mergeCell ref="F186:H186"/>
    <mergeCell ref="F187:H187"/>
    <mergeCell ref="F176:H176"/>
    <mergeCell ref="F177:H177"/>
    <mergeCell ref="F178:H178"/>
    <mergeCell ref="F179:H179"/>
    <mergeCell ref="F180:H180"/>
    <mergeCell ref="F181:H181"/>
    <mergeCell ref="F194:H194"/>
    <mergeCell ref="F195:H195"/>
    <mergeCell ref="F196:H196"/>
    <mergeCell ref="F197:H197"/>
    <mergeCell ref="F198:H198"/>
    <mergeCell ref="F199:H199"/>
    <mergeCell ref="F188:H188"/>
    <mergeCell ref="F189:H189"/>
    <mergeCell ref="F190:H190"/>
    <mergeCell ref="F191:H191"/>
    <mergeCell ref="F192:H192"/>
    <mergeCell ref="F193:H193"/>
    <mergeCell ref="F206:H206"/>
    <mergeCell ref="F207:H207"/>
    <mergeCell ref="F208:H208"/>
    <mergeCell ref="F209:H209"/>
    <mergeCell ref="F210:H210"/>
    <mergeCell ref="F211:H211"/>
    <mergeCell ref="F200:H200"/>
    <mergeCell ref="F201:H201"/>
    <mergeCell ref="F202:H202"/>
    <mergeCell ref="F203:H203"/>
    <mergeCell ref="F204:H204"/>
    <mergeCell ref="F205:H205"/>
    <mergeCell ref="F218:H218"/>
    <mergeCell ref="F219:H219"/>
    <mergeCell ref="F220:H220"/>
    <mergeCell ref="F221:H221"/>
    <mergeCell ref="F222:H222"/>
    <mergeCell ref="F223:H223"/>
    <mergeCell ref="F212:H212"/>
    <mergeCell ref="F213:H213"/>
    <mergeCell ref="F214:H214"/>
    <mergeCell ref="F215:H215"/>
    <mergeCell ref="F216:H216"/>
    <mergeCell ref="F217:H217"/>
    <mergeCell ref="F230:H230"/>
    <mergeCell ref="F231:H231"/>
    <mergeCell ref="F232:H232"/>
    <mergeCell ref="F233:H233"/>
    <mergeCell ref="F234:H234"/>
    <mergeCell ref="F235:H235"/>
    <mergeCell ref="F224:H224"/>
    <mergeCell ref="F225:H225"/>
    <mergeCell ref="F226:H226"/>
    <mergeCell ref="F227:H227"/>
    <mergeCell ref="F228:H228"/>
    <mergeCell ref="F229:H229"/>
    <mergeCell ref="F242:H242"/>
    <mergeCell ref="F243:H243"/>
    <mergeCell ref="F244:H244"/>
    <mergeCell ref="F245:H245"/>
    <mergeCell ref="F246:H246"/>
    <mergeCell ref="F247:H247"/>
    <mergeCell ref="F236:H236"/>
    <mergeCell ref="F237:H237"/>
    <mergeCell ref="F238:H238"/>
    <mergeCell ref="F239:H239"/>
    <mergeCell ref="F240:H240"/>
    <mergeCell ref="F241:H241"/>
    <mergeCell ref="F254:H254"/>
    <mergeCell ref="F255:H255"/>
    <mergeCell ref="F256:H256"/>
    <mergeCell ref="F257:H257"/>
    <mergeCell ref="F258:H258"/>
    <mergeCell ref="F259:H259"/>
    <mergeCell ref="F248:H248"/>
    <mergeCell ref="F249:H249"/>
    <mergeCell ref="F250:H250"/>
    <mergeCell ref="F251:H251"/>
    <mergeCell ref="F252:H252"/>
    <mergeCell ref="F253:H253"/>
    <mergeCell ref="F278:H278"/>
    <mergeCell ref="F279:H279"/>
    <mergeCell ref="F280:H280"/>
    <mergeCell ref="B25:L25"/>
    <mergeCell ref="C27:K27"/>
    <mergeCell ref="F30:H30"/>
    <mergeCell ref="F272:H272"/>
    <mergeCell ref="F273:H273"/>
    <mergeCell ref="F274:H274"/>
    <mergeCell ref="F275:H275"/>
    <mergeCell ref="F276:H276"/>
    <mergeCell ref="F277:H277"/>
    <mergeCell ref="F266:H266"/>
    <mergeCell ref="F267:H267"/>
    <mergeCell ref="F268:H268"/>
    <mergeCell ref="F269:H269"/>
    <mergeCell ref="F270:H270"/>
    <mergeCell ref="F271:H271"/>
    <mergeCell ref="F260:H260"/>
    <mergeCell ref="F261:H261"/>
    <mergeCell ref="F262:H262"/>
    <mergeCell ref="F263:H263"/>
    <mergeCell ref="F264:H264"/>
    <mergeCell ref="F265:H265"/>
  </mergeCells>
  <conditionalFormatting sqref="C31">
    <cfRule type="expression" dxfId="7" priority="12">
      <formula>$D29&lt;&gt;""</formula>
    </cfRule>
  </conditionalFormatting>
  <conditionalFormatting sqref="C32:C280">
    <cfRule type="expression" dxfId="6" priority="11">
      <formula>$D31&lt;&gt;""</formula>
    </cfRule>
  </conditionalFormatting>
  <conditionalFormatting sqref="D31:H31 J31:K31">
    <cfRule type="expression" dxfId="5" priority="13">
      <formula>$D29&lt;&gt;""</formula>
    </cfRule>
  </conditionalFormatting>
  <conditionalFormatting sqref="D32:H280 J32:K280">
    <cfRule type="expression" dxfId="4" priority="10">
      <formula>$D31&lt;&gt;""</formula>
    </cfRule>
  </conditionalFormatting>
  <conditionalFormatting sqref="I31">
    <cfRule type="expression" dxfId="3" priority="9">
      <formula>$D29&lt;&gt;""</formula>
    </cfRule>
  </conditionalFormatting>
  <conditionalFormatting sqref="I32:I280">
    <cfRule type="expression" dxfId="2" priority="8">
      <formula>$D31&lt;&gt;""</formula>
    </cfRule>
  </conditionalFormatting>
  <dataValidations count="10">
    <dataValidation operator="greaterThan" allowBlank="1" showInputMessage="1" error="Aquesta dada ha de ser un valor numèric" sqref="I32:I280" xr:uid="{00000000-0002-0000-0100-000000000000}"/>
    <dataValidation operator="greaterThan" allowBlank="1" showInputMessage="1" sqref="I31" xr:uid="{00000000-0002-0000-0100-000001000000}"/>
    <dataValidation type="list" allowBlank="1" showInputMessage="1" showErrorMessage="1" sqref="M14:M23" xr:uid="{00000000-0002-0000-0100-000002000000}">
      <formula1>SiNo</formula1>
    </dataValidation>
    <dataValidation type="list" allowBlank="1" showInputMessage="1" showErrorMessage="1" sqref="D31:D280" xr:uid="{00000000-0002-0000-0100-000003000000}">
      <formula1>CentrosIB</formula1>
    </dataValidation>
    <dataValidation type="list" allowBlank="1" showInputMessage="1" showErrorMessage="1" sqref="E31:E280" xr:uid="{00000000-0002-0000-0100-000004000000}">
      <formula1>AreaMes</formula1>
    </dataValidation>
    <dataValidation type="list" errorStyle="warning" allowBlank="1" showInputMessage="1" sqref="D14:D23" xr:uid="{00000000-0002-0000-0100-000005000000}">
      <formula1>TipusObj</formula1>
    </dataValidation>
    <dataValidation type="whole" allowBlank="1" showInputMessage="1" showErrorMessage="1" error="Any no vàlid" sqref="E14:E23" xr:uid="{00000000-0002-0000-0100-000006000000}">
      <formula1>2020</formula1>
      <formula2>2050</formula2>
    </dataValidation>
    <dataValidation type="whole" allowBlank="1" showInputMessage="1" showErrorMessage="1" error="Any no vàlid" sqref="F14:F23" xr:uid="{00000000-0002-0000-0100-000007000000}">
      <formula1>E14+1</formula1>
      <formula2>2050</formula2>
    </dataValidation>
    <dataValidation type="whole" allowBlank="1" showInputMessage="1" showErrorMessage="1" error="Any no vàlid" sqref="O23" xr:uid="{00000000-0002-0000-0100-000008000000}">
      <formula1>O21+1</formula1>
      <formula2>2050</formula2>
    </dataValidation>
    <dataValidation type="whole" allowBlank="1" showInputMessage="1" showErrorMessage="1" error="Any no vàlid" sqref="O21" xr:uid="{00000000-0002-0000-0100-000009000000}">
      <formula1>2000</formula1>
      <formula2>2050</formula2>
    </dataValidation>
  </dataValidation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 id="{56D17009-893B-4037-8DFF-597A803B7425}">
            <xm:f>'Dades Petjada Carboni'!I21="No"</xm:f>
            <x14:dxf>
              <font>
                <color theme="0"/>
              </font>
              <fill>
                <patternFill>
                  <fgColor theme="0"/>
                  <bgColor theme="0"/>
                </patternFill>
              </fill>
              <border>
                <left/>
                <right/>
                <top/>
                <bottom/>
                <vertical/>
                <horizontal/>
              </border>
            </x14:dxf>
          </x14:cfRule>
          <xm:sqref>M10</xm:sqref>
        </x14:conditionalFormatting>
        <x14:conditionalFormatting xmlns:xm="http://schemas.microsoft.com/office/excel/2006/main">
          <x14:cfRule type="expression" priority="2" id="{B9160EA3-5669-480C-A764-373CFD07D858}">
            <xm:f>'Dades Petjada Carboni'!$I$21="No"</xm:f>
            <x14:dxf>
              <font>
                <color theme="0"/>
              </font>
              <fill>
                <patternFill>
                  <fgColor theme="0"/>
                  <bgColor theme="0"/>
                </patternFill>
              </fill>
              <border>
                <left/>
                <right/>
                <top/>
                <bottom/>
                <vertical/>
                <horizontal/>
              </border>
            </x14:dxf>
          </x14:cfRule>
          <xm:sqref>M12:O23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A000000}">
          <x14:formula1>
            <xm:f>INDIRECT("Mes_Red_"&amp;(IFERROR(VLOOKUP(E31,Dades!$AC$6:$AD$13,2,0),"")))</xm:f>
          </x14:formula1>
          <xm:sqref>F31:H280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A2C7"/>
  </sheetPr>
  <dimension ref="A1:AM301"/>
  <sheetViews>
    <sheetView zoomScale="70" zoomScaleNormal="70" workbookViewId="0"/>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9" x14ac:dyDescent="0.25">
      <c r="Q1" s="9"/>
      <c r="R1" s="9"/>
      <c r="S1" s="9"/>
      <c r="T1" s="9"/>
      <c r="U1" s="9"/>
      <c r="V1" s="9"/>
      <c r="W1" s="9"/>
      <c r="X1" s="9"/>
      <c r="Y1" s="9"/>
      <c r="Z1" s="9"/>
      <c r="AA1" s="9"/>
      <c r="AB1" s="9"/>
      <c r="AC1" s="9"/>
      <c r="AD1" s="9"/>
      <c r="AE1" s="9"/>
      <c r="AF1" s="9"/>
      <c r="AG1" s="9"/>
      <c r="AH1" s="9"/>
      <c r="AI1" s="9"/>
    </row>
    <row r="2" spans="1:39" s="18" customFormat="1" ht="21" x14ac:dyDescent="0.35">
      <c r="A2" s="18" t="s">
        <v>94</v>
      </c>
      <c r="Q2" s="19"/>
      <c r="R2" s="19"/>
      <c r="S2" s="19"/>
      <c r="T2" s="19"/>
      <c r="U2" s="19"/>
      <c r="V2" s="19"/>
      <c r="W2" s="19"/>
      <c r="X2" s="19"/>
      <c r="Y2" s="19"/>
      <c r="Z2" s="19"/>
      <c r="AA2" s="19"/>
      <c r="AB2" s="19"/>
      <c r="AC2" s="19"/>
      <c r="AD2" s="19"/>
      <c r="AE2" s="19"/>
      <c r="AF2" s="19"/>
      <c r="AG2" s="19"/>
      <c r="AH2" s="19"/>
      <c r="AI2" s="19"/>
    </row>
    <row r="3" spans="1:39" s="10" customFormat="1" x14ac:dyDescent="0.25">
      <c r="Q3" s="9"/>
      <c r="R3" s="9"/>
      <c r="S3" s="9"/>
      <c r="T3" s="9"/>
      <c r="U3" s="9"/>
      <c r="V3" s="9"/>
      <c r="W3" s="9"/>
      <c r="X3" s="9"/>
      <c r="Y3" s="9"/>
      <c r="Z3" s="9"/>
      <c r="AA3" s="9"/>
      <c r="AB3" s="9"/>
      <c r="AC3" s="9"/>
      <c r="AD3" s="9"/>
      <c r="AE3" s="9"/>
      <c r="AF3" s="9"/>
      <c r="AG3" s="9"/>
      <c r="AH3" s="9"/>
      <c r="AI3" s="9"/>
    </row>
    <row r="4" spans="1:39" ht="16.5" x14ac:dyDescent="0.3">
      <c r="C4" s="10" t="s">
        <v>4</v>
      </c>
      <c r="D4" s="10" t="s">
        <v>5</v>
      </c>
      <c r="E4" s="10" t="s">
        <v>6</v>
      </c>
      <c r="Q4" t="s">
        <v>14</v>
      </c>
      <c r="S4" t="s">
        <v>15</v>
      </c>
      <c r="T4" t="s">
        <v>16</v>
      </c>
      <c r="U4" t="s">
        <v>17</v>
      </c>
      <c r="V4" t="s">
        <v>18</v>
      </c>
      <c r="Z4" s="9"/>
      <c r="AA4" s="9" t="s">
        <v>95</v>
      </c>
      <c r="AB4" s="9"/>
      <c r="AC4" s="16" t="s">
        <v>88</v>
      </c>
      <c r="AD4" s="16" t="s">
        <v>96</v>
      </c>
      <c r="AF4" s="16" t="s">
        <v>236</v>
      </c>
      <c r="AG4" s="16" t="s">
        <v>237</v>
      </c>
      <c r="AH4" s="55" t="s">
        <v>238</v>
      </c>
      <c r="AI4" s="16" t="s">
        <v>97</v>
      </c>
      <c r="AJ4" s="16" t="s">
        <v>240</v>
      </c>
      <c r="AK4" s="16" t="s">
        <v>241</v>
      </c>
      <c r="AL4" s="16" t="s">
        <v>242</v>
      </c>
      <c r="AM4" s="16" t="s">
        <v>243</v>
      </c>
    </row>
    <row r="5" spans="1:39" ht="16.5" x14ac:dyDescent="0.3">
      <c r="C5">
        <v>2023</v>
      </c>
      <c r="D5" t="s">
        <v>7</v>
      </c>
      <c r="E5" t="s">
        <v>211</v>
      </c>
      <c r="K5" s="16"/>
      <c r="L5" s="16" t="s">
        <v>9</v>
      </c>
      <c r="O5" t="s">
        <v>15</v>
      </c>
      <c r="S5" t="s">
        <v>19</v>
      </c>
      <c r="T5" t="s">
        <v>20</v>
      </c>
      <c r="U5" t="s">
        <v>21</v>
      </c>
      <c r="V5" t="s">
        <v>22</v>
      </c>
      <c r="Z5" s="9"/>
      <c r="AA5" s="9"/>
      <c r="AB5" s="9"/>
      <c r="AC5" s="16"/>
      <c r="AD5" s="16"/>
      <c r="AE5" s="12"/>
      <c r="AF5" s="16" t="s">
        <v>98</v>
      </c>
      <c r="AG5" s="16" t="s">
        <v>99</v>
      </c>
      <c r="AH5" s="16" t="s">
        <v>100</v>
      </c>
      <c r="AI5" s="16" t="s">
        <v>101</v>
      </c>
      <c r="AJ5" s="16" t="s">
        <v>102</v>
      </c>
      <c r="AK5" s="16" t="s">
        <v>103</v>
      </c>
      <c r="AL5" s="16" t="s">
        <v>104</v>
      </c>
      <c r="AM5" s="16" t="s">
        <v>105</v>
      </c>
    </row>
    <row r="6" spans="1:39" ht="16.5" x14ac:dyDescent="0.3">
      <c r="C6">
        <v>2022</v>
      </c>
      <c r="D6" t="s">
        <v>172</v>
      </c>
      <c r="E6" t="s">
        <v>212</v>
      </c>
      <c r="K6" s="16" t="s">
        <v>2</v>
      </c>
      <c r="L6" s="16" t="s">
        <v>2</v>
      </c>
      <c r="Q6" t="s">
        <v>15</v>
      </c>
      <c r="R6">
        <v>1</v>
      </c>
      <c r="Z6" s="9"/>
      <c r="AA6" s="9" t="str">
        <f>IF('Dades Petjada Carboni'!D53="","",'Dades Petjada Carboni'!D53)</f>
        <v/>
      </c>
      <c r="AB6" s="9"/>
      <c r="AC6" s="16" t="s">
        <v>236</v>
      </c>
      <c r="AD6" s="16">
        <v>1</v>
      </c>
      <c r="AE6" s="12"/>
      <c r="AF6" s="16"/>
      <c r="AG6" s="16"/>
      <c r="AH6" s="16"/>
      <c r="AI6" s="16"/>
      <c r="AJ6" s="16"/>
      <c r="AK6" s="16"/>
      <c r="AL6" s="16"/>
      <c r="AM6" s="16"/>
    </row>
    <row r="7" spans="1:39" ht="16.5" x14ac:dyDescent="0.3">
      <c r="C7">
        <v>2021</v>
      </c>
      <c r="D7" t="s">
        <v>173</v>
      </c>
      <c r="E7" t="s">
        <v>213</v>
      </c>
      <c r="K7" s="16" t="s">
        <v>3</v>
      </c>
      <c r="L7" s="16" t="s">
        <v>10</v>
      </c>
      <c r="Q7" t="s">
        <v>16</v>
      </c>
      <c r="R7">
        <v>2</v>
      </c>
      <c r="S7" t="s">
        <v>24</v>
      </c>
      <c r="T7" t="s">
        <v>23</v>
      </c>
      <c r="U7" t="s">
        <v>17</v>
      </c>
      <c r="V7" t="s">
        <v>18</v>
      </c>
      <c r="Z7" s="9"/>
      <c r="AA7" s="9" t="str">
        <f>IF('Dades Petjada Carboni'!D54="","",'Dades Petjada Carboni'!D54)</f>
        <v/>
      </c>
      <c r="AB7" s="9"/>
      <c r="AC7" s="16" t="s">
        <v>237</v>
      </c>
      <c r="AD7" s="16">
        <v>2</v>
      </c>
      <c r="AE7" s="12"/>
      <c r="AF7" s="16" t="s">
        <v>244</v>
      </c>
      <c r="AG7" s="16" t="s">
        <v>249</v>
      </c>
      <c r="AH7" s="16" t="s">
        <v>259</v>
      </c>
      <c r="AI7" s="16" t="s">
        <v>290</v>
      </c>
      <c r="AJ7" s="64" t="s">
        <v>297</v>
      </c>
      <c r="AK7" s="16" t="s">
        <v>279</v>
      </c>
      <c r="AL7" s="16" t="s">
        <v>301</v>
      </c>
      <c r="AM7" t="s">
        <v>289</v>
      </c>
    </row>
    <row r="8" spans="1:39" ht="16.5" x14ac:dyDescent="0.3">
      <c r="C8">
        <v>2020</v>
      </c>
      <c r="D8" t="s">
        <v>8</v>
      </c>
      <c r="E8" t="s">
        <v>214</v>
      </c>
      <c r="Q8" t="s">
        <v>17</v>
      </c>
      <c r="R8">
        <v>3</v>
      </c>
      <c r="S8" t="s">
        <v>25</v>
      </c>
      <c r="T8" t="s">
        <v>38</v>
      </c>
      <c r="U8" t="s">
        <v>69</v>
      </c>
      <c r="X8" t="str">
        <f ca="1">INDIRECT("Illa_"&amp;(IFERROR(VLOOKUP(O5,$Q$6:$R$9,2,0),"")))</f>
        <v>Alcúdia</v>
      </c>
      <c r="Z8" s="9"/>
      <c r="AA8" s="9" t="str">
        <f>IF('Dades Petjada Carboni'!D55="","",'Dades Petjada Carboni'!D55)</f>
        <v/>
      </c>
      <c r="AB8" s="9"/>
      <c r="AC8" s="55" t="s">
        <v>238</v>
      </c>
      <c r="AD8" s="16">
        <v>3</v>
      </c>
      <c r="AE8" s="12"/>
      <c r="AF8" s="16" t="s">
        <v>245</v>
      </c>
      <c r="AG8" s="16" t="s">
        <v>251</v>
      </c>
      <c r="AH8" s="16" t="s">
        <v>260</v>
      </c>
      <c r="AI8" s="16" t="s">
        <v>291</v>
      </c>
      <c r="AJ8" s="64" t="s">
        <v>278</v>
      </c>
      <c r="AK8" s="16" t="s">
        <v>280</v>
      </c>
      <c r="AL8" s="16" t="s">
        <v>285</v>
      </c>
      <c r="AM8" t="s">
        <v>306</v>
      </c>
    </row>
    <row r="9" spans="1:39" ht="16.5" x14ac:dyDescent="0.3">
      <c r="C9">
        <v>2019</v>
      </c>
      <c r="D9" t="s">
        <v>174</v>
      </c>
      <c r="E9" t="s">
        <v>215</v>
      </c>
      <c r="Q9" t="s">
        <v>18</v>
      </c>
      <c r="R9">
        <v>4</v>
      </c>
      <c r="S9" t="s">
        <v>26</v>
      </c>
      <c r="T9" t="s">
        <v>42</v>
      </c>
      <c r="U9" t="s">
        <v>71</v>
      </c>
      <c r="Z9" s="9"/>
      <c r="AA9" s="9" t="str">
        <f>IF('Dades Petjada Carboni'!D56="","",'Dades Petjada Carboni'!D56)</f>
        <v/>
      </c>
      <c r="AB9" s="9"/>
      <c r="AC9" s="16" t="s">
        <v>239</v>
      </c>
      <c r="AD9" s="16">
        <v>4</v>
      </c>
      <c r="AE9" s="12"/>
      <c r="AF9" s="16" t="s">
        <v>246</v>
      </c>
      <c r="AG9" s="16" t="s">
        <v>252</v>
      </c>
      <c r="AH9" s="16" t="s">
        <v>261</v>
      </c>
      <c r="AI9" s="16" t="s">
        <v>292</v>
      </c>
      <c r="AJ9" s="65" t="s">
        <v>298</v>
      </c>
      <c r="AK9" s="16" t="s">
        <v>281</v>
      </c>
      <c r="AL9" s="16" t="s">
        <v>302</v>
      </c>
      <c r="AM9" t="s">
        <v>307</v>
      </c>
    </row>
    <row r="10" spans="1:39" ht="16.5" x14ac:dyDescent="0.3">
      <c r="C10">
        <v>2018</v>
      </c>
      <c r="D10" t="s">
        <v>175</v>
      </c>
      <c r="E10" t="s">
        <v>216</v>
      </c>
      <c r="S10" t="s">
        <v>27</v>
      </c>
      <c r="T10" t="s">
        <v>43</v>
      </c>
      <c r="U10" t="s">
        <v>72</v>
      </c>
      <c r="X10">
        <f>VLOOKUP(O5,Q6:R9,2,0)</f>
        <v>1</v>
      </c>
      <c r="Z10" s="9"/>
      <c r="AA10" s="9" t="str">
        <f>IF('Dades Petjada Carboni'!D57="","",'Dades Petjada Carboni'!D57)</f>
        <v/>
      </c>
      <c r="AB10" s="9"/>
      <c r="AC10" s="16" t="s">
        <v>240</v>
      </c>
      <c r="AD10" s="16">
        <v>5</v>
      </c>
      <c r="AE10" s="12"/>
      <c r="AF10" s="16" t="s">
        <v>247</v>
      </c>
      <c r="AG10" s="16" t="s">
        <v>250</v>
      </c>
      <c r="AH10" s="16" t="s">
        <v>262</v>
      </c>
      <c r="AI10" s="16" t="s">
        <v>276</v>
      </c>
      <c r="AK10" s="16" t="s">
        <v>299</v>
      </c>
      <c r="AL10" s="16" t="s">
        <v>303</v>
      </c>
      <c r="AM10" s="64" t="s">
        <v>235</v>
      </c>
    </row>
    <row r="11" spans="1:39" ht="16.5" x14ac:dyDescent="0.3">
      <c r="C11">
        <v>2017</v>
      </c>
      <c r="D11" t="s">
        <v>176</v>
      </c>
      <c r="E11" t="s">
        <v>217</v>
      </c>
      <c r="S11" t="s">
        <v>28</v>
      </c>
      <c r="T11" t="s">
        <v>44</v>
      </c>
      <c r="U11" t="s">
        <v>76</v>
      </c>
      <c r="Z11" s="9"/>
      <c r="AA11" s="9" t="str">
        <f>IF('Dades Petjada Carboni'!D58="","",'Dades Petjada Carboni'!D58)</f>
        <v/>
      </c>
      <c r="AB11" s="9"/>
      <c r="AC11" s="16" t="s">
        <v>241</v>
      </c>
      <c r="AD11" s="16">
        <v>6</v>
      </c>
      <c r="AE11" s="12"/>
      <c r="AF11" s="16" t="s">
        <v>248</v>
      </c>
      <c r="AG11" s="16" t="s">
        <v>253</v>
      </c>
      <c r="AH11" s="16" t="s">
        <v>263</v>
      </c>
      <c r="AI11" s="16" t="s">
        <v>277</v>
      </c>
      <c r="AK11" s="16" t="s">
        <v>282</v>
      </c>
      <c r="AL11" s="16" t="s">
        <v>304</v>
      </c>
    </row>
    <row r="12" spans="1:39" ht="16.5" x14ac:dyDescent="0.3">
      <c r="C12">
        <v>2016</v>
      </c>
      <c r="D12" t="s">
        <v>177</v>
      </c>
      <c r="E12" t="s">
        <v>218</v>
      </c>
      <c r="S12" t="s">
        <v>29</v>
      </c>
      <c r="T12" t="s">
        <v>49</v>
      </c>
      <c r="X12" t="str">
        <f>"Illa_"&amp;(IFERROR(VLOOKUP(O5,Q6:R9,2,0),""))</f>
        <v>Illa_1</v>
      </c>
      <c r="Z12" s="9"/>
      <c r="AA12" s="9" t="str">
        <f>IF('Dades Petjada Carboni'!D59="","",'Dades Petjada Carboni'!D59)</f>
        <v/>
      </c>
      <c r="AB12" s="9"/>
      <c r="AC12" s="16" t="s">
        <v>242</v>
      </c>
      <c r="AD12" s="16">
        <v>7</v>
      </c>
      <c r="AE12" s="12"/>
      <c r="AG12" s="16" t="s">
        <v>254</v>
      </c>
      <c r="AH12" s="16" t="s">
        <v>264</v>
      </c>
      <c r="AI12" s="16" t="s">
        <v>293</v>
      </c>
      <c r="AK12" s="16" t="s">
        <v>283</v>
      </c>
      <c r="AL12" s="16" t="s">
        <v>305</v>
      </c>
    </row>
    <row r="13" spans="1:39" ht="16.5" x14ac:dyDescent="0.3">
      <c r="C13">
        <v>2015</v>
      </c>
      <c r="D13" t="s">
        <v>235</v>
      </c>
      <c r="E13" t="s">
        <v>219</v>
      </c>
      <c r="S13" t="s">
        <v>30</v>
      </c>
      <c r="T13" t="s">
        <v>58</v>
      </c>
      <c r="Z13" s="9"/>
      <c r="AA13" s="9" t="str">
        <f>IF('Dades Petjada Carboni'!D60="","",'Dades Petjada Carboni'!D60)</f>
        <v/>
      </c>
      <c r="AB13" s="9"/>
      <c r="AC13" s="16" t="s">
        <v>243</v>
      </c>
      <c r="AD13" s="16">
        <v>8</v>
      </c>
      <c r="AE13" s="12"/>
      <c r="AG13" s="16" t="s">
        <v>255</v>
      </c>
      <c r="AH13" s="16" t="s">
        <v>265</v>
      </c>
      <c r="AI13" s="16" t="s">
        <v>259</v>
      </c>
      <c r="AK13" s="16" t="s">
        <v>284</v>
      </c>
      <c r="AL13" s="16" t="s">
        <v>286</v>
      </c>
    </row>
    <row r="14" spans="1:39" ht="16.5" x14ac:dyDescent="0.3">
      <c r="C14">
        <v>2014</v>
      </c>
      <c r="E14" t="s">
        <v>220</v>
      </c>
      <c r="S14" t="s">
        <v>31</v>
      </c>
      <c r="T14" t="s">
        <v>74</v>
      </c>
      <c r="Z14" s="9"/>
      <c r="AA14" s="9" t="str">
        <f>IF('Dades Petjada Carboni'!D61="","",'Dades Petjada Carboni'!D61)</f>
        <v/>
      </c>
      <c r="AB14" s="9"/>
      <c r="AE14" s="12"/>
      <c r="AG14" s="16" t="s">
        <v>256</v>
      </c>
      <c r="AH14" s="16" t="s">
        <v>266</v>
      </c>
      <c r="AI14" s="16" t="s">
        <v>294</v>
      </c>
      <c r="AK14" s="16" t="s">
        <v>300</v>
      </c>
      <c r="AL14" s="16" t="s">
        <v>287</v>
      </c>
    </row>
    <row r="15" spans="1:39" ht="16.5" x14ac:dyDescent="0.3">
      <c r="C15">
        <v>2013</v>
      </c>
      <c r="E15" t="s">
        <v>221</v>
      </c>
      <c r="S15" t="s">
        <v>32</v>
      </c>
      <c r="Z15" s="9"/>
      <c r="AA15" s="9" t="str">
        <f>IF('Dades Petjada Carboni'!D62="","",'Dades Petjada Carboni'!D62)</f>
        <v/>
      </c>
      <c r="AB15" s="9"/>
      <c r="AE15" s="12"/>
      <c r="AG15" s="16" t="s">
        <v>257</v>
      </c>
      <c r="AH15" s="16" t="s">
        <v>267</v>
      </c>
      <c r="AI15" s="16" t="s">
        <v>295</v>
      </c>
      <c r="AL15" s="16" t="s">
        <v>288</v>
      </c>
    </row>
    <row r="16" spans="1:39" ht="16.5" x14ac:dyDescent="0.3">
      <c r="C16">
        <v>2012</v>
      </c>
      <c r="E16" t="s">
        <v>222</v>
      </c>
      <c r="S16" t="s">
        <v>33</v>
      </c>
      <c r="Z16" s="9"/>
      <c r="AA16" s="9" t="str">
        <f>IF('Dades Petjada Carboni'!D63="","",'Dades Petjada Carboni'!D63)</f>
        <v/>
      </c>
      <c r="AB16" s="9"/>
      <c r="AE16" s="12"/>
      <c r="AG16" s="16" t="s">
        <v>258</v>
      </c>
      <c r="AH16" s="16" t="s">
        <v>268</v>
      </c>
      <c r="AI16" s="16" t="s">
        <v>296</v>
      </c>
    </row>
    <row r="17" spans="1:34" ht="16.5" x14ac:dyDescent="0.3">
      <c r="E17" t="s">
        <v>223</v>
      </c>
      <c r="S17" t="s">
        <v>34</v>
      </c>
      <c r="Z17" s="9"/>
      <c r="AA17" s="9" t="str">
        <f>IF('Dades Petjada Carboni'!D64="","",'Dades Petjada Carboni'!D64)</f>
        <v/>
      </c>
      <c r="AB17" s="9"/>
      <c r="AC17" s="16" t="s">
        <v>13</v>
      </c>
      <c r="AE17" s="12"/>
      <c r="AH17" s="16" t="s">
        <v>269</v>
      </c>
    </row>
    <row r="18" spans="1:34" ht="16.5" x14ac:dyDescent="0.3">
      <c r="E18" t="s">
        <v>224</v>
      </c>
      <c r="S18" t="s">
        <v>35</v>
      </c>
      <c r="Z18" s="9"/>
      <c r="AA18" s="9" t="str">
        <f>IF('Dades Petjada Carboni'!D65="","",'Dades Petjada Carboni'!D65)</f>
        <v/>
      </c>
      <c r="AB18" s="9"/>
      <c r="AC18" s="16"/>
      <c r="AE18" s="12"/>
      <c r="AH18" s="16" t="s">
        <v>270</v>
      </c>
    </row>
    <row r="19" spans="1:34" ht="16.5" x14ac:dyDescent="0.3">
      <c r="E19" t="s">
        <v>225</v>
      </c>
      <c r="S19" t="s">
        <v>36</v>
      </c>
      <c r="Z19" s="9"/>
      <c r="AA19" s="9" t="str">
        <f>IF('Dades Petjada Carboni'!D66="","",'Dades Petjada Carboni'!D66)</f>
        <v/>
      </c>
      <c r="AB19" s="9"/>
      <c r="AC19" s="16" t="s">
        <v>232</v>
      </c>
      <c r="AE19" s="12"/>
      <c r="AH19" s="16" t="s">
        <v>271</v>
      </c>
    </row>
    <row r="20" spans="1:34" ht="16.5" x14ac:dyDescent="0.3">
      <c r="E20" t="s">
        <v>226</v>
      </c>
      <c r="S20" t="s">
        <v>37</v>
      </c>
      <c r="Z20" s="9"/>
      <c r="AA20" s="9" t="str">
        <f>IF('Dades Petjada Carboni'!D67="","",'Dades Petjada Carboni'!D67)</f>
        <v/>
      </c>
      <c r="AB20" s="9"/>
      <c r="AC20" s="16" t="s">
        <v>233</v>
      </c>
      <c r="AE20" s="12"/>
      <c r="AH20" s="16" t="s">
        <v>272</v>
      </c>
    </row>
    <row r="21" spans="1:34" ht="16.5" x14ac:dyDescent="0.3">
      <c r="E21" t="s">
        <v>227</v>
      </c>
      <c r="S21" t="s">
        <v>39</v>
      </c>
      <c r="Z21" s="9"/>
      <c r="AA21" s="9" t="str">
        <f>IF('Dades Petjada Carboni'!D68="","",'Dades Petjada Carboni'!D68)</f>
        <v/>
      </c>
      <c r="AB21" s="9"/>
      <c r="AC21" s="16" t="s">
        <v>234</v>
      </c>
      <c r="AE21" s="12"/>
      <c r="AH21" s="16" t="s">
        <v>273</v>
      </c>
    </row>
    <row r="22" spans="1:34" ht="16.5" x14ac:dyDescent="0.3">
      <c r="C22" s="11"/>
      <c r="D22" s="11"/>
      <c r="E22" t="s">
        <v>228</v>
      </c>
      <c r="S22" t="s">
        <v>40</v>
      </c>
      <c r="Z22" s="9"/>
      <c r="AA22" s="9" t="str">
        <f>IF('Dades Petjada Carboni'!D69="","",'Dades Petjada Carboni'!D69)</f>
        <v/>
      </c>
      <c r="AB22" s="9"/>
      <c r="AE22" s="12"/>
      <c r="AH22" s="16" t="s">
        <v>274</v>
      </c>
    </row>
    <row r="23" spans="1:34" ht="16.5" x14ac:dyDescent="0.3">
      <c r="C23" s="11"/>
      <c r="D23" s="11"/>
      <c r="E23" t="s">
        <v>229</v>
      </c>
      <c r="S23" t="s">
        <v>41</v>
      </c>
      <c r="Z23" s="9"/>
      <c r="AA23" s="9" t="str">
        <f>IF('Dades Petjada Carboni'!D70="","",'Dades Petjada Carboni'!D70)</f>
        <v/>
      </c>
      <c r="AB23" s="9"/>
      <c r="AE23" s="12"/>
      <c r="AH23" s="16" t="s">
        <v>275</v>
      </c>
    </row>
    <row r="24" spans="1:34" x14ac:dyDescent="0.25">
      <c r="C24" s="11"/>
      <c r="D24" s="11"/>
      <c r="E24" t="s">
        <v>230</v>
      </c>
      <c r="S24" t="s">
        <v>45</v>
      </c>
      <c r="Z24" s="9"/>
      <c r="AA24" s="9" t="str">
        <f>IF('Dades Petjada Carboni'!D71="","",'Dades Petjada Carboni'!D71)</f>
        <v/>
      </c>
    </row>
    <row r="25" spans="1:34" x14ac:dyDescent="0.25">
      <c r="C25" s="11"/>
      <c r="D25" s="11"/>
      <c r="E25" t="s">
        <v>231</v>
      </c>
      <c r="S25" t="s">
        <v>46</v>
      </c>
      <c r="Z25" s="9"/>
      <c r="AA25" s="9" t="str">
        <f>IF('Dades Petjada Carboni'!D72="","",'Dades Petjada Carboni'!D72)</f>
        <v/>
      </c>
    </row>
    <row r="26" spans="1:34" x14ac:dyDescent="0.25">
      <c r="C26" s="11"/>
      <c r="D26" s="11"/>
      <c r="S26" t="s">
        <v>47</v>
      </c>
      <c r="Z26" s="9"/>
      <c r="AA26" s="9" t="str">
        <f>IF('Dades Petjada Carboni'!D73="","",'Dades Petjada Carboni'!D73)</f>
        <v/>
      </c>
      <c r="AB26" s="9"/>
      <c r="AC26" s="9"/>
    </row>
    <row r="27" spans="1:34" x14ac:dyDescent="0.25">
      <c r="C27" s="11"/>
      <c r="D27" s="11"/>
      <c r="S27" t="s">
        <v>48</v>
      </c>
      <c r="Z27" s="9"/>
      <c r="AA27" s="9" t="str">
        <f>IF('Dades Petjada Carboni'!D74="","",'Dades Petjada Carboni'!D74)</f>
        <v/>
      </c>
      <c r="AB27" s="9"/>
      <c r="AC27" s="9"/>
    </row>
    <row r="28" spans="1:34" s="21" customFormat="1" ht="21" x14ac:dyDescent="0.35">
      <c r="A28" s="20"/>
      <c r="C28" s="22"/>
      <c r="D28" s="22"/>
      <c r="M28"/>
      <c r="N28"/>
      <c r="O28"/>
      <c r="P28"/>
      <c r="Q28"/>
      <c r="R28"/>
      <c r="S28" t="s">
        <v>50</v>
      </c>
      <c r="T28"/>
      <c r="U28"/>
      <c r="V28"/>
      <c r="W28"/>
      <c r="X28"/>
      <c r="Y28"/>
      <c r="AA28" s="9" t="str">
        <f>IF('Dades Petjada Carboni'!D75="","",'Dades Petjada Carboni'!D75)</f>
        <v/>
      </c>
    </row>
    <row r="29" spans="1:34" s="21" customFormat="1" ht="18" customHeight="1" x14ac:dyDescent="0.35">
      <c r="A29" s="20"/>
      <c r="C29" s="22"/>
      <c r="D29" s="22"/>
      <c r="M29"/>
      <c r="N29"/>
      <c r="O29"/>
      <c r="P29"/>
      <c r="Q29"/>
      <c r="R29"/>
      <c r="S29" t="s">
        <v>51</v>
      </c>
      <c r="T29"/>
      <c r="U29"/>
      <c r="V29"/>
      <c r="W29"/>
      <c r="X29"/>
      <c r="Y29"/>
      <c r="AA29" s="9" t="str">
        <f>IF('Dades Petjada Carboni'!D76="","",'Dades Petjada Carboni'!D76)</f>
        <v/>
      </c>
    </row>
    <row r="30" spans="1:34" ht="16.5" x14ac:dyDescent="0.3">
      <c r="A30" s="10"/>
      <c r="D30" s="12"/>
      <c r="E30" s="12"/>
      <c r="H30" s="12"/>
      <c r="I30" s="12"/>
      <c r="S30" t="s">
        <v>52</v>
      </c>
      <c r="AA30" s="9" t="str">
        <f>IF('Dades Petjada Carboni'!D77="","",'Dades Petjada Carboni'!D77)</f>
        <v/>
      </c>
    </row>
    <row r="31" spans="1:34" ht="16.5" x14ac:dyDescent="0.3">
      <c r="A31" s="10"/>
      <c r="D31" s="12"/>
      <c r="E31" s="12"/>
      <c r="H31" s="12"/>
      <c r="I31" s="12"/>
      <c r="S31" t="s">
        <v>53</v>
      </c>
      <c r="AA31" s="9" t="str">
        <f>IF('Dades Petjada Carboni'!D78="","",'Dades Petjada Carboni'!D78)</f>
        <v/>
      </c>
    </row>
    <row r="32" spans="1:34" ht="16.5" x14ac:dyDescent="0.3">
      <c r="A32" s="10"/>
      <c r="B32" s="13"/>
      <c r="D32" s="12"/>
      <c r="E32" s="14"/>
      <c r="H32" s="12"/>
      <c r="J32" s="12"/>
      <c r="K32" s="12"/>
      <c r="S32" t="s">
        <v>54</v>
      </c>
      <c r="Z32" s="12"/>
      <c r="AA32" s="9" t="str">
        <f>IF('Dades Petjada Carboni'!D79="","",'Dades Petjada Carboni'!D79)</f>
        <v/>
      </c>
    </row>
    <row r="33" spans="1:27" x14ac:dyDescent="0.25">
      <c r="A33" s="10"/>
      <c r="E33" s="23"/>
      <c r="I33" s="43"/>
      <c r="J33" s="43"/>
      <c r="K33" s="43"/>
      <c r="S33" t="s">
        <v>55</v>
      </c>
      <c r="Z33" s="43"/>
      <c r="AA33" s="9" t="str">
        <f>IF('Dades Petjada Carboni'!D80="","",'Dades Petjada Carboni'!D80)</f>
        <v/>
      </c>
    </row>
    <row r="34" spans="1:27" x14ac:dyDescent="0.25">
      <c r="S34" t="s">
        <v>56</v>
      </c>
      <c r="AA34" s="9" t="str">
        <f>IF('Dades Petjada Carboni'!D81="","",'Dades Petjada Carboni'!D81)</f>
        <v/>
      </c>
    </row>
    <row r="35" spans="1:27" ht="16.5" x14ac:dyDescent="0.3">
      <c r="I35" s="12"/>
      <c r="S35" t="s">
        <v>57</v>
      </c>
      <c r="AA35" s="9" t="str">
        <f>IF('Dades Petjada Carboni'!D82="","",'Dades Petjada Carboni'!D82)</f>
        <v/>
      </c>
    </row>
    <row r="36" spans="1:27" ht="16.5" x14ac:dyDescent="0.3">
      <c r="I36" s="12"/>
      <c r="S36" t="s">
        <v>59</v>
      </c>
      <c r="AA36" s="9" t="str">
        <f>IF('Dades Petjada Carboni'!D83="","",'Dades Petjada Carboni'!D83)</f>
        <v/>
      </c>
    </row>
    <row r="37" spans="1:27" ht="16.5" x14ac:dyDescent="0.3">
      <c r="D37" s="46"/>
      <c r="E37" s="46"/>
      <c r="F37" s="46"/>
      <c r="G37" s="46"/>
      <c r="I37" s="12"/>
      <c r="S37" t="s">
        <v>60</v>
      </c>
      <c r="AA37" s="9" t="str">
        <f>IF('Dades Petjada Carboni'!D84="","",'Dades Petjada Carboni'!D84)</f>
        <v/>
      </c>
    </row>
    <row r="38" spans="1:27" ht="16.5" x14ac:dyDescent="0.3">
      <c r="D38" s="47"/>
      <c r="E38" s="47"/>
      <c r="F38" s="47"/>
      <c r="G38" s="47"/>
      <c r="H38" s="48"/>
      <c r="I38" s="12"/>
      <c r="S38" t="s">
        <v>61</v>
      </c>
      <c r="AA38" s="9" t="str">
        <f>IF('Dades Petjada Carboni'!D85="","",'Dades Petjada Carboni'!D85)</f>
        <v/>
      </c>
    </row>
    <row r="39" spans="1:27" ht="16.5" x14ac:dyDescent="0.3">
      <c r="D39" s="47"/>
      <c r="E39" s="47"/>
      <c r="F39" s="47"/>
      <c r="G39" s="47"/>
      <c r="H39" s="48"/>
      <c r="I39" s="12"/>
      <c r="S39" t="s">
        <v>62</v>
      </c>
      <c r="AA39" s="9" t="str">
        <f>IF('Dades Petjada Carboni'!D86="","",'Dades Petjada Carboni'!D86)</f>
        <v/>
      </c>
    </row>
    <row r="40" spans="1:27" ht="16.5" x14ac:dyDescent="0.3">
      <c r="D40" s="47"/>
      <c r="E40" s="47"/>
      <c r="F40" s="47"/>
      <c r="G40" s="47"/>
      <c r="H40" s="48"/>
      <c r="I40" s="12"/>
      <c r="S40" t="s">
        <v>63</v>
      </c>
      <c r="AA40" s="9" t="str">
        <f>IF('Dades Petjada Carboni'!D87="","",'Dades Petjada Carboni'!D87)</f>
        <v/>
      </c>
    </row>
    <row r="41" spans="1:27" ht="16.5" x14ac:dyDescent="0.3">
      <c r="H41" s="48"/>
      <c r="I41" s="12"/>
      <c r="S41" t="s">
        <v>64</v>
      </c>
      <c r="AA41" s="9" t="str">
        <f>IF('Dades Petjada Carboni'!D88="","",'Dades Petjada Carboni'!D88)</f>
        <v/>
      </c>
    </row>
    <row r="42" spans="1:27" x14ac:dyDescent="0.25">
      <c r="S42" t="s">
        <v>65</v>
      </c>
      <c r="AA42" s="9" t="str">
        <f>IF('Dades Petjada Carboni'!D89="","",'Dades Petjada Carboni'!D89)</f>
        <v/>
      </c>
    </row>
    <row r="43" spans="1:27" x14ac:dyDescent="0.25">
      <c r="D43" s="46"/>
      <c r="E43" s="46"/>
      <c r="F43" s="46"/>
      <c r="G43" s="46"/>
      <c r="R43" s="17"/>
      <c r="S43" t="s">
        <v>66</v>
      </c>
      <c r="AA43" s="9" t="str">
        <f>IF('Dades Petjada Carboni'!D90="","",'Dades Petjada Carboni'!D90)</f>
        <v/>
      </c>
    </row>
    <row r="44" spans="1:27" x14ac:dyDescent="0.25">
      <c r="D44" s="47"/>
      <c r="E44" s="47"/>
      <c r="F44" s="47"/>
      <c r="G44" s="47"/>
      <c r="H44" s="48"/>
      <c r="R44" s="17"/>
      <c r="S44" t="s">
        <v>67</v>
      </c>
      <c r="AA44" s="9" t="str">
        <f>IF('Dades Petjada Carboni'!D91="","",'Dades Petjada Carboni'!D91)</f>
        <v/>
      </c>
    </row>
    <row r="45" spans="1:27" x14ac:dyDescent="0.25">
      <c r="R45" s="17"/>
      <c r="S45" t="s">
        <v>68</v>
      </c>
      <c r="AA45" s="9" t="str">
        <f>IF('Dades Petjada Carboni'!D92="","",'Dades Petjada Carboni'!D92)</f>
        <v/>
      </c>
    </row>
    <row r="46" spans="1:27" x14ac:dyDescent="0.25">
      <c r="R46" s="17"/>
      <c r="S46" t="s">
        <v>70</v>
      </c>
      <c r="AA46" s="9" t="str">
        <f>IF('Dades Petjada Carboni'!D93="","",'Dades Petjada Carboni'!D93)</f>
        <v/>
      </c>
    </row>
    <row r="47" spans="1:27" x14ac:dyDescent="0.25">
      <c r="R47" s="17"/>
      <c r="S47" t="s">
        <v>73</v>
      </c>
      <c r="AA47" s="9" t="str">
        <f>IF('Dades Petjada Carboni'!D94="","",'Dades Petjada Carboni'!D94)</f>
        <v/>
      </c>
    </row>
    <row r="48" spans="1:27" x14ac:dyDescent="0.25">
      <c r="D48" s="23"/>
      <c r="E48" s="23"/>
      <c r="M48" s="131"/>
      <c r="N48" s="131"/>
      <c r="O48" s="131"/>
      <c r="P48" s="131"/>
      <c r="R48" s="17"/>
      <c r="S48" t="s">
        <v>75</v>
      </c>
      <c r="AA48" s="9" t="str">
        <f>IF('Dades Petjada Carboni'!D95="","",'Dades Petjada Carboni'!D95)</f>
        <v/>
      </c>
    </row>
    <row r="49" spans="3:27" x14ac:dyDescent="0.25">
      <c r="R49" s="17"/>
      <c r="S49" t="s">
        <v>77</v>
      </c>
      <c r="AA49" s="9" t="str">
        <f>IF('Dades Petjada Carboni'!D96="","",'Dades Petjada Carboni'!D96)</f>
        <v/>
      </c>
    </row>
    <row r="50" spans="3:27" x14ac:dyDescent="0.25">
      <c r="R50" s="17"/>
      <c r="S50" t="s">
        <v>78</v>
      </c>
      <c r="AA50" s="9" t="str">
        <f>IF('Dades Petjada Carboni'!D97="","",'Dades Petjada Carboni'!D97)</f>
        <v/>
      </c>
    </row>
    <row r="51" spans="3:27" x14ac:dyDescent="0.25">
      <c r="S51" t="s">
        <v>79</v>
      </c>
      <c r="AA51" s="9" t="str">
        <f>IF('Dades Petjada Carboni'!D98="","",'Dades Petjada Carboni'!D98)</f>
        <v/>
      </c>
    </row>
    <row r="52" spans="3:27" x14ac:dyDescent="0.25">
      <c r="C52" s="49"/>
      <c r="D52" s="49"/>
      <c r="E52" s="49"/>
      <c r="F52" s="49"/>
      <c r="G52" s="49"/>
      <c r="H52" s="49"/>
      <c r="I52" s="49"/>
      <c r="J52" s="49"/>
      <c r="K52" s="49"/>
      <c r="R52" s="17"/>
      <c r="S52" t="s">
        <v>80</v>
      </c>
      <c r="AA52" s="9" t="str">
        <f>IF('Dades Petjada Carboni'!D99="","",'Dades Petjada Carboni'!D99)</f>
        <v/>
      </c>
    </row>
    <row r="53" spans="3:27" x14ac:dyDescent="0.25">
      <c r="C53" s="47"/>
      <c r="D53" s="47"/>
      <c r="E53" s="47"/>
      <c r="F53" s="47"/>
      <c r="G53" s="47"/>
      <c r="H53" s="47"/>
      <c r="I53" s="47"/>
      <c r="J53" s="47"/>
      <c r="K53" s="47"/>
      <c r="R53" s="17"/>
      <c r="S53" t="s">
        <v>81</v>
      </c>
      <c r="AA53" s="9" t="str">
        <f>IF('Dades Petjada Carboni'!D100="","",'Dades Petjada Carboni'!D100)</f>
        <v/>
      </c>
    </row>
    <row r="54" spans="3:27" x14ac:dyDescent="0.25">
      <c r="R54" s="17"/>
      <c r="S54" t="s">
        <v>82</v>
      </c>
      <c r="AA54" s="9" t="str">
        <f>IF('Dades Petjada Carboni'!D101="","",'Dades Petjada Carboni'!D101)</f>
        <v/>
      </c>
    </row>
    <row r="55" spans="3:27" x14ac:dyDescent="0.25">
      <c r="R55" s="17"/>
      <c r="S55" t="s">
        <v>83</v>
      </c>
      <c r="AA55" s="9" t="str">
        <f>IF('Dades Petjada Carboni'!D102="","",'Dades Petjada Carboni'!D102)</f>
        <v/>
      </c>
    </row>
    <row r="56" spans="3:27" x14ac:dyDescent="0.25">
      <c r="D56" s="50"/>
      <c r="E56" s="50"/>
      <c r="F56" s="50"/>
      <c r="G56" s="50"/>
      <c r="R56" s="17"/>
      <c r="S56" t="s">
        <v>84</v>
      </c>
      <c r="AA56" s="9" t="str">
        <f>IF('Dades Petjada Carboni'!D103="","",'Dades Petjada Carboni'!D103)</f>
        <v/>
      </c>
    </row>
    <row r="57" spans="3:27" x14ac:dyDescent="0.25">
      <c r="D57" s="51"/>
      <c r="E57" s="51"/>
      <c r="F57" s="51"/>
      <c r="G57" s="51"/>
      <c r="H57" s="48"/>
      <c r="R57" s="17"/>
      <c r="S57" t="s">
        <v>85</v>
      </c>
      <c r="AA57" s="9" t="str">
        <f>IF('Dades Petjada Carboni'!D104="","",'Dades Petjada Carboni'!D104)</f>
        <v/>
      </c>
    </row>
    <row r="58" spans="3:27" x14ac:dyDescent="0.25">
      <c r="D58" s="52"/>
      <c r="E58" s="52"/>
      <c r="F58" s="52"/>
      <c r="G58" s="52"/>
      <c r="H58" s="48"/>
      <c r="R58" s="17"/>
      <c r="S58" t="s">
        <v>86</v>
      </c>
      <c r="AA58" s="9" t="str">
        <f>IF('Dades Petjada Carboni'!D105="","",'Dades Petjada Carboni'!D105)</f>
        <v/>
      </c>
    </row>
    <row r="59" spans="3:27" x14ac:dyDescent="0.25">
      <c r="D59" s="52"/>
      <c r="E59" s="52"/>
      <c r="F59" s="52"/>
      <c r="G59" s="52"/>
      <c r="H59" s="48"/>
      <c r="R59" s="17"/>
      <c r="S59" t="s">
        <v>87</v>
      </c>
      <c r="AA59" s="9" t="str">
        <f>IF('Dades Petjada Carboni'!D106="","",'Dades Petjada Carboni'!D106)</f>
        <v/>
      </c>
    </row>
    <row r="60" spans="3:27" x14ac:dyDescent="0.25">
      <c r="AA60" s="9" t="str">
        <f>IF('Dades Petjada Carboni'!D107="","",'Dades Petjada Carboni'!D107)</f>
        <v/>
      </c>
    </row>
    <row r="61" spans="3:27" x14ac:dyDescent="0.25">
      <c r="AA61" s="9" t="str">
        <f>IF('Dades Petjada Carboni'!D108="","",'Dades Petjada Carboni'!D108)</f>
        <v/>
      </c>
    </row>
    <row r="62" spans="3:27" x14ac:dyDescent="0.25">
      <c r="AA62" s="9" t="str">
        <f>IF('Dades Petjada Carboni'!D109="","",'Dades Petjada Carboni'!D109)</f>
        <v/>
      </c>
    </row>
    <row r="63" spans="3:27" x14ac:dyDescent="0.25">
      <c r="AA63" s="9" t="str">
        <f>IF('Dades Petjada Carboni'!D110="","",'Dades Petjada Carboni'!D110)</f>
        <v/>
      </c>
    </row>
    <row r="64" spans="3:27" x14ac:dyDescent="0.25">
      <c r="AA64" s="9" t="str">
        <f>IF('Dades Petjada Carboni'!D111="","",'Dades Petjada Carboni'!D111)</f>
        <v/>
      </c>
    </row>
    <row r="65" spans="27:27" x14ac:dyDescent="0.25">
      <c r="AA65" s="9" t="str">
        <f>IF('Dades Petjada Carboni'!D112="","",'Dades Petjada Carboni'!D112)</f>
        <v/>
      </c>
    </row>
    <row r="66" spans="27:27" x14ac:dyDescent="0.25">
      <c r="AA66" s="9" t="str">
        <f>IF('Dades Petjada Carboni'!D113="","",'Dades Petjada Carboni'!D113)</f>
        <v/>
      </c>
    </row>
    <row r="67" spans="27:27" x14ac:dyDescent="0.25">
      <c r="AA67" s="9" t="str">
        <f>IF('Dades Petjada Carboni'!D114="","",'Dades Petjada Carboni'!D114)</f>
        <v/>
      </c>
    </row>
    <row r="68" spans="27:27" x14ac:dyDescent="0.25">
      <c r="AA68" s="9" t="str">
        <f>IF('Dades Petjada Carboni'!D115="","",'Dades Petjada Carboni'!D115)</f>
        <v/>
      </c>
    </row>
    <row r="69" spans="27:27" x14ac:dyDescent="0.25">
      <c r="AA69" s="9" t="str">
        <f>IF('Dades Petjada Carboni'!D116="","",'Dades Petjada Carboni'!D116)</f>
        <v/>
      </c>
    </row>
    <row r="70" spans="27:27" x14ac:dyDescent="0.25">
      <c r="AA70" s="9" t="str">
        <f>IF('Dades Petjada Carboni'!D117="","",'Dades Petjada Carboni'!D117)</f>
        <v/>
      </c>
    </row>
    <row r="71" spans="27:27" x14ac:dyDescent="0.25">
      <c r="AA71" s="9" t="str">
        <f>IF('Dades Petjada Carboni'!D118="","",'Dades Petjada Carboni'!D118)</f>
        <v/>
      </c>
    </row>
    <row r="72" spans="27:27" x14ac:dyDescent="0.25">
      <c r="AA72" s="9" t="str">
        <f>IF('Dades Petjada Carboni'!D119="","",'Dades Petjada Carboni'!D119)</f>
        <v/>
      </c>
    </row>
    <row r="73" spans="27:27" x14ac:dyDescent="0.25">
      <c r="AA73" s="9" t="str">
        <f>IF('Dades Petjada Carboni'!D120="","",'Dades Petjada Carboni'!D120)</f>
        <v/>
      </c>
    </row>
    <row r="74" spans="27:27" x14ac:dyDescent="0.25">
      <c r="AA74" s="9" t="str">
        <f>IF('Dades Petjada Carboni'!D121="","",'Dades Petjada Carboni'!D121)</f>
        <v/>
      </c>
    </row>
    <row r="75" spans="27:27" x14ac:dyDescent="0.25">
      <c r="AA75" s="9" t="str">
        <f>IF('Dades Petjada Carboni'!D122="","",'Dades Petjada Carboni'!D122)</f>
        <v/>
      </c>
    </row>
    <row r="76" spans="27:27" x14ac:dyDescent="0.25">
      <c r="AA76" s="9" t="str">
        <f>IF('Dades Petjada Carboni'!D123="","",'Dades Petjada Carboni'!D123)</f>
        <v/>
      </c>
    </row>
    <row r="77" spans="27:27" x14ac:dyDescent="0.25">
      <c r="AA77" s="9" t="str">
        <f>IF('Dades Petjada Carboni'!D124="","",'Dades Petjada Carboni'!D124)</f>
        <v/>
      </c>
    </row>
    <row r="78" spans="27:27" x14ac:dyDescent="0.25">
      <c r="AA78" s="9" t="str">
        <f>IF('Dades Petjada Carboni'!D125="","",'Dades Petjada Carboni'!D125)</f>
        <v/>
      </c>
    </row>
    <row r="79" spans="27:27" x14ac:dyDescent="0.25">
      <c r="AA79" s="9" t="str">
        <f>IF('Dades Petjada Carboni'!D126="","",'Dades Petjada Carboni'!D126)</f>
        <v/>
      </c>
    </row>
    <row r="80" spans="27:27" x14ac:dyDescent="0.25">
      <c r="AA80" s="9" t="str">
        <f>IF('Dades Petjada Carboni'!D127="","",'Dades Petjada Carboni'!D127)</f>
        <v/>
      </c>
    </row>
    <row r="81" spans="27:27" x14ac:dyDescent="0.25">
      <c r="AA81" s="9" t="str">
        <f>IF('Dades Petjada Carboni'!D128="","",'Dades Petjada Carboni'!D128)</f>
        <v/>
      </c>
    </row>
    <row r="82" spans="27:27" x14ac:dyDescent="0.25">
      <c r="AA82" s="9" t="str">
        <f>IF('Dades Petjada Carboni'!D129="","",'Dades Petjada Carboni'!D129)</f>
        <v/>
      </c>
    </row>
    <row r="83" spans="27:27" x14ac:dyDescent="0.25">
      <c r="AA83" s="9" t="str">
        <f>IF('Dades Petjada Carboni'!D130="","",'Dades Petjada Carboni'!D130)</f>
        <v/>
      </c>
    </row>
    <row r="84" spans="27:27" x14ac:dyDescent="0.25">
      <c r="AA84" s="9" t="str">
        <f>IF('Dades Petjada Carboni'!D131="","",'Dades Petjada Carboni'!D131)</f>
        <v/>
      </c>
    </row>
    <row r="85" spans="27:27" x14ac:dyDescent="0.25">
      <c r="AA85" s="9" t="str">
        <f>IF('Dades Petjada Carboni'!D132="","",'Dades Petjada Carboni'!D132)</f>
        <v/>
      </c>
    </row>
    <row r="86" spans="27:27" x14ac:dyDescent="0.25">
      <c r="AA86" s="9" t="str">
        <f>IF('Dades Petjada Carboni'!D133="","",'Dades Petjada Carboni'!D133)</f>
        <v/>
      </c>
    </row>
    <row r="87" spans="27:27" x14ac:dyDescent="0.25">
      <c r="AA87" s="9" t="str">
        <f>IF('Dades Petjada Carboni'!D134="","",'Dades Petjada Carboni'!D134)</f>
        <v/>
      </c>
    </row>
    <row r="88" spans="27:27" x14ac:dyDescent="0.25">
      <c r="AA88" s="9" t="str">
        <f>IF('Dades Petjada Carboni'!D135="","",'Dades Petjada Carboni'!D135)</f>
        <v/>
      </c>
    </row>
    <row r="89" spans="27:27" x14ac:dyDescent="0.25">
      <c r="AA89" s="9" t="str">
        <f>IF('Dades Petjada Carboni'!D136="","",'Dades Petjada Carboni'!D136)</f>
        <v/>
      </c>
    </row>
    <row r="90" spans="27:27" x14ac:dyDescent="0.25">
      <c r="AA90" s="9" t="str">
        <f>IF('Dades Petjada Carboni'!D137="","",'Dades Petjada Carboni'!D137)</f>
        <v/>
      </c>
    </row>
    <row r="91" spans="27:27" x14ac:dyDescent="0.25">
      <c r="AA91" s="9" t="str">
        <f>IF('Dades Petjada Carboni'!D138="","",'Dades Petjada Carboni'!D138)</f>
        <v/>
      </c>
    </row>
    <row r="92" spans="27:27" x14ac:dyDescent="0.25">
      <c r="AA92" s="9" t="str">
        <f>IF('Dades Petjada Carboni'!D139="","",'Dades Petjada Carboni'!D139)</f>
        <v/>
      </c>
    </row>
    <row r="93" spans="27:27" x14ac:dyDescent="0.25">
      <c r="AA93" s="9" t="str">
        <f>IF('Dades Petjada Carboni'!D140="","",'Dades Petjada Carboni'!D140)</f>
        <v/>
      </c>
    </row>
    <row r="94" spans="27:27" x14ac:dyDescent="0.25">
      <c r="AA94" s="9" t="str">
        <f>IF('Dades Petjada Carboni'!D141="","",'Dades Petjada Carboni'!D141)</f>
        <v/>
      </c>
    </row>
    <row r="95" spans="27:27" x14ac:dyDescent="0.25">
      <c r="AA95" s="9" t="str">
        <f>IF('Dades Petjada Carboni'!D142="","",'Dades Petjada Carboni'!D142)</f>
        <v/>
      </c>
    </row>
    <row r="96" spans="27:27" x14ac:dyDescent="0.25">
      <c r="AA96" s="9" t="str">
        <f>IF('Dades Petjada Carboni'!D143="","",'Dades Petjada Carboni'!D143)</f>
        <v/>
      </c>
    </row>
    <row r="97" spans="27:27" x14ac:dyDescent="0.25">
      <c r="AA97" s="9" t="str">
        <f>IF('Dades Petjada Carboni'!D144="","",'Dades Petjada Carboni'!D144)</f>
        <v/>
      </c>
    </row>
    <row r="98" spans="27:27" x14ac:dyDescent="0.25">
      <c r="AA98" s="9" t="str">
        <f>IF('Dades Petjada Carboni'!D145="","",'Dades Petjada Carboni'!D145)</f>
        <v/>
      </c>
    </row>
    <row r="99" spans="27:27" x14ac:dyDescent="0.25">
      <c r="AA99" s="9" t="str">
        <f>IF('Dades Petjada Carboni'!D146="","",'Dades Petjada Carboni'!D146)</f>
        <v/>
      </c>
    </row>
    <row r="100" spans="27:27" x14ac:dyDescent="0.25">
      <c r="AA100" s="9" t="str">
        <f>IF('Dades Petjada Carboni'!D147="","",'Dades Petjada Carboni'!D147)</f>
        <v/>
      </c>
    </row>
    <row r="101" spans="27:27" x14ac:dyDescent="0.25">
      <c r="AA101" s="9" t="str">
        <f>IF('Dades Petjada Carboni'!D148="","",'Dades Petjada Carboni'!D148)</f>
        <v/>
      </c>
    </row>
    <row r="102" spans="27:27" x14ac:dyDescent="0.25">
      <c r="AA102" s="9" t="str">
        <f>IF('Dades Petjada Carboni'!D149="","",'Dades Petjada Carboni'!D149)</f>
        <v/>
      </c>
    </row>
    <row r="103" spans="27:27" x14ac:dyDescent="0.25">
      <c r="AA103" s="9" t="str">
        <f>IF('Dades Petjada Carboni'!D150="","",'Dades Petjada Carboni'!D150)</f>
        <v/>
      </c>
    </row>
    <row r="104" spans="27:27" x14ac:dyDescent="0.25">
      <c r="AA104" s="9" t="str">
        <f>IF('Dades Petjada Carboni'!D151="","",'Dades Petjada Carboni'!D151)</f>
        <v/>
      </c>
    </row>
    <row r="105" spans="27:27" x14ac:dyDescent="0.25">
      <c r="AA105" s="9" t="str">
        <f>IF('Dades Petjada Carboni'!D152="","",'Dades Petjada Carboni'!D152)</f>
        <v/>
      </c>
    </row>
    <row r="106" spans="27:27" x14ac:dyDescent="0.25">
      <c r="AA106" s="9" t="str">
        <f>IF('Dades Petjada Carboni'!D153="","",'Dades Petjada Carboni'!D153)</f>
        <v/>
      </c>
    </row>
    <row r="107" spans="27:27" x14ac:dyDescent="0.25">
      <c r="AA107" s="9" t="str">
        <f>IF('Dades Petjada Carboni'!D154="","",'Dades Petjada Carboni'!D154)</f>
        <v/>
      </c>
    </row>
    <row r="108" spans="27:27" x14ac:dyDescent="0.25">
      <c r="AA108" s="9" t="str">
        <f>IF('Dades Petjada Carboni'!D155="","",'Dades Petjada Carboni'!D155)</f>
        <v/>
      </c>
    </row>
    <row r="109" spans="27:27" x14ac:dyDescent="0.25">
      <c r="AA109" s="9" t="str">
        <f>IF('Dades Petjada Carboni'!D156="","",'Dades Petjada Carboni'!D156)</f>
        <v/>
      </c>
    </row>
    <row r="110" spans="27:27" x14ac:dyDescent="0.25">
      <c r="AA110" s="9" t="str">
        <f>IF('Dades Petjada Carboni'!D157="","",'Dades Petjada Carboni'!D157)</f>
        <v/>
      </c>
    </row>
    <row r="111" spans="27:27" x14ac:dyDescent="0.25">
      <c r="AA111" s="9" t="str">
        <f>IF('Dades Petjada Carboni'!D158="","",'Dades Petjada Carboni'!D158)</f>
        <v/>
      </c>
    </row>
    <row r="112" spans="27:27" x14ac:dyDescent="0.25">
      <c r="AA112" s="9" t="str">
        <f>IF('Dades Petjada Carboni'!D159="","",'Dades Petjada Carboni'!D159)</f>
        <v/>
      </c>
    </row>
    <row r="113" spans="27:27" x14ac:dyDescent="0.25">
      <c r="AA113" s="9" t="str">
        <f>IF('Dades Petjada Carboni'!D160="","",'Dades Petjada Carboni'!D160)</f>
        <v/>
      </c>
    </row>
    <row r="114" spans="27:27" x14ac:dyDescent="0.25">
      <c r="AA114" s="9" t="str">
        <f>IF('Dades Petjada Carboni'!D161="","",'Dades Petjada Carboni'!D161)</f>
        <v/>
      </c>
    </row>
    <row r="115" spans="27:27" x14ac:dyDescent="0.25">
      <c r="AA115" s="9" t="str">
        <f>IF('Dades Petjada Carboni'!D162="","",'Dades Petjada Carboni'!D162)</f>
        <v/>
      </c>
    </row>
    <row r="116" spans="27:27" x14ac:dyDescent="0.25">
      <c r="AA116" s="9" t="str">
        <f>IF('Dades Petjada Carboni'!D163="","",'Dades Petjada Carboni'!D163)</f>
        <v/>
      </c>
    </row>
    <row r="117" spans="27:27" x14ac:dyDescent="0.25">
      <c r="AA117" s="9" t="str">
        <f>IF('Dades Petjada Carboni'!D164="","",'Dades Petjada Carboni'!D164)</f>
        <v/>
      </c>
    </row>
    <row r="118" spans="27:27" x14ac:dyDescent="0.25">
      <c r="AA118" s="9" t="str">
        <f>IF('Dades Petjada Carboni'!D165="","",'Dades Petjada Carboni'!D165)</f>
        <v/>
      </c>
    </row>
    <row r="119" spans="27:27" x14ac:dyDescent="0.25">
      <c r="AA119" s="9" t="str">
        <f>IF('Dades Petjada Carboni'!D166="","",'Dades Petjada Carboni'!D166)</f>
        <v/>
      </c>
    </row>
    <row r="120" spans="27:27" x14ac:dyDescent="0.25">
      <c r="AA120" s="9" t="str">
        <f>IF('Dades Petjada Carboni'!D167="","",'Dades Petjada Carboni'!D167)</f>
        <v/>
      </c>
    </row>
    <row r="121" spans="27:27" x14ac:dyDescent="0.25">
      <c r="AA121" s="9" t="str">
        <f>IF('Dades Petjada Carboni'!D168="","",'Dades Petjada Carboni'!D168)</f>
        <v/>
      </c>
    </row>
    <row r="122" spans="27:27" x14ac:dyDescent="0.25">
      <c r="AA122" s="9" t="str">
        <f>IF('Dades Petjada Carboni'!D169="","",'Dades Petjada Carboni'!D169)</f>
        <v/>
      </c>
    </row>
    <row r="123" spans="27:27" x14ac:dyDescent="0.25">
      <c r="AA123" s="9" t="str">
        <f>IF('Dades Petjada Carboni'!D170="","",'Dades Petjada Carboni'!D170)</f>
        <v/>
      </c>
    </row>
    <row r="124" spans="27:27" x14ac:dyDescent="0.25">
      <c r="AA124" s="9" t="str">
        <f>IF('Dades Petjada Carboni'!D171="","",'Dades Petjada Carboni'!D171)</f>
        <v/>
      </c>
    </row>
    <row r="125" spans="27:27" x14ac:dyDescent="0.25">
      <c r="AA125" s="9" t="str">
        <f>IF('Dades Petjada Carboni'!D172="","",'Dades Petjada Carboni'!D172)</f>
        <v/>
      </c>
    </row>
    <row r="126" spans="27:27" x14ac:dyDescent="0.25">
      <c r="AA126" s="9" t="str">
        <f>IF('Dades Petjada Carboni'!D173="","",'Dades Petjada Carboni'!D173)</f>
        <v/>
      </c>
    </row>
    <row r="127" spans="27:27" x14ac:dyDescent="0.25">
      <c r="AA127" s="9" t="str">
        <f>IF('Dades Petjada Carboni'!D174="","",'Dades Petjada Carboni'!D174)</f>
        <v/>
      </c>
    </row>
    <row r="128" spans="27:27" x14ac:dyDescent="0.25">
      <c r="AA128" s="9" t="str">
        <f>IF('Dades Petjada Carboni'!D175="","",'Dades Petjada Carboni'!D175)</f>
        <v/>
      </c>
    </row>
    <row r="129" spans="27:27" x14ac:dyDescent="0.25">
      <c r="AA129" s="9" t="str">
        <f>IF('Dades Petjada Carboni'!D176="","",'Dades Petjada Carboni'!D176)</f>
        <v/>
      </c>
    </row>
    <row r="130" spans="27:27" x14ac:dyDescent="0.25">
      <c r="AA130" s="9" t="str">
        <f>IF('Dades Petjada Carboni'!D177="","",'Dades Petjada Carboni'!D177)</f>
        <v/>
      </c>
    </row>
    <row r="131" spans="27:27" x14ac:dyDescent="0.25">
      <c r="AA131" s="9" t="str">
        <f>IF('Dades Petjada Carboni'!D178="","",'Dades Petjada Carboni'!D178)</f>
        <v/>
      </c>
    </row>
    <row r="132" spans="27:27" x14ac:dyDescent="0.25">
      <c r="AA132" s="9" t="str">
        <f>IF('Dades Petjada Carboni'!D179="","",'Dades Petjada Carboni'!D179)</f>
        <v/>
      </c>
    </row>
    <row r="133" spans="27:27" x14ac:dyDescent="0.25">
      <c r="AA133" s="9" t="str">
        <f>IF('Dades Petjada Carboni'!D180="","",'Dades Petjada Carboni'!D180)</f>
        <v/>
      </c>
    </row>
    <row r="134" spans="27:27" x14ac:dyDescent="0.25">
      <c r="AA134" s="9" t="str">
        <f>IF('Dades Petjada Carboni'!D181="","",'Dades Petjada Carboni'!D181)</f>
        <v/>
      </c>
    </row>
    <row r="135" spans="27:27" x14ac:dyDescent="0.25">
      <c r="AA135" s="9" t="str">
        <f>IF('Dades Petjada Carboni'!D182="","",'Dades Petjada Carboni'!D182)</f>
        <v/>
      </c>
    </row>
    <row r="136" spans="27:27" x14ac:dyDescent="0.25">
      <c r="AA136" s="9" t="str">
        <f>IF('Dades Petjada Carboni'!D183="","",'Dades Petjada Carboni'!D183)</f>
        <v/>
      </c>
    </row>
    <row r="137" spans="27:27" x14ac:dyDescent="0.25">
      <c r="AA137" s="9" t="str">
        <f>IF('Dades Petjada Carboni'!D184="","",'Dades Petjada Carboni'!D184)</f>
        <v/>
      </c>
    </row>
    <row r="138" spans="27:27" x14ac:dyDescent="0.25">
      <c r="AA138" s="9" t="str">
        <f>IF('Dades Petjada Carboni'!D185="","",'Dades Petjada Carboni'!D185)</f>
        <v/>
      </c>
    </row>
    <row r="139" spans="27:27" x14ac:dyDescent="0.25">
      <c r="AA139" s="9" t="str">
        <f>IF('Dades Petjada Carboni'!D186="","",'Dades Petjada Carboni'!D186)</f>
        <v/>
      </c>
    </row>
    <row r="140" spans="27:27" x14ac:dyDescent="0.25">
      <c r="AA140" s="9" t="str">
        <f>IF('Dades Petjada Carboni'!D187="","",'Dades Petjada Carboni'!D187)</f>
        <v/>
      </c>
    </row>
    <row r="141" spans="27:27" x14ac:dyDescent="0.25">
      <c r="AA141" s="9" t="str">
        <f>IF('Dades Petjada Carboni'!D188="","",'Dades Petjada Carboni'!D188)</f>
        <v/>
      </c>
    </row>
    <row r="142" spans="27:27" x14ac:dyDescent="0.25">
      <c r="AA142" s="9" t="str">
        <f>IF('Dades Petjada Carboni'!D189="","",'Dades Petjada Carboni'!D189)</f>
        <v/>
      </c>
    </row>
    <row r="143" spans="27:27" x14ac:dyDescent="0.25">
      <c r="AA143" s="9" t="str">
        <f>IF('Dades Petjada Carboni'!D190="","",'Dades Petjada Carboni'!D190)</f>
        <v/>
      </c>
    </row>
    <row r="144" spans="27:27" x14ac:dyDescent="0.25">
      <c r="AA144" s="9" t="str">
        <f>IF('Dades Petjada Carboni'!D191="","",'Dades Petjada Carboni'!D191)</f>
        <v/>
      </c>
    </row>
    <row r="145" spans="27:27" x14ac:dyDescent="0.25">
      <c r="AA145" s="9" t="str">
        <f>IF('Dades Petjada Carboni'!D192="","",'Dades Petjada Carboni'!D192)</f>
        <v/>
      </c>
    </row>
    <row r="146" spans="27:27" x14ac:dyDescent="0.25">
      <c r="AA146" s="9" t="str">
        <f>IF('Dades Petjada Carboni'!D193="","",'Dades Petjada Carboni'!D193)</f>
        <v/>
      </c>
    </row>
    <row r="147" spans="27:27" x14ac:dyDescent="0.25">
      <c r="AA147" s="9" t="str">
        <f>IF('Dades Petjada Carboni'!D194="","",'Dades Petjada Carboni'!D194)</f>
        <v/>
      </c>
    </row>
    <row r="148" spans="27:27" x14ac:dyDescent="0.25">
      <c r="AA148" s="9" t="str">
        <f>IF('Dades Petjada Carboni'!D195="","",'Dades Petjada Carboni'!D195)</f>
        <v/>
      </c>
    </row>
    <row r="149" spans="27:27" x14ac:dyDescent="0.25">
      <c r="AA149" s="9" t="str">
        <f>IF('Dades Petjada Carboni'!D196="","",'Dades Petjada Carboni'!D196)</f>
        <v/>
      </c>
    </row>
    <row r="150" spans="27:27" x14ac:dyDescent="0.25">
      <c r="AA150" s="9" t="str">
        <f>IF('Dades Petjada Carboni'!D197="","",'Dades Petjada Carboni'!D197)</f>
        <v/>
      </c>
    </row>
    <row r="151" spans="27:27" x14ac:dyDescent="0.25">
      <c r="AA151" s="9" t="str">
        <f>IF('Dades Petjada Carboni'!D198="","",'Dades Petjada Carboni'!D198)</f>
        <v/>
      </c>
    </row>
    <row r="152" spans="27:27" x14ac:dyDescent="0.25">
      <c r="AA152" s="9" t="str">
        <f>IF('Dades Petjada Carboni'!D199="","",'Dades Petjada Carboni'!D199)</f>
        <v/>
      </c>
    </row>
    <row r="153" spans="27:27" x14ac:dyDescent="0.25">
      <c r="AA153" s="9" t="str">
        <f>IF('Dades Petjada Carboni'!D200="","",'Dades Petjada Carboni'!D200)</f>
        <v/>
      </c>
    </row>
    <row r="154" spans="27:27" x14ac:dyDescent="0.25">
      <c r="AA154" s="9" t="str">
        <f>IF('Dades Petjada Carboni'!D201="","",'Dades Petjada Carboni'!D201)</f>
        <v/>
      </c>
    </row>
    <row r="155" spans="27:27" x14ac:dyDescent="0.25">
      <c r="AA155" s="9" t="str">
        <f>IF('Dades Petjada Carboni'!D202="","",'Dades Petjada Carboni'!D202)</f>
        <v/>
      </c>
    </row>
    <row r="156" spans="27:27" x14ac:dyDescent="0.25">
      <c r="AA156" s="9" t="str">
        <f>IF('Dades Petjada Carboni'!D203="","",'Dades Petjada Carboni'!D203)</f>
        <v/>
      </c>
    </row>
    <row r="157" spans="27:27" x14ac:dyDescent="0.25">
      <c r="AA157" s="9" t="str">
        <f>IF('Dades Petjada Carboni'!D204="","",'Dades Petjada Carboni'!D204)</f>
        <v/>
      </c>
    </row>
    <row r="158" spans="27:27" x14ac:dyDescent="0.25">
      <c r="AA158" s="9" t="str">
        <f>IF('Dades Petjada Carboni'!D205="","",'Dades Petjada Carboni'!D205)</f>
        <v/>
      </c>
    </row>
    <row r="159" spans="27:27" x14ac:dyDescent="0.25">
      <c r="AA159" s="9" t="str">
        <f>IF('Dades Petjada Carboni'!D206="","",'Dades Petjada Carboni'!D206)</f>
        <v/>
      </c>
    </row>
    <row r="160" spans="27:27" x14ac:dyDescent="0.25">
      <c r="AA160" s="9" t="str">
        <f>IF('Dades Petjada Carboni'!D207="","",'Dades Petjada Carboni'!D207)</f>
        <v/>
      </c>
    </row>
    <row r="161" spans="27:27" x14ac:dyDescent="0.25">
      <c r="AA161" s="9" t="str">
        <f>IF('Dades Petjada Carboni'!D208="","",'Dades Petjada Carboni'!D208)</f>
        <v/>
      </c>
    </row>
    <row r="162" spans="27:27" x14ac:dyDescent="0.25">
      <c r="AA162" s="9" t="str">
        <f>IF('Dades Petjada Carboni'!D209="","",'Dades Petjada Carboni'!D209)</f>
        <v/>
      </c>
    </row>
    <row r="163" spans="27:27" x14ac:dyDescent="0.25">
      <c r="AA163" s="9" t="str">
        <f>IF('Dades Petjada Carboni'!D210="","",'Dades Petjada Carboni'!D210)</f>
        <v/>
      </c>
    </row>
    <row r="164" spans="27:27" x14ac:dyDescent="0.25">
      <c r="AA164" s="9" t="str">
        <f>IF('Dades Petjada Carboni'!D211="","",'Dades Petjada Carboni'!D211)</f>
        <v/>
      </c>
    </row>
    <row r="165" spans="27:27" x14ac:dyDescent="0.25">
      <c r="AA165" s="9" t="str">
        <f>IF('Dades Petjada Carboni'!D212="","",'Dades Petjada Carboni'!D212)</f>
        <v/>
      </c>
    </row>
    <row r="166" spans="27:27" x14ac:dyDescent="0.25">
      <c r="AA166" s="9" t="str">
        <f>IF('Dades Petjada Carboni'!D213="","",'Dades Petjada Carboni'!D213)</f>
        <v/>
      </c>
    </row>
    <row r="167" spans="27:27" x14ac:dyDescent="0.25">
      <c r="AA167" s="9" t="str">
        <f>IF('Dades Petjada Carboni'!D214="","",'Dades Petjada Carboni'!D214)</f>
        <v/>
      </c>
    </row>
    <row r="168" spans="27:27" x14ac:dyDescent="0.25">
      <c r="AA168" s="9" t="str">
        <f>IF('Dades Petjada Carboni'!D215="","",'Dades Petjada Carboni'!D215)</f>
        <v/>
      </c>
    </row>
    <row r="169" spans="27:27" x14ac:dyDescent="0.25">
      <c r="AA169" s="9" t="str">
        <f>IF('Dades Petjada Carboni'!D216="","",'Dades Petjada Carboni'!D216)</f>
        <v/>
      </c>
    </row>
    <row r="170" spans="27:27" x14ac:dyDescent="0.25">
      <c r="AA170" s="9" t="str">
        <f>IF('Dades Petjada Carboni'!D217="","",'Dades Petjada Carboni'!D217)</f>
        <v/>
      </c>
    </row>
    <row r="171" spans="27:27" x14ac:dyDescent="0.25">
      <c r="AA171" s="9" t="str">
        <f>IF('Dades Petjada Carboni'!D218="","",'Dades Petjada Carboni'!D218)</f>
        <v/>
      </c>
    </row>
    <row r="172" spans="27:27" x14ac:dyDescent="0.25">
      <c r="AA172" s="9" t="str">
        <f>IF('Dades Petjada Carboni'!D219="","",'Dades Petjada Carboni'!D219)</f>
        <v/>
      </c>
    </row>
    <row r="173" spans="27:27" x14ac:dyDescent="0.25">
      <c r="AA173" s="9" t="str">
        <f>IF('Dades Petjada Carboni'!D220="","",'Dades Petjada Carboni'!D220)</f>
        <v/>
      </c>
    </row>
    <row r="174" spans="27:27" x14ac:dyDescent="0.25">
      <c r="AA174" s="9" t="str">
        <f>IF('Dades Petjada Carboni'!D221="","",'Dades Petjada Carboni'!D221)</f>
        <v/>
      </c>
    </row>
    <row r="175" spans="27:27" x14ac:dyDescent="0.25">
      <c r="AA175" s="9" t="str">
        <f>IF('Dades Petjada Carboni'!D222="","",'Dades Petjada Carboni'!D222)</f>
        <v/>
      </c>
    </row>
    <row r="176" spans="27:27" x14ac:dyDescent="0.25">
      <c r="AA176" s="9" t="str">
        <f>IF('Dades Petjada Carboni'!D223="","",'Dades Petjada Carboni'!D223)</f>
        <v/>
      </c>
    </row>
    <row r="177" spans="27:27" x14ac:dyDescent="0.25">
      <c r="AA177" s="9" t="str">
        <f>IF('Dades Petjada Carboni'!D224="","",'Dades Petjada Carboni'!D224)</f>
        <v/>
      </c>
    </row>
    <row r="178" spans="27:27" x14ac:dyDescent="0.25">
      <c r="AA178" s="9" t="str">
        <f>IF('Dades Petjada Carboni'!D225="","",'Dades Petjada Carboni'!D225)</f>
        <v/>
      </c>
    </row>
    <row r="179" spans="27:27" x14ac:dyDescent="0.25">
      <c r="AA179" s="9" t="str">
        <f>IF('Dades Petjada Carboni'!D226="","",'Dades Petjada Carboni'!D226)</f>
        <v/>
      </c>
    </row>
    <row r="180" spans="27:27" x14ac:dyDescent="0.25">
      <c r="AA180" s="9" t="str">
        <f>IF('Dades Petjada Carboni'!D227="","",'Dades Petjada Carboni'!D227)</f>
        <v/>
      </c>
    </row>
    <row r="181" spans="27:27" x14ac:dyDescent="0.25">
      <c r="AA181" s="9" t="str">
        <f>IF('Dades Petjada Carboni'!D228="","",'Dades Petjada Carboni'!D228)</f>
        <v/>
      </c>
    </row>
    <row r="182" spans="27:27" x14ac:dyDescent="0.25">
      <c r="AA182" s="9" t="str">
        <f>IF('Dades Petjada Carboni'!D229="","",'Dades Petjada Carboni'!D229)</f>
        <v/>
      </c>
    </row>
    <row r="183" spans="27:27" x14ac:dyDescent="0.25">
      <c r="AA183" s="9" t="str">
        <f>IF('Dades Petjada Carboni'!D230="","",'Dades Petjada Carboni'!D230)</f>
        <v/>
      </c>
    </row>
    <row r="184" spans="27:27" x14ac:dyDescent="0.25">
      <c r="AA184" s="9" t="str">
        <f>IF('Dades Petjada Carboni'!D231="","",'Dades Petjada Carboni'!D231)</f>
        <v/>
      </c>
    </row>
    <row r="185" spans="27:27" x14ac:dyDescent="0.25">
      <c r="AA185" s="9" t="str">
        <f>IF('Dades Petjada Carboni'!D232="","",'Dades Petjada Carboni'!D232)</f>
        <v/>
      </c>
    </row>
    <row r="186" spans="27:27" x14ac:dyDescent="0.25">
      <c r="AA186" s="9" t="str">
        <f>IF('Dades Petjada Carboni'!D233="","",'Dades Petjada Carboni'!D233)</f>
        <v/>
      </c>
    </row>
    <row r="187" spans="27:27" x14ac:dyDescent="0.25">
      <c r="AA187" s="9" t="str">
        <f>IF('Dades Petjada Carboni'!D234="","",'Dades Petjada Carboni'!D234)</f>
        <v/>
      </c>
    </row>
    <row r="188" spans="27:27" x14ac:dyDescent="0.25">
      <c r="AA188" s="9" t="str">
        <f>IF('Dades Petjada Carboni'!D235="","",'Dades Petjada Carboni'!D235)</f>
        <v/>
      </c>
    </row>
    <row r="189" spans="27:27" x14ac:dyDescent="0.25">
      <c r="AA189" s="9" t="str">
        <f>IF('Dades Petjada Carboni'!D236="","",'Dades Petjada Carboni'!D236)</f>
        <v/>
      </c>
    </row>
    <row r="190" spans="27:27" x14ac:dyDescent="0.25">
      <c r="AA190" s="9" t="str">
        <f>IF('Dades Petjada Carboni'!D237="","",'Dades Petjada Carboni'!D237)</f>
        <v/>
      </c>
    </row>
    <row r="191" spans="27:27" x14ac:dyDescent="0.25">
      <c r="AA191" s="9" t="str">
        <f>IF('Dades Petjada Carboni'!D238="","",'Dades Petjada Carboni'!D238)</f>
        <v/>
      </c>
    </row>
    <row r="192" spans="27:27" x14ac:dyDescent="0.25">
      <c r="AA192" s="9" t="str">
        <f>IF('Dades Petjada Carboni'!D239="","",'Dades Petjada Carboni'!D239)</f>
        <v/>
      </c>
    </row>
    <row r="193" spans="27:27" x14ac:dyDescent="0.25">
      <c r="AA193" s="9" t="str">
        <f>IF('Dades Petjada Carboni'!D240="","",'Dades Petjada Carboni'!D240)</f>
        <v/>
      </c>
    </row>
    <row r="194" spans="27:27" x14ac:dyDescent="0.25">
      <c r="AA194" s="9" t="str">
        <f>IF('Dades Petjada Carboni'!D241="","",'Dades Petjada Carboni'!D241)</f>
        <v/>
      </c>
    </row>
    <row r="195" spans="27:27" x14ac:dyDescent="0.25">
      <c r="AA195" s="9" t="str">
        <f>IF('Dades Petjada Carboni'!D242="","",'Dades Petjada Carboni'!D242)</f>
        <v/>
      </c>
    </row>
    <row r="196" spans="27:27" x14ac:dyDescent="0.25">
      <c r="AA196" s="9" t="str">
        <f>IF('Dades Petjada Carboni'!D243="","",'Dades Petjada Carboni'!D243)</f>
        <v/>
      </c>
    </row>
    <row r="197" spans="27:27" x14ac:dyDescent="0.25">
      <c r="AA197" s="9" t="str">
        <f>IF('Dades Petjada Carboni'!D244="","",'Dades Petjada Carboni'!D244)</f>
        <v/>
      </c>
    </row>
    <row r="198" spans="27:27" x14ac:dyDescent="0.25">
      <c r="AA198" s="9" t="str">
        <f>IF('Dades Petjada Carboni'!D245="","",'Dades Petjada Carboni'!D245)</f>
        <v/>
      </c>
    </row>
    <row r="199" spans="27:27" x14ac:dyDescent="0.25">
      <c r="AA199" s="9" t="str">
        <f>IF('Dades Petjada Carboni'!D246="","",'Dades Petjada Carboni'!D246)</f>
        <v/>
      </c>
    </row>
    <row r="200" spans="27:27" x14ac:dyDescent="0.25">
      <c r="AA200" s="9" t="str">
        <f>IF('Dades Petjada Carboni'!D247="","",'Dades Petjada Carboni'!D247)</f>
        <v/>
      </c>
    </row>
    <row r="201" spans="27:27" x14ac:dyDescent="0.25">
      <c r="AA201" s="9" t="str">
        <f>IF('Dades Petjada Carboni'!D248="","",'Dades Petjada Carboni'!D248)</f>
        <v/>
      </c>
    </row>
    <row r="202" spans="27:27" x14ac:dyDescent="0.25">
      <c r="AA202" s="9" t="str">
        <f>IF('Dades Petjada Carboni'!D249="","",'Dades Petjada Carboni'!D249)</f>
        <v/>
      </c>
    </row>
    <row r="203" spans="27:27" x14ac:dyDescent="0.25">
      <c r="AA203" s="9" t="str">
        <f>IF('Dades Petjada Carboni'!D250="","",'Dades Petjada Carboni'!D250)</f>
        <v/>
      </c>
    </row>
    <row r="204" spans="27:27" x14ac:dyDescent="0.25">
      <c r="AA204" s="9" t="str">
        <f>IF('Dades Petjada Carboni'!D251="","",'Dades Petjada Carboni'!D251)</f>
        <v/>
      </c>
    </row>
    <row r="205" spans="27:27" x14ac:dyDescent="0.25">
      <c r="AA205" s="9" t="str">
        <f>IF('Dades Petjada Carboni'!D252="","",'Dades Petjada Carboni'!D252)</f>
        <v/>
      </c>
    </row>
    <row r="206" spans="27:27" x14ac:dyDescent="0.25">
      <c r="AA206" s="9" t="str">
        <f>IF('Dades Petjada Carboni'!D253="","",'Dades Petjada Carboni'!D253)</f>
        <v/>
      </c>
    </row>
    <row r="207" spans="27:27" x14ac:dyDescent="0.25">
      <c r="AA207" s="9" t="str">
        <f>IF('Dades Petjada Carboni'!D254="","",'Dades Petjada Carboni'!D254)</f>
        <v/>
      </c>
    </row>
    <row r="208" spans="27:27" x14ac:dyDescent="0.25">
      <c r="AA208" s="9" t="str">
        <f>IF('Dades Petjada Carboni'!D255="","",'Dades Petjada Carboni'!D255)</f>
        <v/>
      </c>
    </row>
    <row r="209" spans="27:27" x14ac:dyDescent="0.25">
      <c r="AA209" s="9" t="str">
        <f>IF('Dades Petjada Carboni'!D256="","",'Dades Petjada Carboni'!D256)</f>
        <v/>
      </c>
    </row>
    <row r="210" spans="27:27" x14ac:dyDescent="0.25">
      <c r="AA210" s="9" t="str">
        <f>IF('Dades Petjada Carboni'!D257="","",'Dades Petjada Carboni'!D257)</f>
        <v/>
      </c>
    </row>
    <row r="211" spans="27:27" x14ac:dyDescent="0.25">
      <c r="AA211" s="9" t="str">
        <f>IF('Dades Petjada Carboni'!D258="","",'Dades Petjada Carboni'!D258)</f>
        <v/>
      </c>
    </row>
    <row r="212" spans="27:27" x14ac:dyDescent="0.25">
      <c r="AA212" s="9" t="str">
        <f>IF('Dades Petjada Carboni'!D259="","",'Dades Petjada Carboni'!D259)</f>
        <v/>
      </c>
    </row>
    <row r="213" spans="27:27" x14ac:dyDescent="0.25">
      <c r="AA213" s="9" t="str">
        <f>IF('Dades Petjada Carboni'!D260="","",'Dades Petjada Carboni'!D260)</f>
        <v/>
      </c>
    </row>
    <row r="214" spans="27:27" x14ac:dyDescent="0.25">
      <c r="AA214" s="9" t="str">
        <f>IF('Dades Petjada Carboni'!D261="","",'Dades Petjada Carboni'!D261)</f>
        <v/>
      </c>
    </row>
    <row r="215" spans="27:27" x14ac:dyDescent="0.25">
      <c r="AA215" s="9" t="str">
        <f>IF('Dades Petjada Carboni'!D262="","",'Dades Petjada Carboni'!D262)</f>
        <v/>
      </c>
    </row>
    <row r="216" spans="27:27" x14ac:dyDescent="0.25">
      <c r="AA216" s="9" t="str">
        <f>IF('Dades Petjada Carboni'!D263="","",'Dades Petjada Carboni'!D263)</f>
        <v/>
      </c>
    </row>
    <row r="217" spans="27:27" x14ac:dyDescent="0.25">
      <c r="AA217" s="9" t="str">
        <f>IF('Dades Petjada Carboni'!D264="","",'Dades Petjada Carboni'!D264)</f>
        <v/>
      </c>
    </row>
    <row r="218" spans="27:27" x14ac:dyDescent="0.25">
      <c r="AA218" s="9" t="str">
        <f>IF('Dades Petjada Carboni'!D265="","",'Dades Petjada Carboni'!D265)</f>
        <v/>
      </c>
    </row>
    <row r="219" spans="27:27" x14ac:dyDescent="0.25">
      <c r="AA219" s="9" t="str">
        <f>IF('Dades Petjada Carboni'!D266="","",'Dades Petjada Carboni'!D266)</f>
        <v/>
      </c>
    </row>
    <row r="220" spans="27:27" x14ac:dyDescent="0.25">
      <c r="AA220" s="9" t="str">
        <f>IF('Dades Petjada Carboni'!D267="","",'Dades Petjada Carboni'!D267)</f>
        <v/>
      </c>
    </row>
    <row r="221" spans="27:27" x14ac:dyDescent="0.25">
      <c r="AA221" s="9" t="str">
        <f>IF('Dades Petjada Carboni'!D268="","",'Dades Petjada Carboni'!D268)</f>
        <v/>
      </c>
    </row>
    <row r="222" spans="27:27" x14ac:dyDescent="0.25">
      <c r="AA222" s="9" t="str">
        <f>IF('Dades Petjada Carboni'!D269="","",'Dades Petjada Carboni'!D269)</f>
        <v/>
      </c>
    </row>
    <row r="223" spans="27:27" x14ac:dyDescent="0.25">
      <c r="AA223" s="9" t="str">
        <f>IF('Dades Petjada Carboni'!D270="","",'Dades Petjada Carboni'!D270)</f>
        <v/>
      </c>
    </row>
    <row r="224" spans="27:27" x14ac:dyDescent="0.25">
      <c r="AA224" s="9" t="str">
        <f>IF('Dades Petjada Carboni'!D271="","",'Dades Petjada Carboni'!D271)</f>
        <v/>
      </c>
    </row>
    <row r="225" spans="27:27" x14ac:dyDescent="0.25">
      <c r="AA225" s="9" t="str">
        <f>IF('Dades Petjada Carboni'!D272="","",'Dades Petjada Carboni'!D272)</f>
        <v/>
      </c>
    </row>
    <row r="226" spans="27:27" x14ac:dyDescent="0.25">
      <c r="AA226" s="9" t="str">
        <f>IF('Dades Petjada Carboni'!D273="","",'Dades Petjada Carboni'!D273)</f>
        <v/>
      </c>
    </row>
    <row r="227" spans="27:27" x14ac:dyDescent="0.25">
      <c r="AA227" s="9" t="str">
        <f>IF('Dades Petjada Carboni'!D274="","",'Dades Petjada Carboni'!D274)</f>
        <v/>
      </c>
    </row>
    <row r="228" spans="27:27" x14ac:dyDescent="0.25">
      <c r="AA228" s="9" t="str">
        <f>IF('Dades Petjada Carboni'!D275="","",'Dades Petjada Carboni'!D275)</f>
        <v/>
      </c>
    </row>
    <row r="229" spans="27:27" x14ac:dyDescent="0.25">
      <c r="AA229" s="9" t="str">
        <f>IF('Dades Petjada Carboni'!D276="","",'Dades Petjada Carboni'!D276)</f>
        <v/>
      </c>
    </row>
    <row r="230" spans="27:27" x14ac:dyDescent="0.25">
      <c r="AA230" s="9" t="str">
        <f>IF('Dades Petjada Carboni'!D277="","",'Dades Petjada Carboni'!D277)</f>
        <v/>
      </c>
    </row>
    <row r="231" spans="27:27" x14ac:dyDescent="0.25">
      <c r="AA231" s="9" t="str">
        <f>IF('Dades Petjada Carboni'!D278="","",'Dades Petjada Carboni'!D278)</f>
        <v/>
      </c>
    </row>
    <row r="232" spans="27:27" x14ac:dyDescent="0.25">
      <c r="AA232" s="9" t="str">
        <f>IF('Dades Petjada Carboni'!D279="","",'Dades Petjada Carboni'!D279)</f>
        <v/>
      </c>
    </row>
    <row r="233" spans="27:27" x14ac:dyDescent="0.25">
      <c r="AA233" s="9" t="str">
        <f>IF('Dades Petjada Carboni'!D280="","",'Dades Petjada Carboni'!D280)</f>
        <v/>
      </c>
    </row>
    <row r="234" spans="27:27" x14ac:dyDescent="0.25">
      <c r="AA234" s="9" t="str">
        <f>IF('Dades Petjada Carboni'!D281="","",'Dades Petjada Carboni'!D281)</f>
        <v/>
      </c>
    </row>
    <row r="235" spans="27:27" x14ac:dyDescent="0.25">
      <c r="AA235" s="9" t="str">
        <f>IF('Dades Petjada Carboni'!D282="","",'Dades Petjada Carboni'!D282)</f>
        <v/>
      </c>
    </row>
    <row r="236" spans="27:27" x14ac:dyDescent="0.25">
      <c r="AA236" s="9" t="str">
        <f>IF('Dades Petjada Carboni'!D283="","",'Dades Petjada Carboni'!D283)</f>
        <v/>
      </c>
    </row>
    <row r="237" spans="27:27" x14ac:dyDescent="0.25">
      <c r="AA237" s="9" t="str">
        <f>IF('Dades Petjada Carboni'!D284="","",'Dades Petjada Carboni'!D284)</f>
        <v/>
      </c>
    </row>
    <row r="238" spans="27:27" x14ac:dyDescent="0.25">
      <c r="AA238" s="9" t="str">
        <f>IF('Dades Petjada Carboni'!D285="","",'Dades Petjada Carboni'!D285)</f>
        <v/>
      </c>
    </row>
    <row r="239" spans="27:27" x14ac:dyDescent="0.25">
      <c r="AA239" s="9" t="str">
        <f>IF('Dades Petjada Carboni'!D286="","",'Dades Petjada Carboni'!D286)</f>
        <v/>
      </c>
    </row>
    <row r="240" spans="27:27" x14ac:dyDescent="0.25">
      <c r="AA240" s="9" t="str">
        <f>IF('Dades Petjada Carboni'!D287="","",'Dades Petjada Carboni'!D287)</f>
        <v/>
      </c>
    </row>
    <row r="241" spans="27:27" x14ac:dyDescent="0.25">
      <c r="AA241" s="9" t="str">
        <f>IF('Dades Petjada Carboni'!D288="","",'Dades Petjada Carboni'!D288)</f>
        <v/>
      </c>
    </row>
    <row r="242" spans="27:27" x14ac:dyDescent="0.25">
      <c r="AA242" s="9" t="str">
        <f>IF('Dades Petjada Carboni'!D289="","",'Dades Petjada Carboni'!D289)</f>
        <v/>
      </c>
    </row>
    <row r="243" spans="27:27" x14ac:dyDescent="0.25">
      <c r="AA243" s="9" t="str">
        <f>IF('Dades Petjada Carboni'!D290="","",'Dades Petjada Carboni'!D290)</f>
        <v/>
      </c>
    </row>
    <row r="244" spans="27:27" x14ac:dyDescent="0.25">
      <c r="AA244" s="9" t="str">
        <f>IF('Dades Petjada Carboni'!D291="","",'Dades Petjada Carboni'!D291)</f>
        <v/>
      </c>
    </row>
    <row r="245" spans="27:27" x14ac:dyDescent="0.25">
      <c r="AA245" s="9" t="str">
        <f>IF('Dades Petjada Carboni'!D292="","",'Dades Petjada Carboni'!D292)</f>
        <v/>
      </c>
    </row>
    <row r="246" spans="27:27" x14ac:dyDescent="0.25">
      <c r="AA246" s="9" t="str">
        <f>IF('Dades Petjada Carboni'!D293="","",'Dades Petjada Carboni'!D293)</f>
        <v/>
      </c>
    </row>
    <row r="247" spans="27:27" x14ac:dyDescent="0.25">
      <c r="AA247" s="9" t="str">
        <f>IF('Dades Petjada Carboni'!D294="","",'Dades Petjada Carboni'!D294)</f>
        <v/>
      </c>
    </row>
    <row r="248" spans="27:27" x14ac:dyDescent="0.25">
      <c r="AA248" s="9" t="str">
        <f>IF('Dades Petjada Carboni'!D295="","",'Dades Petjada Carboni'!D295)</f>
        <v/>
      </c>
    </row>
    <row r="249" spans="27:27" x14ac:dyDescent="0.25">
      <c r="AA249" s="9" t="str">
        <f>IF('Dades Petjada Carboni'!D296="","",'Dades Petjada Carboni'!D296)</f>
        <v/>
      </c>
    </row>
    <row r="250" spans="27:27" x14ac:dyDescent="0.25">
      <c r="AA250" s="9" t="str">
        <f>IF('Dades Petjada Carboni'!D297="","",'Dades Petjada Carboni'!D297)</f>
        <v/>
      </c>
    </row>
    <row r="251" spans="27:27" x14ac:dyDescent="0.25">
      <c r="AA251" s="9" t="str">
        <f>IF('Dades Petjada Carboni'!D298="","",'Dades Petjada Carboni'!D298)</f>
        <v/>
      </c>
    </row>
    <row r="252" spans="27:27" x14ac:dyDescent="0.25">
      <c r="AA252" s="9" t="str">
        <f>IF('Dades Petjada Carboni'!D299="","",'Dades Petjada Carboni'!D299)</f>
        <v/>
      </c>
    </row>
    <row r="253" spans="27:27" x14ac:dyDescent="0.25">
      <c r="AA253" s="9" t="str">
        <f>IF('Dades Petjada Carboni'!D300="","",'Dades Petjada Carboni'!D300)</f>
        <v/>
      </c>
    </row>
    <row r="254" spans="27:27" x14ac:dyDescent="0.25">
      <c r="AA254" s="9" t="str">
        <f>IF('Dades Petjada Carboni'!D301="","",'Dades Petjada Carboni'!D301)</f>
        <v/>
      </c>
    </row>
    <row r="255" spans="27:27" x14ac:dyDescent="0.25">
      <c r="AA255" s="9" t="str">
        <f>IF('Dades Petjada Carboni'!D302="","",'Dades Petjada Carboni'!D302)</f>
        <v/>
      </c>
    </row>
    <row r="256" spans="27:27" x14ac:dyDescent="0.25">
      <c r="AA256" s="9"/>
    </row>
    <row r="257" spans="27:27" x14ac:dyDescent="0.25">
      <c r="AA257" s="9"/>
    </row>
    <row r="258" spans="27:27" x14ac:dyDescent="0.25">
      <c r="AA258" s="9"/>
    </row>
    <row r="259" spans="27:27" x14ac:dyDescent="0.25">
      <c r="AA259" s="9"/>
    </row>
    <row r="260" spans="27:27" x14ac:dyDescent="0.25">
      <c r="AA260" s="9"/>
    </row>
    <row r="261" spans="27:27" x14ac:dyDescent="0.25">
      <c r="AA261" s="9"/>
    </row>
    <row r="262" spans="27:27" x14ac:dyDescent="0.25">
      <c r="AA262" s="9"/>
    </row>
    <row r="263" spans="27:27" x14ac:dyDescent="0.25">
      <c r="AA263" s="9"/>
    </row>
    <row r="264" spans="27:27" x14ac:dyDescent="0.25">
      <c r="AA264" s="9"/>
    </row>
    <row r="265" spans="27:27" x14ac:dyDescent="0.25">
      <c r="AA265" s="9"/>
    </row>
    <row r="266" spans="27:27" x14ac:dyDescent="0.25">
      <c r="AA266" s="9"/>
    </row>
    <row r="267" spans="27:27" x14ac:dyDescent="0.25">
      <c r="AA267" s="9"/>
    </row>
    <row r="268" spans="27:27" x14ac:dyDescent="0.25">
      <c r="AA268" s="9"/>
    </row>
    <row r="269" spans="27:27" x14ac:dyDescent="0.25">
      <c r="AA269" s="9"/>
    </row>
    <row r="270" spans="27:27" x14ac:dyDescent="0.25">
      <c r="AA270" s="9"/>
    </row>
    <row r="271" spans="27:27" x14ac:dyDescent="0.25">
      <c r="AA271" s="9"/>
    </row>
    <row r="272" spans="27:27" x14ac:dyDescent="0.25">
      <c r="AA272" s="9"/>
    </row>
    <row r="273" spans="27:27" x14ac:dyDescent="0.25">
      <c r="AA273" s="9"/>
    </row>
    <row r="274" spans="27:27" x14ac:dyDescent="0.25">
      <c r="AA274" s="9"/>
    </row>
    <row r="275" spans="27:27" x14ac:dyDescent="0.25">
      <c r="AA275" s="9"/>
    </row>
    <row r="276" spans="27:27" x14ac:dyDescent="0.25">
      <c r="AA276" s="9"/>
    </row>
    <row r="277" spans="27:27" x14ac:dyDescent="0.25">
      <c r="AA277" s="9"/>
    </row>
    <row r="278" spans="27:27" x14ac:dyDescent="0.25">
      <c r="AA278" s="9"/>
    </row>
    <row r="279" spans="27:27" x14ac:dyDescent="0.25">
      <c r="AA279" s="9"/>
    </row>
    <row r="280" spans="27:27" x14ac:dyDescent="0.25">
      <c r="AA280" s="9"/>
    </row>
    <row r="281" spans="27:27" x14ac:dyDescent="0.25">
      <c r="AA281" s="9"/>
    </row>
    <row r="282" spans="27:27" x14ac:dyDescent="0.25">
      <c r="AA282" s="9"/>
    </row>
    <row r="283" spans="27:27" x14ac:dyDescent="0.25">
      <c r="AA283" s="9"/>
    </row>
    <row r="284" spans="27:27" x14ac:dyDescent="0.25">
      <c r="AA284" s="9"/>
    </row>
    <row r="285" spans="27:27" x14ac:dyDescent="0.25">
      <c r="AA285" s="9"/>
    </row>
    <row r="286" spans="27:27" x14ac:dyDescent="0.25">
      <c r="AA286" s="9"/>
    </row>
    <row r="287" spans="27:27" x14ac:dyDescent="0.25">
      <c r="AA287" s="9"/>
    </row>
    <row r="288" spans="27:27" x14ac:dyDescent="0.25">
      <c r="AA288" s="9"/>
    </row>
    <row r="289" spans="27:27" x14ac:dyDescent="0.25">
      <c r="AA289" s="9"/>
    </row>
    <row r="290" spans="27:27" x14ac:dyDescent="0.25">
      <c r="AA290" s="9"/>
    </row>
    <row r="291" spans="27:27" x14ac:dyDescent="0.25">
      <c r="AA291" s="9"/>
    </row>
    <row r="292" spans="27:27" x14ac:dyDescent="0.25">
      <c r="AA292" s="9"/>
    </row>
    <row r="293" spans="27:27" x14ac:dyDescent="0.25">
      <c r="AA293" s="9"/>
    </row>
    <row r="294" spans="27:27" x14ac:dyDescent="0.25">
      <c r="AA294" s="9"/>
    </row>
    <row r="295" spans="27:27" x14ac:dyDescent="0.25">
      <c r="AA295" s="9"/>
    </row>
    <row r="296" spans="27:27" x14ac:dyDescent="0.25">
      <c r="AA296" s="9"/>
    </row>
    <row r="297" spans="27:27" x14ac:dyDescent="0.25">
      <c r="AA297" s="9"/>
    </row>
    <row r="298" spans="27:27" x14ac:dyDescent="0.25">
      <c r="AA298" s="9"/>
    </row>
    <row r="299" spans="27:27" x14ac:dyDescent="0.25">
      <c r="AA299" s="9"/>
    </row>
    <row r="300" spans="27:27" x14ac:dyDescent="0.25">
      <c r="AA300" s="9"/>
    </row>
    <row r="301" spans="27:27" x14ac:dyDescent="0.25">
      <c r="AA301" s="9"/>
    </row>
  </sheetData>
  <sheetProtection sheet="1" objects="1" scenarios="1"/>
  <mergeCells count="1">
    <mergeCell ref="M48:P48"/>
  </mergeCells>
  <pageMargins left="0.7" right="0.7" top="0.75" bottom="0.75" header="0.51180555555555496" footer="0.51180555555555496"/>
  <pageSetup paperSize="9" firstPageNumber="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deb843-d53c-4f8e-b6ae-1d7f0d153c77">
      <Terms xmlns="http://schemas.microsoft.com/office/infopath/2007/PartnerControls"/>
    </lcf76f155ced4ddcb4097134ff3c332f>
    <TaxCatchAll xmlns="1481b64c-d1ba-41b1-9a65-625d31fff0bb" xsi:nil="true"/>
    <_dlc_DocId xmlns="1481b64c-d1ba-41b1-9a65-625d31fff0bb">K7W4MJYM7X6U-1861046665-1157113</_dlc_DocId>
    <_dlc_DocIdUrl xmlns="1481b64c-d1ba-41b1-9a65-625d31fff0bb">
      <Url>https://caib.sharepoint.com/sites/ARXIUS-ENERGIA/_layouts/15/DocIdRedir.aspx?ID=K7W4MJYM7X6U-1861046665-1157113</Url>
      <Description>K7W4MJYM7X6U-1861046665-1157113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69547EA90F71443837268004635B05D" ma:contentTypeVersion="15" ma:contentTypeDescription="Crea un document nou" ma:contentTypeScope="" ma:versionID="2ce70d06bf957633e41fab28ddb5598b">
  <xsd:schema xmlns:xsd="http://www.w3.org/2001/XMLSchema" xmlns:xs="http://www.w3.org/2001/XMLSchema" xmlns:p="http://schemas.microsoft.com/office/2006/metadata/properties" xmlns:ns2="1481b64c-d1ba-41b1-9a65-625d31fff0bb" xmlns:ns3="51deb843-d53c-4f8e-b6ae-1d7f0d153c77" targetNamespace="http://schemas.microsoft.com/office/2006/metadata/properties" ma:root="true" ma:fieldsID="3b2b15a91bdda0da5a9a15d8862c6e45" ns2:_="" ns3:_="">
    <xsd:import namespace="1481b64c-d1ba-41b1-9a65-625d31fff0bb"/>
    <xsd:import namespace="51deb843-d53c-4f8e-b6ae-1d7f0d153c7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2:TaxCatchAll" minOccurs="0"/>
                <xsd:element ref="ns3:lcf76f155ced4ddcb4097134ff3c332f"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1b64c-d1ba-41b1-9a65-625d31fff0b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ab41bdf6-8f26-474c-92d8-fef4988d2b45}" ma:internalName="TaxCatchAll" ma:showField="CatchAllData" ma:web="1481b64c-d1ba-41b1-9a65-625d31fff0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deb843-d53c-4f8e-b6ae-1d7f0d153c7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BDA04E-A3CC-45D4-BB4F-232525811E85}">
  <ds:schemaRefs>
    <ds:schemaRef ds:uri="http://schemas.microsoft.com/office/2006/metadata/properties"/>
    <ds:schemaRef ds:uri="http://schemas.microsoft.com/office/infopath/2007/PartnerControls"/>
    <ds:schemaRef ds:uri="51deb843-d53c-4f8e-b6ae-1d7f0d153c77"/>
    <ds:schemaRef ds:uri="1481b64c-d1ba-41b1-9a65-625d31fff0bb"/>
  </ds:schemaRefs>
</ds:datastoreItem>
</file>

<file path=customXml/itemProps2.xml><?xml version="1.0" encoding="utf-8"?>
<ds:datastoreItem xmlns:ds="http://schemas.openxmlformats.org/officeDocument/2006/customXml" ds:itemID="{D51D330B-D8FE-4AA9-9C97-C580EE5ECA05}">
  <ds:schemaRefs>
    <ds:schemaRef ds:uri="http://schemas.microsoft.com/sharepoint/v3/contenttype/forms"/>
  </ds:schemaRefs>
</ds:datastoreItem>
</file>

<file path=customXml/itemProps3.xml><?xml version="1.0" encoding="utf-8"?>
<ds:datastoreItem xmlns:ds="http://schemas.openxmlformats.org/officeDocument/2006/customXml" ds:itemID="{D158EDDE-A931-4E30-90E5-E6C2C8930391}">
  <ds:schemaRefs>
    <ds:schemaRef ds:uri="http://schemas.microsoft.com/sharepoint/events"/>
  </ds:schemaRefs>
</ds:datastoreItem>
</file>

<file path=customXml/itemProps4.xml><?xml version="1.0" encoding="utf-8"?>
<ds:datastoreItem xmlns:ds="http://schemas.openxmlformats.org/officeDocument/2006/customXml" ds:itemID="{DFE106D4-EACE-4F6B-915A-BAF619486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1b64c-d1ba-41b1-9a65-625d31fff0bb"/>
    <ds:schemaRef ds:uri="51deb843-d53c-4f8e-b6ae-1d7f0d153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20</vt:i4>
      </vt:variant>
    </vt:vector>
  </HeadingPairs>
  <TitlesOfParts>
    <vt:vector size="23" baseType="lpstr">
      <vt:lpstr>Dades Petjada Carboni</vt:lpstr>
      <vt:lpstr>Dades Pla Reduccio</vt:lpstr>
      <vt:lpstr>Dades</vt:lpstr>
      <vt:lpstr>Año</vt:lpstr>
      <vt:lpstr>AreaMes</vt:lpstr>
      <vt:lpstr>CentrosIB</vt:lpstr>
      <vt:lpstr>Illa_1</vt:lpstr>
      <vt:lpstr>Illa_2</vt:lpstr>
      <vt:lpstr>Illa_3</vt:lpstr>
      <vt:lpstr>Illa_4</vt:lpstr>
      <vt:lpstr>Illes</vt:lpstr>
      <vt:lpstr>Mes_Red_1</vt:lpstr>
      <vt:lpstr>Mes_Red_2</vt:lpstr>
      <vt:lpstr>Mes_Red_3</vt:lpstr>
      <vt:lpstr>Mes_Red_4</vt:lpstr>
      <vt:lpstr>Mes_Red_5</vt:lpstr>
      <vt:lpstr>Mes_Red_6</vt:lpstr>
      <vt:lpstr>Mes_Red_7</vt:lpstr>
      <vt:lpstr>Mes_Red_8</vt:lpstr>
      <vt:lpstr>Sector</vt:lpstr>
      <vt:lpstr>SiNo</vt:lpstr>
      <vt:lpstr>TipoOrg</vt:lpstr>
      <vt:lpstr>TipusObj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 Ferrer Florit</cp:lastModifiedBy>
  <cp:revision>68</cp:revision>
  <cp:lastPrinted>2022-12-30T11:53:17Z</cp:lastPrinted>
  <dcterms:created xsi:type="dcterms:W3CDTF">2012-12-08T19:19:39Z</dcterms:created>
  <dcterms:modified xsi:type="dcterms:W3CDTF">2025-09-02T11:47:41Z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0x010100669547EA90F71443837268004635B05D</vt:lpwstr>
  </property>
  <property fmtid="{D5CDD505-2E9C-101B-9397-08002B2CF9AE}" pid="9" name="Order">
    <vt:r8>19766600</vt:r8>
  </property>
  <property fmtid="{D5CDD505-2E9C-101B-9397-08002B2CF9AE}" pid="10" name="_dlc_DocIdItemGuid">
    <vt:lpwstr>98553d72-b20b-4fc0-9c2d-0d81b8b27c84</vt:lpwstr>
  </property>
  <property fmtid="{D5CDD505-2E9C-101B-9397-08002B2CF9AE}" pid="11" name="MediaServiceImageTags">
    <vt:lpwstr/>
  </property>
</Properties>
</file>