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ORMACIÓ\COMISSIÓ FORMACIÓ CONTINUADA\16-PALIATIVOS DIPLOMAS DE ACREDITACIÓN\VÍA ORDINARIA\Excel autobaremo profesionales\"/>
    </mc:Choice>
  </mc:AlternateContent>
  <bookViews>
    <workbookView xWindow="0" yWindow="0" windowWidth="28800" windowHeight="1230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L2" i="1"/>
  <c r="P2" i="1" s="1"/>
  <c r="B7" i="5" s="1"/>
  <c r="B5" i="5"/>
  <c r="I11" i="3" l="1"/>
  <c r="E5" i="5"/>
  <c r="H5" i="5" s="1"/>
  <c r="L3" i="1"/>
  <c r="P3" i="1" s="1"/>
  <c r="E7" i="5" l="1"/>
  <c r="H7" i="5" s="1"/>
  <c r="Q1" i="1"/>
  <c r="I5" i="5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<sst xmlns="http://schemas.openxmlformats.org/spreadsheetml/2006/main" count="127" uniqueCount="115">
  <si>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</si>
  <si>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</si>
  <si>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</si>
  <si>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</si>
  <si>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</si>
  <si>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</si>
  <si>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</si>
  <si>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</si>
  <si>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</si>
  <si>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</si>
  <si>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</si>
  <si>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</si>
  <si>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</si>
  <si>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</si>
  <si>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</si>
  <si>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</si>
  <si>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</si>
  <si>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</si>
  <si>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</si>
  <si>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</si>
  <si>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</si>
  <si>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</si>
  <si>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</si>
  <si>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</si>
  <si>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</si>
  <si>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</si>
  <si>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</si>
  <si>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</si>
  <si>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</si>
  <si>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</si>
  <si>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</si>
  <si>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</si>
  <si>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</si>
  <si>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</si>
  <si>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</si>
  <si>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</si>
  <si>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</si>
  <si>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</si>
  <si>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</si>
  <si>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</si>
  <si>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</si>
  <si>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</si>
  <si>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</si>
  <si>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</si>
  <si>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</si>
  <si>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</si>
  <si>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</si>
  <si>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</si>
  <si>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</si>
  <si>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</si>
  <si>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</si>
  <si>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</si>
  <si>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</si>
  <si>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</si>
  <si>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</si>
  <si>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</si>
  <si>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</si>
  <si>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</si>
  <si>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</si>
  <si>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</si>
  <si>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</si>
  <si>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</si>
  <si>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</si>
  <si>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</si>
  <si>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</si>
  <si>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</si>
  <si>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</si>
  <si>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</si>
  <si>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</si>
  <si>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</si>
  <si>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</si>
  <si>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</si>
  <si>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</si>
  <si>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</si>
  <si>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</si>
  <si>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</si>
  <si>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</si>
  <si>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</si>
  <si>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</si>
  <si>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</si>
  <si>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</si>
  <si>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</si>
  <si>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</si>
  <si>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</si>
  <si>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</si>
  <si>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</si>
  <si>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</si>
  <si>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</si>
  <si>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</si>
  <si>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</si>
  <si>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</si>
  <si>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</si>
  <si>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</si>
  <si>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</si>
  <si>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</si>
  <si>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</si>
  <si>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</si>
  <si>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</si>
  <si>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</si>
  <si>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</si>
  <si>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</si>
  <si>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</si>
  <si>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</si>
  <si>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</si>
  <si>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</si>
  <si>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</si>
  <si>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</si>
  <si>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</si>
  <si>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</si>
  <si>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2503F</t>
  </si>
  <si>
    <t>Guarde este fichero sustituyendo en el nombre todo lo que aparece tras FISCP. Debería quedar así: FISCP_Garcia_Lopez_Maria.xlsx</t>
  </si>
  <si>
    <t>Mínimo 31 créditos + 11 dominios cubiertos</t>
  </si>
  <si>
    <t>Para cualquier consulta en relación con la cumplimentación de este fichero, puede ponerse en contacto con la Comisión de Formación Continuada de las Profesiones Sanitarias de ILLES BALEARS a través del correo: staf_ib@caib.es</t>
  </si>
  <si>
    <t>Teléfono 971 17 61 12</t>
  </si>
  <si>
    <t>Comisión de Formación Continuada de las Profesiones Sanitarias de ILLES BALEARS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</si>
</sst>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2" fillId="0" borderId="1" xfId="0" applyFont="1" applyBorder="1" applyAlignment="1" applyProtection="1">
      <alignment horizontal="center" vertical="center" wrapText="1"/>
      <protection locked="0"/>
    </xf>
    <xf numFmtId="0" fontId="1" fillId="6" borderId="0" xfId="0" applyFont="1" applyFill="1" applyProtection="1"/>
    <xf numFmtId="0" fontId="0" fillId="6" borderId="0" xfId="0" applyFill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19</xdr:col>
      <xdr:colOff>160087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H11" sqref="H11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12.42578125" customWidth="1"/>
  </cols>
  <sheetData>
    <row r="1" spans="1:12" ht="28.5" x14ac:dyDescent="0.45">
      <c r="A1" s="26" t="s">
        <v>45</v>
      </c>
      <c r="L1" t="s">
        <v>109</v>
      </c>
    </row>
    <row r="2" spans="1:12" ht="6" customHeight="1" x14ac:dyDescent="0.25"/>
    <row r="3" spans="1:12" ht="15.75" x14ac:dyDescent="0.25">
      <c r="A3" s="52" t="s">
        <v>114</v>
      </c>
    </row>
    <row r="5" spans="1:12" x14ac:dyDescent="0.25">
      <c r="A5" t="s">
        <v>46</v>
      </c>
    </row>
    <row r="7" spans="1:12" x14ac:dyDescent="0.25">
      <c r="A7" s="25">
        <v>0</v>
      </c>
      <c r="B7" t="s">
        <v>110</v>
      </c>
    </row>
    <row r="8" spans="1:12" x14ac:dyDescent="0.25">
      <c r="A8" s="25"/>
    </row>
    <row r="9" spans="1:12" x14ac:dyDescent="0.25">
      <c r="A9" s="25">
        <v>1</v>
      </c>
      <c r="B9" t="s">
        <v>94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50</v>
      </c>
    </row>
    <row r="13" spans="1:12" x14ac:dyDescent="0.25">
      <c r="A13" s="25"/>
      <c r="B13" t="s">
        <v>97</v>
      </c>
    </row>
    <row r="14" spans="1:12" x14ac:dyDescent="0.25">
      <c r="A14" s="25"/>
      <c r="B14" t="s">
        <v>98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99</v>
      </c>
    </row>
    <row r="19" spans="1:2" x14ac:dyDescent="0.25">
      <c r="A19" s="25"/>
      <c r="B19" t="s">
        <v>100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70</v>
      </c>
    </row>
    <row r="23" spans="1:2" x14ac:dyDescent="0.25">
      <c r="B23" s="2" t="s">
        <v>71</v>
      </c>
    </row>
    <row r="24" spans="1:2" x14ac:dyDescent="0.25">
      <c r="B24" s="29" t="s">
        <v>101</v>
      </c>
    </row>
    <row r="25" spans="1:2" x14ac:dyDescent="0.25">
      <c r="B25" s="29" t="s">
        <v>102</v>
      </c>
    </row>
    <row r="26" spans="1:2" x14ac:dyDescent="0.25">
      <c r="B26" s="29" t="s">
        <v>51</v>
      </c>
    </row>
    <row r="28" spans="1:2" x14ac:dyDescent="0.25">
      <c r="A28" s="25">
        <v>4</v>
      </c>
      <c r="B28" t="s">
        <v>52</v>
      </c>
    </row>
    <row r="29" spans="1:2" x14ac:dyDescent="0.25">
      <c r="B29" s="1" t="s">
        <v>68</v>
      </c>
    </row>
    <row r="30" spans="1:2" x14ac:dyDescent="0.25">
      <c r="B30" t="s">
        <v>53</v>
      </c>
    </row>
    <row r="32" spans="1:2" x14ac:dyDescent="0.25">
      <c r="A32" s="31" t="s">
        <v>112</v>
      </c>
    </row>
    <row r="33" spans="1:8" x14ac:dyDescent="0.25">
      <c r="A33" s="31" t="s">
        <v>113</v>
      </c>
    </row>
    <row r="35" spans="1:8" x14ac:dyDescent="0.25">
      <c r="A35" t="s">
        <v>69</v>
      </c>
    </row>
    <row r="37" spans="1:8" x14ac:dyDescent="0.25">
      <c r="B37" s="24" t="s">
        <v>55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54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56</v>
      </c>
    </row>
  </sheetData>
  <sheetProtection algorithmName="SHA-512" hashValue="3oivv0zacX26HFhjPoXGG2PV1rVA7OjcQc4UOzcwiNonWC57TBm5iaamzOOOk4tQZLrnMcrcu+EKHiMOtR1owQ==" saltValue="eS2IddsauHN4R6lcAS+osw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D18" sqref="D18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66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48</v>
      </c>
      <c r="B7" s="9"/>
      <c r="C7" s="9"/>
      <c r="D7" s="9"/>
      <c r="E7" s="9"/>
      <c r="F7" s="9"/>
      <c r="G7" s="9"/>
    </row>
    <row r="8" spans="1:7" x14ac:dyDescent="0.25">
      <c r="A8" s="9" t="s">
        <v>67</v>
      </c>
      <c r="B8" s="9"/>
      <c r="C8" s="9"/>
      <c r="D8" s="9"/>
      <c r="E8" s="9"/>
      <c r="F8" s="9"/>
      <c r="G8" s="9"/>
    </row>
    <row r="9" spans="1:7" x14ac:dyDescent="0.25">
      <c r="A9" s="9" t="s">
        <v>49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zoomScale="85" zoomScaleNormal="85" workbookViewId="0">
      <selection activeCell="C15" sqref="C15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62</v>
      </c>
      <c r="B1" s="9"/>
      <c r="C1" s="9"/>
      <c r="D1" s="9"/>
      <c r="E1" s="9"/>
      <c r="F1" s="9"/>
    </row>
    <row r="2" spans="1:14" ht="18.75" x14ac:dyDescent="0.3">
      <c r="A2" s="63" t="s">
        <v>103</v>
      </c>
      <c r="B2" s="9"/>
      <c r="C2" s="9"/>
      <c r="D2" s="9"/>
      <c r="E2" s="9"/>
      <c r="F2" s="9"/>
    </row>
    <row r="3" spans="1:14" ht="18.75" x14ac:dyDescent="0.3">
      <c r="A3" s="63" t="s">
        <v>108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104</v>
      </c>
      <c r="C4" s="9"/>
      <c r="D4" s="9"/>
      <c r="E4" s="9"/>
      <c r="F4" s="9"/>
      <c r="J4" s="82"/>
    </row>
    <row r="5" spans="1:14" ht="18.75" x14ac:dyDescent="0.3">
      <c r="A5" s="9"/>
      <c r="B5" s="63" t="s">
        <v>105</v>
      </c>
      <c r="C5" s="9"/>
      <c r="D5" s="9"/>
      <c r="E5" s="9"/>
      <c r="F5" s="9"/>
    </row>
    <row r="6" spans="1:14" ht="18.75" x14ac:dyDescent="0.3">
      <c r="A6" s="63"/>
      <c r="B6" s="63" t="s">
        <v>64</v>
      </c>
      <c r="C6" s="9"/>
      <c r="D6" s="9"/>
      <c r="E6" s="9"/>
      <c r="F6" s="9"/>
    </row>
    <row r="7" spans="1:14" ht="18.75" x14ac:dyDescent="0.3">
      <c r="A7" s="63"/>
      <c r="B7" s="63" t="s">
        <v>63</v>
      </c>
      <c r="C7" s="9"/>
      <c r="D7" s="9"/>
      <c r="E7" s="9"/>
      <c r="F7" s="9"/>
    </row>
    <row r="8" spans="1:14" ht="18.75" x14ac:dyDescent="0.3">
      <c r="A8" s="63" t="s">
        <v>47</v>
      </c>
      <c r="B8" s="9"/>
      <c r="C8" s="9"/>
      <c r="D8" s="9"/>
      <c r="E8" s="9"/>
      <c r="F8" s="9"/>
    </row>
    <row r="9" spans="1:14" ht="18.75" x14ac:dyDescent="0.3">
      <c r="A9" s="63" t="s">
        <v>107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95</v>
      </c>
      <c r="D11" s="67" t="s">
        <v>5</v>
      </c>
      <c r="E11" s="68" t="s">
        <v>31</v>
      </c>
      <c r="F11" s="9"/>
      <c r="I11" s="93" t="str">
        <f>IF(H12&gt;=2,"Sí cumple criterio de competencias en 2 o más bloques","No cumple criterio de competencias en 2 o más bloques")</f>
        <v>No cumple criterio de competencias en 2 o más bloques</v>
      </c>
      <c r="J11" s="93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3"/>
      <c r="J12" s="93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3"/>
      <c r="J13" s="93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3"/>
      <c r="J14" s="93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3"/>
      <c r="J15" s="93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3"/>
      <c r="J16" s="93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3"/>
      <c r="J17" s="93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106</v>
      </c>
      <c r="D18" s="78" t="s">
        <v>5</v>
      </c>
      <c r="E18" s="79" t="s">
        <v>31</v>
      </c>
      <c r="F18" s="9"/>
      <c r="I18" s="93"/>
      <c r="J18" s="93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3"/>
      <c r="J19" s="93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3"/>
      <c r="J20" s="93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3"/>
      <c r="J21" s="93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3"/>
      <c r="J22" s="93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3"/>
      <c r="J23" s="93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3"/>
      <c r="J24" s="93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3"/>
      <c r="J25" s="93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4" t="str">
        <f>IF(D27&gt;=1,"Sí cumple criterio nº de créditos","No cumple el criterio de número de créditos")</f>
        <v>No cumple el criterio de número de créditos</v>
      </c>
      <c r="J27" s="94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E36" sqref="E36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91" t="s">
        <v>57</v>
      </c>
      <c r="B1" s="92"/>
      <c r="D1" s="83" t="s">
        <v>17</v>
      </c>
      <c r="E1" s="90">
        <v>8</v>
      </c>
      <c r="F1" s="90">
        <v>3</v>
      </c>
      <c r="G1" s="90">
        <v>5</v>
      </c>
      <c r="H1" s="90">
        <v>4</v>
      </c>
      <c r="I1" s="90">
        <v>2</v>
      </c>
      <c r="J1" s="90">
        <v>2</v>
      </c>
      <c r="K1" s="90">
        <v>3</v>
      </c>
      <c r="L1" s="90">
        <v>1</v>
      </c>
      <c r="M1" s="90">
        <v>1</v>
      </c>
      <c r="N1" s="90">
        <v>1</v>
      </c>
      <c r="O1" s="90">
        <v>1</v>
      </c>
      <c r="P1" s="8">
        <v>31</v>
      </c>
      <c r="Q1" s="95" t="str">
        <f>IF(AND(P3&gt;10,P2&gt;=31),"SI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5"/>
    </row>
    <row r="3" spans="1:17" s="9" customFormat="1" ht="1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93</v>
      </c>
      <c r="E4" s="84" t="s">
        <v>72</v>
      </c>
      <c r="F4" s="84" t="s">
        <v>73</v>
      </c>
      <c r="G4" s="84" t="s">
        <v>74</v>
      </c>
      <c r="H4" s="84" t="s">
        <v>75</v>
      </c>
      <c r="I4" s="84" t="s">
        <v>76</v>
      </c>
      <c r="J4" s="84" t="s">
        <v>77</v>
      </c>
      <c r="K4" s="84" t="s">
        <v>78</v>
      </c>
      <c r="L4" s="84" t="s">
        <v>29</v>
      </c>
      <c r="M4" s="84" t="s">
        <v>79</v>
      </c>
      <c r="N4" s="84" t="s">
        <v>80</v>
      </c>
      <c r="O4" s="84" t="s">
        <v>81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59</v>
      </c>
      <c r="E5" s="53" t="s">
        <v>82</v>
      </c>
      <c r="F5" s="53" t="s">
        <v>83</v>
      </c>
      <c r="G5" s="53" t="s">
        <v>84</v>
      </c>
      <c r="H5" s="53" t="s">
        <v>85</v>
      </c>
      <c r="I5" s="53" t="s">
        <v>86</v>
      </c>
      <c r="J5" s="53" t="s">
        <v>87</v>
      </c>
      <c r="K5" s="53" t="s">
        <v>88</v>
      </c>
      <c r="L5" s="53" t="s">
        <v>89</v>
      </c>
      <c r="M5" s="53" t="s">
        <v>90</v>
      </c>
      <c r="N5" s="53" t="s">
        <v>91</v>
      </c>
      <c r="O5" s="53" t="s">
        <v>92</v>
      </c>
      <c r="P5" s="54" t="s">
        <v>96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algorithmName="SHA-512" hashValue="1/xsgjNapDkNitd4rZk+sfrek6v3agMiejAw+8VYC8HPZRCWV+Ln0cM2zXvJGU7Ji9bTugryxxcrnLGbKpcqxQ==" saltValue="ZYy4Ki1f+d67ojpCIZRGDg==" spinCount="100000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G27" sqref="G27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65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58</v>
      </c>
      <c r="E5" s="88">
        <f>'Dominio 7'!H12</f>
        <v>0</v>
      </c>
      <c r="F5" s="37"/>
      <c r="G5" s="21" t="s">
        <v>61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60</v>
      </c>
      <c r="E7" s="89">
        <f>+'Todos los dominios'!P3</f>
        <v>0</v>
      </c>
      <c r="F7" s="36"/>
      <c r="G7" s="21" t="s">
        <v>111</v>
      </c>
      <c r="H7" s="9">
        <f>IF(AND(B7&gt;=31,E7&gt;=11),1,0)</f>
        <v>0</v>
      </c>
      <c r="I7" s="9"/>
      <c r="J7" s="9"/>
      <c r="K7" s="9"/>
    </row>
    <row r="9" spans="1:11" x14ac:dyDescent="0.25">
      <c r="A9" s="96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6"/>
      <c r="C9" s="96"/>
      <c r="D9" s="96"/>
      <c r="E9" s="96"/>
      <c r="F9" s="96"/>
      <c r="G9" s="96"/>
    </row>
    <row r="10" spans="1:11" x14ac:dyDescent="0.25">
      <c r="A10" s="96"/>
      <c r="B10" s="96"/>
      <c r="C10" s="96"/>
      <c r="D10" s="96"/>
      <c r="E10" s="96"/>
      <c r="F10" s="96"/>
      <c r="G10" s="96"/>
    </row>
    <row r="11" spans="1:11" x14ac:dyDescent="0.25">
      <c r="A11" s="96"/>
      <c r="B11" s="96"/>
      <c r="C11" s="96"/>
      <c r="D11" s="96"/>
      <c r="E11" s="96"/>
      <c r="F11" s="96"/>
      <c r="G11" s="96"/>
    </row>
    <row r="12" spans="1:11" x14ac:dyDescent="0.25">
      <c r="A12" s="96"/>
      <c r="B12" s="96"/>
      <c r="C12" s="96"/>
      <c r="D12" s="96"/>
      <c r="E12" s="96"/>
      <c r="F12" s="96"/>
      <c r="G12" s="96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Maria de Las Nieves Monroy Fuenmayor</cp:lastModifiedBy>
  <dcterms:created xsi:type="dcterms:W3CDTF">2025-02-18T12:06:48Z</dcterms:created>
  <dcterms:modified xsi:type="dcterms:W3CDTF">2025-03-31T05:43:55Z</dcterms:modified>
</cp:coreProperties>
</file>