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9.png" ContentType="image/png"/>
  <Override PartName="/xl/media/image1.png" ContentType="image/png"/>
  <Override PartName="/xl/media/image2.png" ContentType="image/png"/>
  <Override PartName="/xl/media/image3.png" ContentType="image/png"/>
  <Override PartName="/xl/media/image4.png" ContentType="image/png"/>
  <Override PartName="/xl/media/image5.png" ContentType="image/png"/>
  <Override PartName="/xl/media/image6.png" ContentType="image/png"/>
  <Override PartName="/xl/media/image7.png" ContentType="image/png"/>
  <Override PartName="/xl/media/image8.png" ContentType="image/png"/>
  <Override PartName="/xl/media/image10.png" ContentType="image/png"/>
  <Override PartName="/xl/media/image11.png" ContentType="image/png"/>
  <Override PartName="/xl/media/image12.png" ContentType="image/png"/>
  <Override PartName="/xl/media/image13.png" ContentType="image/png"/>
  <Override PartName="/xl/media/image14.png" ContentType="image/png"/>
  <Override PartName="/xl/media/image15.png" ContentType="image/png"/>
  <Override PartName="/xl/media/image16.png" ContentType="image/png"/>
  <Override PartName="/xl/media/image17.png" ContentType="image/png"/>
  <Override PartName="/xl/media/image18.png" ContentType="image/png"/>
  <Override PartName="/xl/media/image19.png" ContentType="image/png"/>
  <Override PartName="/xl/media/image20.png" ContentType="image/png"/>
  <Override PartName="/xl/sharedStrings.xml" ContentType="application/vnd.openxmlformats-officedocument.spreadsheetml.sharedStrings+xml"/>
  <Override PartName="/xl/externalLinks/_rels/externalLink1.xml.rels" ContentType="application/vnd.openxmlformats-package.relationships+xml"/>
  <Override PartName="/xl/externalLinks/externalLink1.xml" ContentType="application/vnd.openxmlformats-officedocument.spreadsheetml.externalLink+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5"/>
  </bookViews>
  <sheets>
    <sheet name="SOL·LICITUD DE PAGAMENT" sheetId="1" state="visible" r:id="rId2"/>
    <sheet name="JUSTIFICANTS" sheetId="2" state="visible" r:id="rId3"/>
    <sheet name="RESUM" sheetId="3" state="visible" r:id="rId4"/>
    <sheet name="DESCRIPCIÓ" sheetId="4" state="visible" r:id="rId5"/>
    <sheet name="DOCUMENTACIÓ" sheetId="5" state="visible" r:id="rId6"/>
    <sheet name="ACTA DE CONTROL" sheetId="6" state="visible" r:id="rId7"/>
  </sheets>
  <externalReferences>
    <externalReference r:id="rId8"/>
  </externalReferences>
  <definedNames>
    <definedName function="false" hidden="false" localSheetId="3" name="_xlnm.Print_Area" vbProcedure="false">DESCRIPCIÓ!$A$1:$K$35</definedName>
    <definedName function="false" hidden="false" localSheetId="4" name="_xlnm.Print_Area" vbProcedure="false">DOCUMENTACIÓ!$A$1:$M$62</definedName>
    <definedName function="false" hidden="false" localSheetId="1" name="_xlnm.Print_Area" vbProcedure="false">JUSTIFICANTS!$B$1:$N$46</definedName>
    <definedName function="false" hidden="false" localSheetId="2" name="_xlnm.Print_Area" vbProcedure="false">RESUM!$A$1:$M$35</definedName>
    <definedName function="false" hidden="false" localSheetId="0" name="_xlnm.Print_Area" vbProcedure="false">'SOL·LICITUD DE PAGAMENT'!$A$2:$P$68</definedName>
    <definedName function="false" hidden="false" localSheetId="1" name="_xlnm.Print_Area" vbProcedure="false">JUSTIFICANTS!$B$3:$N$46</definedName>
    <definedName function="false" hidden="false" localSheetId="5" name="_xlnm.Print_Area" vbProcedure="false">'ACTA DE CONTROL'!$B$1:$T$60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<sst xmlns="http://schemas.openxmlformats.org/spreadsheetml/2006/main" count="244" uniqueCount="206">
  <si>
    <t xml:space="preserve">Convocatòria:</t>
  </si>
  <si>
    <t xml:space="preserve">PROGRAMA DE DESENVOLUPAMENT RURAL 2014-2020</t>
  </si>
  <si>
    <t xml:space="preserve">Codi expedient:</t>
  </si>
  <si>
    <t xml:space="preserve">ANNEX II</t>
  </si>
  <si>
    <t xml:space="preserve">INEA</t>
  </si>
  <si>
    <t xml:space="preserve">SOL·LICITUD DE PAGAMENT                                                        Inversions a les explotacions agràries 2015-2019</t>
  </si>
  <si>
    <t xml:space="preserve">/</t>
  </si>
  <si>
    <t xml:space="preserve">INEA 2016_1 / 010</t>
  </si>
  <si>
    <t xml:space="preserve">DADES IDENTIFICADORES DEL SOL·LICITANT</t>
  </si>
  <si>
    <t xml:space="preserve">INEA 2016_1</t>
  </si>
  <si>
    <t xml:space="preserve">Llinatges i nom del sol·licitant/Raó social:</t>
  </si>
  <si>
    <t xml:space="preserve">NIF:</t>
  </si>
  <si>
    <t xml:space="preserve">Adreça a efectes de notificacions:</t>
  </si>
  <si>
    <t xml:space="preserve">Municipi</t>
  </si>
  <si>
    <t xml:space="preserve">Localitat:</t>
  </si>
  <si>
    <t xml:space="preserve">Codi Postal:</t>
  </si>
  <si>
    <t xml:space="preserve">Província:</t>
  </si>
  <si>
    <t xml:space="preserve">Illes Balears</t>
  </si>
  <si>
    <t xml:space="preserve">Telèfon:</t>
  </si>
  <si>
    <t xml:space="preserve">Telèfon mòbil:</t>
  </si>
  <si>
    <t xml:space="preserve">Fax:</t>
  </si>
  <si>
    <t xml:space="preserve">Correu electrònic</t>
  </si>
  <si>
    <t xml:space="preserve">Llinatges i nom del representant autoritzat:</t>
  </si>
  <si>
    <r>
      <rPr>
        <b val="true"/>
        <sz val="12"/>
        <color rgb="FF000000"/>
        <rFont val="Calibri"/>
        <family val="2"/>
      </rPr>
      <t xml:space="preserve">SOL·LICIT:</t>
    </r>
    <r>
      <rPr>
        <sz val="12"/>
        <color rgb="FF000000"/>
        <rFont val="Calibri"/>
        <family val="2"/>
      </rPr>
      <t xml:space="preserve">  </t>
    </r>
  </si>
  <si>
    <t xml:space="preserve">X</t>
  </si>
  <si>
    <r>
      <rPr>
        <sz val="12"/>
        <color rgb="FF000000"/>
        <rFont val="Calibri"/>
        <family val="2"/>
      </rPr>
      <t xml:space="preserve">El pagament </t>
    </r>
    <r>
      <rPr>
        <b val="true"/>
        <u val="single"/>
        <sz val="12"/>
        <color rgb="FF000000"/>
        <rFont val="Calibri"/>
        <family val="2"/>
      </rPr>
      <t xml:space="preserve">TOTAL</t>
    </r>
    <r>
      <rPr>
        <sz val="12"/>
        <color rgb="FF000000"/>
        <rFont val="Calibri"/>
        <family val="2"/>
      </rPr>
      <t xml:space="preserve"> de l'ajuda justificada i concedida en aquest expedient.</t>
    </r>
  </si>
  <si>
    <t xml:space="preserve">El pagament d'una bestreta de l'ajuda concedida per un import de </t>
  </si>
  <si>
    <t xml:space="preserve">(màxim 50 % de la concessió)</t>
  </si>
  <si>
    <t xml:space="preserve">L’aixecament de l’aval corresponent a la bestreta concedida per aquest expedient, en el seu cas.</t>
  </si>
  <si>
    <r>
      <rPr>
        <sz val="12"/>
        <color rgb="FF000000"/>
        <rFont val="Calibri"/>
        <family val="2"/>
      </rPr>
      <t xml:space="preserve">El pagament </t>
    </r>
    <r>
      <rPr>
        <b val="true"/>
        <u val="single"/>
        <sz val="12"/>
        <color rgb="FF000000"/>
        <rFont val="Calibri"/>
        <family val="2"/>
      </rPr>
      <t xml:space="preserve">PARCIAL</t>
    </r>
    <r>
      <rPr>
        <sz val="12"/>
        <color rgb="FF000000"/>
        <rFont val="Calibri"/>
        <family val="2"/>
      </rPr>
      <t xml:space="preserve"> de l'ajuda concedida en aquest expedient.</t>
    </r>
  </si>
  <si>
    <r>
      <rPr>
        <sz val="12"/>
        <color rgb="FF000000"/>
        <rFont val="Calibri"/>
        <family val="2"/>
      </rPr>
      <t xml:space="preserve">El pagament </t>
    </r>
    <r>
      <rPr>
        <b val="true"/>
        <u val="single"/>
        <sz val="12"/>
        <color rgb="FF000000"/>
        <rFont val="Calibri"/>
        <family val="2"/>
      </rPr>
      <t xml:space="preserve">FINAL</t>
    </r>
    <r>
      <rPr>
        <sz val="12"/>
        <color rgb="FF000000"/>
        <rFont val="Calibri"/>
        <family val="2"/>
      </rPr>
      <t xml:space="preserve"> de l'ajuda concedida en aquest expedient.</t>
    </r>
  </si>
  <si>
    <t xml:space="preserve">2015_1</t>
  </si>
  <si>
    <t xml:space="preserve">Que el pagament de l'ajuda corresponent a aquesta sol·licitud de pagament es fassi al següent compe corrent:</t>
  </si>
  <si>
    <t xml:space="preserve">2015_2</t>
  </si>
  <si>
    <t xml:space="preserve">Pais (2 dígits)</t>
  </si>
  <si>
    <t xml:space="preserve">Control IBAN                   (2 dígits)</t>
  </si>
  <si>
    <t xml:space="preserve">Codi entitat                   (4 dígits)</t>
  </si>
  <si>
    <t xml:space="preserve">4 dígits</t>
  </si>
  <si>
    <t xml:space="preserve">2016_1</t>
  </si>
  <si>
    <t xml:space="preserve">ES</t>
  </si>
  <si>
    <t xml:space="preserve">2016_2</t>
  </si>
  <si>
    <t xml:space="preserve">2017_1</t>
  </si>
  <si>
    <r>
      <rPr>
        <b val="true"/>
        <sz val="12"/>
        <color rgb="FF000000"/>
        <rFont val="Calibri"/>
        <family val="2"/>
      </rPr>
      <t xml:space="preserve">ADJUNT</t>
    </r>
    <r>
      <rPr>
        <sz val="12"/>
        <color rgb="FF000000"/>
        <rFont val="Calibri"/>
        <family val="2"/>
      </rPr>
      <t xml:space="preserve"> a la sol·licitud, d'acord amb el que estableix la normativa vigent, la documentació exigida que es detalla a l'imprès de documentació adjunta.</t>
    </r>
  </si>
  <si>
    <t xml:space="preserve">2018_1</t>
  </si>
  <si>
    <t xml:space="preserve">2019_1</t>
  </si>
  <si>
    <t xml:space="preserve">2020_1</t>
  </si>
  <si>
    <t xml:space="preserve">DECLAR QUE</t>
  </si>
  <si>
    <t xml:space="preserve">2020_2</t>
  </si>
  <si>
    <t xml:space="preserve">1.  Aquest compte justificatiu abasta la realització completa de l'activitat subvencionada i conté la totalitat dels justificants imputables al projecte subvencionat.</t>
  </si>
  <si>
    <t xml:space="preserve">2.  Totes les dades contingudes en aquest compte justificatiu són vertaderes i correctes.</t>
  </si>
  <si>
    <t xml:space="preserve">3.  Que he estat informat de la política de protecció de dades del FOGAIBA:</t>
  </si>
  <si>
    <r>
      <rPr>
        <sz val="11"/>
        <color rgb="FF000000"/>
        <rFont val="Calibri"/>
        <family val="2"/>
      </rPr>
      <t xml:space="preserve">  Informació  bàsica  sobre  la  protecció  de  dades  (Reglament  UE  2016/679)  i  la  Llei orgànica 3/2018, de protecció  de dades personals                                                                                                                                                                                                                                 </t>
    </r>
    <r>
      <rPr>
        <b val="true"/>
        <sz val="11"/>
        <color rgb="FF000000"/>
        <rFont val="Calibri"/>
        <family val="2"/>
      </rPr>
      <t xml:space="preserve">Responsable del tractament:                                                                                                                                                                                  </t>
    </r>
    <r>
      <rPr>
        <sz val="11"/>
        <color rgb="FF000000"/>
        <rFont val="Calibri"/>
        <family val="2"/>
      </rPr>
      <t xml:space="preserve">Fons de Garantia Agrària i Pesquera de les Illes Balears (FOGAIBA)                                                                                                           </t>
    </r>
    <r>
      <rPr>
        <b val="true"/>
        <sz val="11"/>
        <color rgb="FF000000"/>
        <rFont val="Calibri"/>
        <family val="2"/>
      </rPr>
      <t xml:space="preserve">Legitimació per al tractament:                                                                                                                                                                  </t>
    </r>
    <r>
      <rPr>
        <sz val="11"/>
        <color rgb="FF000000"/>
        <rFont val="Calibri"/>
        <family val="2"/>
      </rPr>
      <t xml:space="preserve">                   En el compliment d'una tasca en interès públic o l'exercici de poders públics derivats de les competències atribuïdes al FOGAIBA en la Disposició Addicional Octava de la Llei 8/2004,de 23 de desembre de Mesures Tributàries, Administratives i de Funció Publica.                     </t>
    </r>
    <r>
      <rPr>
        <b val="true"/>
        <sz val="11"/>
        <color rgb="FF000000"/>
        <rFont val="Calibri"/>
        <family val="2"/>
      </rPr>
      <t xml:space="preserve">Òrgans destinataris de les vostres dades:                                                                                                                                               </t>
    </r>
    <r>
      <rPr>
        <sz val="11"/>
        <color rgb="FF000000"/>
        <rFont val="Calibri"/>
        <family val="2"/>
      </rPr>
      <t xml:space="preserve">                  Les seves dades podran ser comunicades a qualsevol organisme autonòmic, estatal i/o europeu que d'acord amb la normativa d'aplicació hagui de ser destinatari de la informació de les dades personals tractades pel FOGAIBA en qualsevol dels àmbits directament relacionats amb la de les subvencions.                                                                                                                                                                                                  </t>
    </r>
    <r>
      <rPr>
        <b val="true"/>
        <sz val="11"/>
        <color rgb="FF000000"/>
        <rFont val="Calibri"/>
        <family val="2"/>
      </rPr>
      <t xml:space="preserve">Els vostres drets:                                                                                                                                                                                  </t>
    </r>
    <r>
      <rPr>
        <sz val="11"/>
        <color rgb="FF000000"/>
        <rFont val="Calibri"/>
        <family val="2"/>
      </rPr>
      <t xml:space="preserve">                   Teniu dret a accedir, rectificar i suprimir les dades, així com altres drets, com s'explica en la informació addicional.                                            </t>
    </r>
    <r>
      <rPr>
        <b val="true"/>
        <sz val="11"/>
        <color rgb="FF000000"/>
        <rFont val="Calibri"/>
        <family val="2"/>
      </rPr>
      <t xml:space="preserve">Contacte del delegat de protecció de dades:                                                                                                                                       </t>
    </r>
    <r>
      <rPr>
        <sz val="11"/>
        <color rgb="FF000000"/>
        <rFont val="Calibri"/>
        <family val="2"/>
      </rPr>
      <t xml:space="preserve">                    Per  contactar  amb  la  Delegació  de  Protecció  de  Dades  del  FOGAIBA  ho  pot  fer mitjançant l’adreça electrònica de contacte seguretat@fogaiba.caib.es</t>
    </r>
  </si>
  <si>
    <t xml:space="preserve">4.  Els justificants esmentats estan a la disposició dels òrgans de control intern o extern de l'Administració.</t>
  </si>
  <si>
    <t xml:space="preserve">5.  Em compromet a prestar tota la meva col·laboració en les actuacions de comprovació i verificació que l'Administració o els seus òrgans de control considerin necessaris, per tal de comprovar la veracitat o correcció de les activitats subvencionades o de la justificació presentada.</t>
  </si>
  <si>
    <r>
      <rPr>
        <sz val="11"/>
        <color rgb="FF000000"/>
        <rFont val="Calibri"/>
        <family val="2"/>
      </rPr>
      <t xml:space="preserve">6.  He instal·lat el </t>
    </r>
    <r>
      <rPr>
        <b val="true"/>
        <sz val="11"/>
        <color rgb="FF000000"/>
        <rFont val="Calibri"/>
        <family val="2"/>
      </rPr>
      <t xml:space="preserve">panel informatiu</t>
    </r>
    <r>
      <rPr>
        <sz val="11"/>
        <color rgb="FF000000"/>
        <rFont val="Calibri"/>
        <family val="2"/>
      </rPr>
      <t xml:space="preserve"> (ajuda pública superior a 10.000 €), la </t>
    </r>
    <r>
      <rPr>
        <b val="true"/>
        <sz val="11"/>
        <color rgb="FF000000"/>
        <rFont val="Calibri"/>
        <family val="2"/>
      </rPr>
      <t xml:space="preserve">placa explicativa</t>
    </r>
    <r>
      <rPr>
        <sz val="11"/>
        <color rgb="FF000000"/>
        <rFont val="Calibri"/>
        <family val="2"/>
      </rPr>
      <t xml:space="preserve"> (ajuda pública superior a 50.000 €) o la </t>
    </r>
    <r>
      <rPr>
        <b val="true"/>
        <sz val="11"/>
        <color rgb="FF000000"/>
        <rFont val="Calibri"/>
        <family val="2"/>
      </rPr>
      <t xml:space="preserve">tanca publicitària</t>
    </r>
    <r>
      <rPr>
        <sz val="11"/>
        <color rgb="FF000000"/>
        <rFont val="Calibri"/>
        <family val="2"/>
      </rPr>
      <t xml:space="preserve"> (ajuda pública superior a 500.000 €) d’acord amb el que estableix l'annex III del Reglament d'execució (UE) 808/2014 de la Comissió, de 17 de juliol de 2014.</t>
    </r>
  </si>
  <si>
    <t xml:space="preserve">7. Que NO </t>
  </si>
  <si>
    <t xml:space="preserve">SI</t>
  </si>
  <si>
    <t xml:space="preserve"> tenc sol·licitades i/o concedides altres ajudes i/o subvencions relacionades amb aquesta inversió.  En el cas </t>
  </si>
  <si>
    <t xml:space="preserve">afirmatiu, especificar l'entitat a qui s’ha sol·licitat_______________________________i quantia _________________________.</t>
  </si>
  <si>
    <t xml:space="preserve">Lloc i data:</t>
  </si>
  <si>
    <t xml:space="preserve">Signatura i, en el seu cas, segell de l'empresa</t>
  </si>
  <si>
    <t xml:space="preserve">SR. PRESIDENT DEL FOGAIBA</t>
  </si>
  <si>
    <t xml:space="preserve">MEMORIA DE LES ACTUACIONS:</t>
  </si>
  <si>
    <t xml:space="preserve">TOTAL </t>
  </si>
  <si>
    <t xml:space="preserve">Nota: les zones ombrejades amb color gris han de ser emplenades per Servei de D. Rural i les de color beig per les comarcals/entitats col·laboradores </t>
  </si>
  <si>
    <t xml:space="preserve">PARCIAL</t>
  </si>
  <si>
    <t xml:space="preserve">DADES CONCESSIÓ</t>
  </si>
  <si>
    <t xml:space="preserve">IDENTIFICACIÓ JUSTIFICANTS</t>
  </si>
  <si>
    <t xml:space="preserve">COST ELEGIBLE</t>
  </si>
  <si>
    <t xml:space="preserve">FINAL</t>
  </si>
  <si>
    <t xml:space="preserve">CAPÍTOL</t>
  </si>
  <si>
    <t xml:space="preserve">IMPORT D'INVERSIÓ CONCEDIT</t>
  </si>
  <si>
    <t xml:space="preserve">NÚM. FRA.</t>
  </si>
  <si>
    <t xml:space="preserve">DATA FACTURA</t>
  </si>
  <si>
    <t xml:space="preserve">PROVEÏDOR</t>
  </si>
  <si>
    <t xml:space="preserve">CONCEPTE</t>
  </si>
  <si>
    <t xml:space="preserve">DATA PAGAMENT</t>
  </si>
  <si>
    <t xml:space="preserve">IMPORT AMB IVA</t>
  </si>
  <si>
    <t xml:space="preserve">IMPORT    SUBVENCIONABLE  (SENSE IVA) (*)</t>
  </si>
  <si>
    <t xml:space="preserve">IMPORT ELEGIBLE</t>
  </si>
  <si>
    <t xml:space="preserve">OBSERVACIONS</t>
  </si>
  <si>
    <t xml:space="preserve">BESTRETA</t>
  </si>
  <si>
    <t xml:space="preserve">BÉNS IMMOBLES (CONSTRUCCIONS/ADQUISICIÓ/MILLORA DE BENS IMMOBLES)</t>
  </si>
  <si>
    <t xml:space="preserve">10 % INV AUX</t>
  </si>
  <si>
    <t xml:space="preserve">BÉNS IMMOBLES</t>
  </si>
  <si>
    <t xml:space="preserve">SUBTOTAL BÉNS IMMOBLES</t>
  </si>
  <si>
    <t xml:space="preserve">MAQUINÀRIA</t>
  </si>
  <si>
    <t xml:space="preserve">SUBTOTAL MAQUINÀRIA</t>
  </si>
  <si>
    <t xml:space="preserve">HONORARIS D'ARQUITÈCTES, ENGINYERS O ASSESSORS, ESTUDIS DE VIABILITAT</t>
  </si>
  <si>
    <t xml:space="preserve">HONORARIS</t>
  </si>
  <si>
    <t xml:space="preserve">SUBTOTAL HONORARIS</t>
  </si>
  <si>
    <t xml:space="preserve">INSTAL·LACIONS</t>
  </si>
  <si>
    <t xml:space="preserve">SUBTOTAL INSTAL·LACIONS</t>
  </si>
  <si>
    <t xml:space="preserve">TOTAL</t>
  </si>
  <si>
    <t xml:space="preserve">TOTALS</t>
  </si>
  <si>
    <t xml:space="preserve">(*) S'ha d'indicar únicament l'import d'inversió que sol·licita com a subvencionable</t>
  </si>
  <si>
    <t xml:space="preserve">(E)                            </t>
  </si>
  <si>
    <t xml:space="preserve">(D)</t>
  </si>
  <si>
    <t xml:space="preserve">(I)                               </t>
  </si>
  <si>
    <t xml:space="preserve">OBSERVACIONS:</t>
  </si>
  <si>
    <t xml:space="preserve">% AJUDA</t>
  </si>
  <si>
    <t xml:space="preserve">IMPORT AJUDA</t>
  </si>
  <si>
    <t xml:space="preserve">Lloc i data</t>
  </si>
  <si>
    <t xml:space="preserve">PROGRAMA DE DESENVOLUPAMENT RURAL ANYS 2014 - 2020</t>
  </si>
  <si>
    <t xml:space="preserve">SOL·LICITUD DE PAGAMENT                                                                                                                                     Inversions a les explotacions agràries 2015-2019</t>
  </si>
  <si>
    <t xml:space="preserve">IMPORT PROJECTE APROVAT  (A)</t>
  </si>
  <si>
    <t xml:space="preserve">DATA CONCESSIÓ</t>
  </si>
  <si>
    <t xml:space="preserve">% AJUDA CONCEDIDA   (B)</t>
  </si>
  <si>
    <t xml:space="preserve">DATA LÍMIT JUSTIFICACIÓ (C1)</t>
  </si>
  <si>
    <t xml:space="preserve">IMPORT AJUDA CONCEDIDA (C)</t>
  </si>
  <si>
    <t xml:space="preserve">EXERCICI PRESSUPOSTARI</t>
  </si>
  <si>
    <t xml:space="preserve">IMPORT D’ALTRES AJUDES REBUDES I/O FORMA DE FINANÇAMENT DE  L’ACTIVITAT SUBVENCIONADA*</t>
  </si>
  <si>
    <t xml:space="preserve">IMPORT AJUDA CONCEDIDA [C]</t>
  </si>
  <si>
    <t xml:space="preserve">IMPORT BESTRETA (X)</t>
  </si>
  <si>
    <t xml:space="preserve">Entitat/Procedència</t>
  </si>
  <si>
    <t xml:space="preserve">Quantia (€)</t>
  </si>
  <si>
    <t xml:space="preserve">INVERSIÓ JUSTIFICADA EN AQUESTA SOL.LICITUD (D)</t>
  </si>
  <si>
    <t xml:space="preserve">INVERSIÓ SUBVENCIONADA EN PARCIAL ANTERIOR (G)</t>
  </si>
  <si>
    <t xml:space="preserve">INVERSIÓ ELEGIBLE EN AQUESTA SOL.LICITUD (I)</t>
  </si>
  <si>
    <t xml:space="preserve">INVERSIÓ ELEGIBLE SUMANT  PARCIAL ANTERIOR (I+G)</t>
  </si>
  <si>
    <t xml:space="preserve">IMPORT D'AJUDA AUXILIABLE EN AQUESTA SOL.LICITUD (F)= (I) X (B) - (X)</t>
  </si>
  <si>
    <t xml:space="preserve">IMPORT D'AJUDA TOTAL AUXILIABLE  (I + G) *(B)-(X)</t>
  </si>
  <si>
    <t xml:space="preserve">IMPORT NO JUSTIFICAT: (A-I)</t>
  </si>
  <si>
    <t xml:space="preserve">* Article 72.2 Reglament de la Llei general de subvencions(Reial decret 887/2006, de 21 de juliol)</t>
  </si>
  <si>
    <t xml:space="preserve">El beneficiari</t>
  </si>
  <si>
    <t xml:space="preserve">El servei  tècnic gestor de l'ajuda</t>
  </si>
  <si>
    <t xml:space="preserve">El cap de servei de Desenvolupament Rural  </t>
  </si>
  <si>
    <t xml:space="preserve">Aquest compte justificatiu correspon al cost total definitiu de l'ajuda ja indicada, els justificants dels quals s'adjunten annexos a aquesta relació.</t>
  </si>
  <si>
    <t xml:space="preserve">Emet informe favorable sobre aquest compte justificatiu i proposa l'inici dels expedients per al pagament de l'ajuda ja indicada per un import de (F):</t>
  </si>
  <si>
    <t xml:space="preserve">Don el vist i plau a aquest compte justificatiu i propòs el pagament de l’ajuda anteriorment assenyalada per un import de (F): </t>
  </si>
  <si>
    <t xml:space="preserve">Data:</t>
  </si>
  <si>
    <t xml:space="preserve">Signat:</t>
  </si>
  <si>
    <t xml:space="preserve">SRA PRESIDENTA DEL FOGAIBA</t>
  </si>
  <si>
    <t xml:space="preserve">SOL·LICITUD DE PAGAMENT:                                                   Inversions en explotacions agràries 2015-2019</t>
  </si>
  <si>
    <t xml:space="preserve">(A)</t>
  </si>
  <si>
    <t xml:space="preserve">S’hi ha de consignar l'import del projecte presentat que ha estat acceptat per l'Administració. Aquest import ha de coincidir amb el reflectit en la resolució de concessió de l'ajuda.</t>
  </si>
  <si>
    <t xml:space="preserve">(B)</t>
  </si>
  <si>
    <t xml:space="preserve">S'hi ha de consignar el percentatge d'ajuda, d'acord amb allò establert en la resolució de concessió de l'ajuda.</t>
  </si>
  <si>
    <t xml:space="preserve">(C )</t>
  </si>
  <si>
    <t xml:space="preserve">L'import de l'ajuda concedida és el resultat d'aplicar el percentatge import ha de coincidir amb el reflectit en la resolucióde concessió de l'ajuda.</t>
  </si>
  <si>
    <t xml:space="preserve">(C1)</t>
  </si>
  <si>
    <t xml:space="preserve">Data límit que, d'acord amb la convocatòria, té el beneficiari per presentar la justificació. </t>
  </si>
  <si>
    <t xml:space="preserve">Total de la inversió justificada per la qual es demana el pagament de l’ajuda corresponent</t>
  </si>
  <si>
    <t xml:space="preserve">(I)</t>
  </si>
  <si>
    <t xml:space="preserve">L'import elegible serà determinat pel servei tècnic gestor de l'ajuda, després de l'anàlisi dels justificants de despesa i de pagament, presentats pel beneficiari en el compte justificatiu. Només es considerarà despesa subvencionada la pagada abans que finalitzi el termini de justificació establert al punt (C1).</t>
  </si>
  <si>
    <t xml:space="preserve">(F)</t>
  </si>
  <si>
    <t xml:space="preserve">L'import de l'ajuda justificat és el resultat d'aplicar el percentatge d'ajuda (B) a l'import elegible (I). Aquest és l'import màxim d'ajuda a pagar i, per tant, de l'obligació reconeguda. </t>
  </si>
  <si>
    <t xml:space="preserve">SOL·LICITUD DE PAGAMENT:                                                 Inversions en explotacions agràries 2014-2020</t>
  </si>
  <si>
    <t xml:space="preserve">DOCUMENTACIÓ ADJUNTA A LA SOL·LICITUD</t>
  </si>
  <si>
    <t xml:space="preserve">a)</t>
  </si>
  <si>
    <t xml:space="preserve">Factures originals que reuneixin els requisits i formalitats prevists en el Reial decret 1619/2012, de 30 de novembre (BOE núm. 289, d'1 de desembre de 2012) i que contenguin el desglossament de les inversions realitzades, per a la seva validació i estampilla.</t>
  </si>
  <si>
    <t xml:space="preserve">b)</t>
  </si>
  <si>
    <t xml:space="preserve">En el cas de pagament de taxes, comprovant administratiu corresponent. </t>
  </si>
  <si>
    <t xml:space="preserve">c)</t>
  </si>
  <si>
    <t xml:space="preserve">Documentació justificativa del pagament de l'import de les factures presentades (marcar els documents que s'adjunten):</t>
  </si>
  <si>
    <t xml:space="preserve">1r.</t>
  </si>
  <si>
    <t xml:space="preserve">Fotocòpia compulsada del justificant de l'ordre de transferència bancària o document bancari acreditatiu de la transferència, en el qual hi figuri: la data de la transferència, l'import a transferir, la identificació del concepte de transferència, així com les dades de l'ordenant i del destinatari que hauran de coincidir amb el beneficiari de l'ajuda i amb l'emissor de la factura, respectivament.</t>
  </si>
  <si>
    <t xml:space="preserve">2n.</t>
  </si>
  <si>
    <t xml:space="preserve">Còpia del xec nominatiu o pagaré nominatiu, sempre i quan estigui vençut, acompanyat de:</t>
  </si>
  <si>
    <t xml:space="preserve">Extracte bancarien el qual figuri el càrrec d'aquest xec o pagaré</t>
  </si>
  <si>
    <t xml:space="preserve">En el cas de no coincidir l'import de la inversió auxiliable amb l'import del xec, s'haurà d'adjuntar un certificat de l'emissor de la factura en el qual hi hagi constància que l'esmentat xec o pagaré ha estat efectivament cobrat, amb indicació de la data de cobrament, així com també la indicació de la factura a la qual correspon el pagament. El certificat esmentat haurà d'estar signat i segellat per l'entitat emissora amb indicació del nom i càrrec o responsabilitat que té el sotasignant.</t>
  </si>
  <si>
    <t xml:space="preserve">3r.</t>
  </si>
  <si>
    <t xml:space="preserve">Extracte bancari on s'identifica el pagament, mitjançant el concepte, l'import i la identificació del pagador i del destinatari.  </t>
  </si>
  <si>
    <t xml:space="preserve">d)</t>
  </si>
  <si>
    <t xml:space="preserve">En el seu cas, indicació dels criteris de repartiment dels costs generals i/o indirectes incorporats en la relació de justificants de despeses.</t>
  </si>
  <si>
    <t xml:space="preserve">e)</t>
  </si>
  <si>
    <t xml:space="preserve">En el cas d'inversions subjectes a llicències o autoritzacions administratives, document corresponent.</t>
  </si>
  <si>
    <t xml:space="preserve">f)</t>
  </si>
  <si>
    <t xml:space="preserve">En el cas d'obra civil, certificat final d'obra del tècnic director del projecte, en cas d'existir projecte.</t>
  </si>
  <si>
    <t xml:space="preserve">g)</t>
  </si>
  <si>
    <t xml:space="preserve">En el cas de  adquisició de terrenys, construcció, rehabilitació i millora de béns inventariables, quan siguin inscribibles en un registre públic, s'haurà de fer constar a l'escriptura que el beneficicari destinarà els béns a la finalitat concreta per a la qual es va concedir la subvenció durant un període de cinc anys des del pagament de l'ajuda, així com l'import de la subvenció concedida, i aquests extrems hauran de ser objecte d'inscripció en el registre públic corresponent.</t>
  </si>
  <si>
    <t xml:space="preserve">h)</t>
  </si>
  <si>
    <t xml:space="preserve">En el cas de sol·licitud de pagament de bestreta, aval bancari per un valor del 100 % de la bestreta sol·licitada.</t>
  </si>
  <si>
    <t xml:space="preserve">i)</t>
  </si>
  <si>
    <t xml:space="preserve">Certificat de titularitat bancària.</t>
  </si>
  <si>
    <t xml:space="preserve"> VISITA D'INSPECCIÓ</t>
  </si>
  <si>
    <t xml:space="preserve"> FINAL DE REALITZACIÓ DE LES INVERSIONS</t>
  </si>
  <si>
    <t xml:space="preserve">PDR 2014-2020</t>
  </si>
  <si>
    <t xml:space="preserve">LÍNIA D'AJUDA:</t>
  </si>
  <si>
    <t xml:space="preserve">INVERSIONS A LES EXPLOTACIONS AGRÀRIES</t>
  </si>
  <si>
    <t xml:space="preserve">NÚM. D'EXPEDIENT:</t>
  </si>
  <si>
    <t xml:space="preserve">CONVOCATÒRIA:</t>
  </si>
  <si>
    <t xml:space="preserve">SOL·LICITANT:</t>
  </si>
  <si>
    <t xml:space="preserve">NO</t>
  </si>
  <si>
    <r>
      <rPr>
        <b val="true"/>
        <sz val="11"/>
        <color rgb="FF000000"/>
        <rFont val="Calibri"/>
        <family val="2"/>
      </rPr>
      <t xml:space="preserve">INFORM:</t>
    </r>
    <r>
      <rPr>
        <sz val="11"/>
        <color rgb="FF000000"/>
        <rFont val="Calibri"/>
        <family val="2"/>
      </rPr>
      <t xml:space="preserve"> Que una vegada duita a terme la pertinent inspecció in situ a l'explotació, </t>
    </r>
    <r>
      <rPr>
        <b val="true"/>
        <sz val="11"/>
        <color rgb="FF000000"/>
        <rFont val="Calibri"/>
        <family val="2"/>
      </rPr>
      <t xml:space="preserve">S'HA COMPROVAT </t>
    </r>
    <r>
      <rPr>
        <sz val="11"/>
        <color rgb="FF000000"/>
        <rFont val="Calibri"/>
        <family val="2"/>
      </rPr>
      <t xml:space="preserve">que les inversions per les quals s'ha sol·licitat l'ajuda:</t>
    </r>
  </si>
  <si>
    <t xml:space="preserve">1.</t>
  </si>
  <si>
    <t xml:space="preserve"> NO HAN ESTAT REALITZADES</t>
  </si>
  <si>
    <t xml:space="preserve">2.</t>
  </si>
  <si>
    <t xml:space="preserve"> S'HAN REALITZAT :</t>
  </si>
  <si>
    <t xml:space="preserve"> AMB VARIACIÓ</t>
  </si>
  <si>
    <t xml:space="preserve"> SENSE VARIACIÓ, d'acord amb el que s'assenyala a continuació:</t>
  </si>
  <si>
    <t xml:space="preserve">Descripció de les inversions realitzades/despeses:</t>
  </si>
  <si>
    <t xml:space="preserve">EN EL SUPÒSIT D'AJUDA PÚBLICA SUPERIOR A: </t>
  </si>
  <si>
    <r>
      <rPr>
        <sz val="11"/>
        <color rgb="FF000000"/>
        <rFont val="Calibri"/>
        <family val="2"/>
      </rPr>
      <t xml:space="preserve"> S'HA INSTAL·LAT LA </t>
    </r>
    <r>
      <rPr>
        <b val="true"/>
        <u val="single"/>
        <sz val="11"/>
        <color rgb="FF000000"/>
        <rFont val="Calibri"/>
        <family val="2"/>
      </rPr>
      <t xml:space="preserve">PLACA EXPLICATIVA</t>
    </r>
  </si>
  <si>
    <t xml:space="preserve">EN EL CAS D'INVERSIONS EN REGADIUS:</t>
  </si>
  <si>
    <t xml:space="preserve">*</t>
  </si>
  <si>
    <t xml:space="preserve">LA INSTAL·LACIÓ DE REGADIU DISPOSA D'UN SISTEMA DE MESURAMENT DE L'AIGUA UTILITZADA</t>
  </si>
  <si>
    <t xml:space="preserve">* </t>
  </si>
  <si>
    <t xml:space="preserve">LECTURA DEL SISTEMA DE MESURAMENT D'AIGUA</t>
  </si>
  <si>
    <t xml:space="preserve">(1)</t>
  </si>
  <si>
    <t xml:space="preserve">, ________ de ______________________________ de 20____</t>
  </si>
  <si>
    <t xml:space="preserve">Conforme el sol·licitant:</t>
  </si>
  <si>
    <t xml:space="preserve">El controlador:</t>
  </si>
  <si>
    <t xml:space="preserve">Nom i NIF</t>
  </si>
  <si>
    <t xml:space="preserve">La conformitat del sol·licitant en l'estat d'execució de les inversions realitzades serà requisit necessari per complimentar correctament la present acta.</t>
  </si>
  <si>
    <t xml:space="preserve">(1) S'ha d'indicar la lectura i el tipus d'unitats utilitzades pel sistema de mesurament de l'aigua a data del control de camp. </t>
  </si>
</sst>
</file>

<file path=xl/styles.xml><?xml version="1.0" encoding="utf-8"?>
<styleSheet xmlns="http://schemas.openxmlformats.org/spreadsheetml/2006/main">
  <numFmts count="9">
    <numFmt numFmtId="164" formatCode="General"/>
    <numFmt numFmtId="165" formatCode="\ * #,##0.00&quot;    &quot;;\-* #,##0.00&quot;    &quot;;\ * \-#&quot;    &quot;;\ @\ "/>
    <numFmt numFmtId="166" formatCode="@"/>
    <numFmt numFmtId="167" formatCode="#,##0.00"/>
    <numFmt numFmtId="168" formatCode="* #,##0.00\ [$€-C0A]\ ;\-* #,##0.00\ [$€-C0A]\ ;* \-#\ [$€-C0A]\ ;\ @\ "/>
    <numFmt numFmtId="169" formatCode="#,##0.00&quot; €&quot;"/>
    <numFmt numFmtId="170" formatCode="\ * #,##0.00&quot; € &quot;;\-* #,##0.00&quot; € &quot;;\ * \-#&quot; € &quot;;\ @\ "/>
    <numFmt numFmtId="171" formatCode="DD/MM/YYYY"/>
    <numFmt numFmtId="172" formatCode="#,##0&quot; €&quot;;[RED]\-#,##0&quot; €&quot;"/>
  </numFmts>
  <fonts count="32">
    <font>
      <sz val="11"/>
      <color rgb="FF000000"/>
      <name val="Calibri"/>
      <family val="2"/>
    </font>
    <font>
      <sz val="10"/>
      <name val="Arial"/>
      <family val="0"/>
    </font>
    <font>
      <sz val="10"/>
      <name val="Arial"/>
      <family val="0"/>
    </font>
    <font>
      <sz val="10"/>
      <name val="Arial"/>
      <family val="0"/>
    </font>
    <font>
      <b val="true"/>
      <sz val="24"/>
      <color rgb="FF000000"/>
      <name val="Calibri"/>
      <family val="2"/>
    </font>
    <font>
      <sz val="18"/>
      <color rgb="FF000000"/>
      <name val="Calibri"/>
      <family val="2"/>
    </font>
    <font>
      <sz val="12"/>
      <color rgb="FF000000"/>
      <name val="Calibri"/>
      <family val="2"/>
    </font>
    <font>
      <sz val="10"/>
      <color rgb="FF333333"/>
      <name val="Calibri"/>
      <family val="2"/>
    </font>
    <font>
      <i val="true"/>
      <sz val="10"/>
      <color rgb="FF808080"/>
      <name val="Calibri"/>
      <family val="2"/>
    </font>
    <font>
      <u val="single"/>
      <sz val="10"/>
      <color rgb="FF0000EE"/>
      <name val="Calibri"/>
      <family val="2"/>
    </font>
    <font>
      <sz val="10"/>
      <color rgb="FF006600"/>
      <name val="Calibri"/>
      <family val="2"/>
    </font>
    <font>
      <sz val="10"/>
      <color rgb="FF996600"/>
      <name val="Calibri"/>
      <family val="2"/>
    </font>
    <font>
      <sz val="10"/>
      <color rgb="FFCC0000"/>
      <name val="Calibri"/>
      <family val="2"/>
    </font>
    <font>
      <b val="true"/>
      <sz val="10"/>
      <color rgb="FFFFFFFF"/>
      <name val="Calibri"/>
      <family val="2"/>
    </font>
    <font>
      <b val="true"/>
      <sz val="10"/>
      <color rgb="FF000000"/>
      <name val="Calibri"/>
      <family val="2"/>
    </font>
    <font>
      <sz val="10"/>
      <color rgb="FFFFFFFF"/>
      <name val="Calibri"/>
      <family val="2"/>
    </font>
    <font>
      <b val="true"/>
      <sz val="10"/>
      <color rgb="FF00FF00"/>
      <name val="Calibri"/>
      <family val="2"/>
    </font>
    <font>
      <sz val="10"/>
      <color rgb="FF000000"/>
      <name val="Calibri"/>
      <family val="2"/>
    </font>
    <font>
      <b val="true"/>
      <sz val="11"/>
      <color rgb="FF000000"/>
      <name val="Calibri"/>
      <family val="2"/>
    </font>
    <font>
      <b val="true"/>
      <sz val="12"/>
      <color rgb="FF000000"/>
      <name val="Calibri"/>
      <family val="2"/>
    </font>
    <font>
      <b val="true"/>
      <u val="single"/>
      <sz val="12"/>
      <color rgb="FF000000"/>
      <name val="Calibri"/>
      <family val="2"/>
    </font>
    <font>
      <sz val="9"/>
      <color rgb="FF000000"/>
      <name val="Calibri"/>
      <family val="2"/>
    </font>
    <font>
      <b val="true"/>
      <sz val="11"/>
      <color rgb="FFFF0000"/>
      <name val="Calibri"/>
      <family val="2"/>
    </font>
    <font>
      <sz val="6"/>
      <color rgb="FF000000"/>
      <name val="LegacySanITCBoo"/>
      <family val="2"/>
    </font>
    <font>
      <sz val="8"/>
      <color rgb="FF000000"/>
      <name val="Calibri"/>
      <family val="2"/>
    </font>
    <font>
      <b val="true"/>
      <sz val="8"/>
      <color rgb="FF000000"/>
      <name val="Calibri"/>
      <family val="2"/>
    </font>
    <font>
      <sz val="7"/>
      <color rgb="FF000000"/>
      <name val="Calibri"/>
      <family val="2"/>
    </font>
    <font>
      <b val="true"/>
      <u val="single"/>
      <sz val="10"/>
      <color rgb="FF000000"/>
      <name val="Calibri"/>
      <family val="2"/>
    </font>
    <font>
      <b val="true"/>
      <sz val="7"/>
      <color rgb="FF000000"/>
      <name val="Calibri"/>
      <family val="2"/>
    </font>
    <font>
      <i val="true"/>
      <sz val="8"/>
      <color rgb="FF000000"/>
      <name val="Calibri"/>
      <family val="2"/>
    </font>
    <font>
      <sz val="11"/>
      <color rgb="FF000000"/>
      <name val="Arial"/>
      <family val="2"/>
    </font>
    <font>
      <b val="true"/>
      <u val="single"/>
      <sz val="11"/>
      <color rgb="FF000000"/>
      <name val="Calibri"/>
      <family val="2"/>
    </font>
  </fonts>
  <fills count="13">
    <fill>
      <patternFill patternType="none"/>
    </fill>
    <fill>
      <patternFill patternType="gray125"/>
    </fill>
    <fill>
      <patternFill patternType="solid">
        <fgColor rgb="FFFFFFCC"/>
        <bgColor rgb="FFFDEADA"/>
      </patternFill>
    </fill>
    <fill>
      <patternFill patternType="solid">
        <fgColor rgb="FFCCFFCC"/>
        <bgColor rgb="FFCCFFFF"/>
      </patternFill>
    </fill>
    <fill>
      <patternFill patternType="solid">
        <fgColor rgb="FFFFCCCC"/>
        <bgColor rgb="FFDDDDDD"/>
      </patternFill>
    </fill>
    <fill>
      <patternFill patternType="solid">
        <fgColor rgb="FFCC0000"/>
        <bgColor rgb="FFFF0000"/>
      </patternFill>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
      <patternFill patternType="solid">
        <fgColor rgb="FFD9D9D9"/>
        <bgColor rgb="FFDDDDDD"/>
      </patternFill>
    </fill>
    <fill>
      <patternFill patternType="solid">
        <fgColor rgb="FFBFBFBF"/>
        <bgColor rgb="FFD9D9D9"/>
      </patternFill>
    </fill>
    <fill>
      <patternFill patternType="solid">
        <fgColor rgb="FFFDEADA"/>
        <bgColor rgb="FFFFFFCC"/>
      </patternFill>
    </fill>
    <fill>
      <patternFill patternType="solid">
        <fgColor rgb="FFFFFFFF"/>
        <bgColor rgb="FFFFFFCC"/>
      </patternFill>
    </fill>
  </fills>
  <borders count="41">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top/>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medium"/>
      <right style="thin"/>
      <top style="medium"/>
      <bottom/>
      <diagonal/>
    </border>
    <border diagonalUp="false" diagonalDown="false">
      <left style="thin"/>
      <right style="medium"/>
      <top style="medium"/>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thin"/>
      <right style="medium"/>
      <top style="thin"/>
      <bottom style="thin"/>
      <diagonal/>
    </border>
    <border diagonalUp="false" diagonalDown="false">
      <left style="medium"/>
      <right/>
      <top style="thin"/>
      <bottom/>
      <diagonal/>
    </border>
    <border diagonalUp="false" diagonalDown="false">
      <left style="thin"/>
      <right style="medium"/>
      <top style="thin"/>
      <bottom/>
      <diagonal/>
    </border>
    <border diagonalUp="false" diagonalDown="false">
      <left style="medium"/>
      <right/>
      <top/>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right style="thin"/>
      <top/>
      <bottom style="medium"/>
      <diagonal/>
    </border>
    <border diagonalUp="false" diagonalDown="false">
      <left style="thin"/>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thin"/>
      <right style="thin"/>
      <top style="thin"/>
      <bottom style="thin"/>
      <diagonal/>
    </border>
    <border diagonalUp="false" diagonalDown="false">
      <left/>
      <right style="medium"/>
      <top/>
      <bottom/>
      <diagonal/>
    </border>
    <border diagonalUp="false" diagonalDown="false">
      <left style="thin"/>
      <right style="medium"/>
      <top/>
      <bottom/>
      <diagonal/>
    </border>
    <border diagonalUp="false" diagonalDown="false">
      <left style="medium"/>
      <right style="thin"/>
      <top/>
      <bottom/>
      <diagonal/>
    </border>
    <border diagonalUp="false" diagonalDown="false">
      <left style="medium"/>
      <right style="medium"/>
      <top/>
      <bottom/>
      <diagonal/>
    </border>
    <border diagonalUp="false" diagonalDown="false">
      <left style="thin"/>
      <right/>
      <top style="thin"/>
      <bottom style="thin"/>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style="medium"/>
      <diagonal/>
    </border>
    <border diagonalUp="false" diagonalDown="false">
      <left/>
      <right style="thin"/>
      <top style="thin"/>
      <bottom style="thin"/>
      <diagonal/>
    </border>
    <border diagonalUp="false" diagonalDown="false">
      <left/>
      <right/>
      <top style="thin"/>
      <bottom style="thin"/>
      <diagonal/>
    </border>
  </borders>
  <cellStyleXfs count="3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170"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7" fillId="2" borderId="1" applyFont="true" applyBorder="tru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10" fillId="3" borderId="0" applyFont="true" applyBorder="false" applyAlignment="true" applyProtection="false">
      <alignment horizontal="general" vertical="bottom" textRotation="0" wrapText="false" indent="0" shrinkToFit="false"/>
    </xf>
    <xf numFmtId="164" fontId="11" fillId="2" borderId="0" applyFont="true" applyBorder="false" applyAlignment="true" applyProtection="false">
      <alignment horizontal="general" vertical="bottom" textRotation="0" wrapText="false" indent="0" shrinkToFit="false"/>
    </xf>
    <xf numFmtId="164" fontId="12" fillId="4"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5" borderId="0" applyFont="true" applyBorder="false" applyAlignment="true" applyProtection="false">
      <alignment horizontal="general" vertical="bottom" textRotation="0" wrapText="false" indent="0" shrinkToFit="false"/>
    </xf>
    <xf numFmtId="164" fontId="14" fillId="0" borderId="0" applyFont="true" applyBorder="false" applyAlignment="true" applyProtection="false">
      <alignment horizontal="general" vertical="bottom" textRotation="0" wrapText="false" indent="0" shrinkToFit="false"/>
    </xf>
    <xf numFmtId="164" fontId="15" fillId="6" borderId="0" applyFont="true" applyBorder="false" applyAlignment="true" applyProtection="false">
      <alignment horizontal="general" vertical="bottom" textRotation="0" wrapText="false" indent="0" shrinkToFit="false"/>
    </xf>
    <xf numFmtId="164" fontId="15" fillId="7"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cellStyleXfs>
  <cellXfs count="32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6" fillId="0" borderId="2" xfId="0" applyFont="true" applyBorder="true" applyAlignment="true" applyProtection="false">
      <alignment horizontal="center" vertical="bottom" textRotation="0" wrapText="false" indent="0" shrinkToFit="false"/>
      <protection locked="true" hidden="false"/>
    </xf>
    <xf numFmtId="164" fontId="0" fillId="0" borderId="3" xfId="0" applyFont="true" applyBorder="true" applyAlignment="true" applyProtection="false">
      <alignment horizontal="left" vertical="bottom" textRotation="0" wrapText="false" indent="0" shrinkToFit="false"/>
      <protection locked="true" hidden="false"/>
    </xf>
    <xf numFmtId="164" fontId="17" fillId="0" borderId="4" xfId="0" applyFont="true" applyBorder="true" applyAlignment="true" applyProtection="false">
      <alignment horizontal="center" vertical="bottom" textRotation="0" wrapText="false" indent="0" shrinkToFit="false"/>
      <protection locked="true" hidden="false"/>
    </xf>
    <xf numFmtId="164" fontId="0" fillId="0" borderId="3" xfId="0" applyFont="true" applyBorder="true" applyAlignment="true" applyProtection="false">
      <alignment horizontal="center" vertical="center" textRotation="0" wrapText="false" indent="0" shrinkToFit="false"/>
      <protection locked="true" hidden="false"/>
    </xf>
    <xf numFmtId="166" fontId="0" fillId="0" borderId="5" xfId="0" applyFont="false" applyBorder="true" applyAlignment="true" applyProtection="true">
      <alignment horizontal="general" vertical="bottom" textRotation="0" wrapText="false" indent="0" shrinkToFit="false"/>
      <protection locked="true" hidden="false"/>
    </xf>
    <xf numFmtId="166" fontId="0" fillId="0" borderId="0" xfId="0" applyFont="false" applyBorder="true" applyAlignment="true" applyProtection="true">
      <alignment horizontal="general" vertical="bottom" textRotation="0" wrapText="false" indent="0" shrinkToFit="false"/>
      <protection locked="true" hidden="false"/>
    </xf>
    <xf numFmtId="164" fontId="0" fillId="0" borderId="6" xfId="0" applyFont="true" applyBorder="true" applyAlignment="true" applyProtection="false">
      <alignment horizontal="center" vertical="top" textRotation="0" wrapText="false" indent="0" shrinkToFit="false"/>
      <protection locked="true" hidden="false"/>
    </xf>
    <xf numFmtId="166" fontId="18" fillId="0" borderId="5" xfId="0" applyFont="true" applyBorder="true" applyAlignment="true" applyProtection="true">
      <alignment horizontal="right" vertical="bottom" textRotation="0" wrapText="false" indent="0" shrinkToFit="false"/>
      <protection locked="true" hidden="false"/>
    </xf>
    <xf numFmtId="166" fontId="18" fillId="0" borderId="0" xfId="0" applyFont="true" applyBorder="true" applyAlignment="true" applyProtection="true">
      <alignment horizontal="center" vertical="bottom" textRotation="0" wrapText="false" indent="0" shrinkToFit="false"/>
      <protection locked="false" hidden="false"/>
    </xf>
    <xf numFmtId="164" fontId="0" fillId="0" borderId="7" xfId="0" applyFont="true" applyBorder="true" applyAlignment="true" applyProtection="false">
      <alignment horizontal="center" vertical="bottom" textRotation="0" wrapText="true" indent="0" shrinkToFit="false"/>
      <protection locked="true" hidden="false"/>
    </xf>
    <xf numFmtId="164" fontId="18" fillId="0" borderId="5" xfId="0" applyFont="true" applyBorder="true" applyAlignment="true" applyProtection="false">
      <alignment horizontal="right" vertical="bottom" textRotation="0" wrapText="true" indent="0" shrinkToFit="false"/>
      <protection locked="true" hidden="false"/>
    </xf>
    <xf numFmtId="164" fontId="18" fillId="0" borderId="0" xfId="0" applyFont="true" applyBorder="true" applyAlignment="true" applyProtection="true">
      <alignment horizontal="center" vertical="bottom" textRotation="0" wrapText="true" indent="0" shrinkToFit="false"/>
      <protection locked="true" hidden="false"/>
    </xf>
    <xf numFmtId="166" fontId="18" fillId="0" borderId="0" xfId="0" applyFont="true" applyBorder="true" applyAlignment="true" applyProtection="false">
      <alignment horizontal="center" vertical="center" textRotation="0" wrapText="false" indent="0" shrinkToFit="false"/>
      <protection locked="true" hidden="false"/>
    </xf>
    <xf numFmtId="166" fontId="18" fillId="0" borderId="8" xfId="0" applyFont="true" applyBorder="true" applyAlignment="true" applyProtection="true">
      <alignment horizontal="left" vertical="bottom" textRotation="0" wrapText="false" indent="0" shrinkToFit="false"/>
      <protection locked="false" hidden="false"/>
    </xf>
    <xf numFmtId="166" fontId="0" fillId="0" borderId="9" xfId="0" applyFont="false" applyBorder="true" applyAlignment="true" applyProtection="true">
      <alignment horizontal="general" vertical="bottom" textRotation="0" wrapText="false" indent="0" shrinkToFit="false"/>
      <protection locked="true" hidden="false"/>
    </xf>
    <xf numFmtId="166" fontId="0" fillId="0" borderId="2" xfId="0" applyFont="false" applyBorder="true" applyAlignment="true" applyProtection="true">
      <alignment horizontal="general"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18" fillId="0" borderId="2" xfId="0" applyFont="true" applyBorder="true" applyAlignment="true" applyProtection="true">
      <alignment horizontal="center" vertical="bottom" textRotation="0" wrapText="true" indent="0" shrinkToFit="false"/>
      <protection locked="true" hidden="false"/>
    </xf>
    <xf numFmtId="164" fontId="18" fillId="0" borderId="2" xfId="0" applyFont="true" applyBorder="true" applyAlignment="true" applyProtection="false">
      <alignment horizontal="center" vertical="bottom" textRotation="0" wrapText="tru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left" vertical="center" textRotation="0" wrapText="false" indent="0" shrinkToFit="false"/>
      <protection locked="true" hidden="false"/>
    </xf>
    <xf numFmtId="164" fontId="0" fillId="0" borderId="12" xfId="0" applyFont="true" applyBorder="true" applyAlignment="true" applyProtection="false">
      <alignment horizontal="left" vertical="center" textRotation="0" wrapText="false" indent="0" shrinkToFit="false"/>
      <protection locked="true" hidden="false"/>
    </xf>
    <xf numFmtId="164" fontId="18" fillId="0" borderId="13" xfId="0" applyFont="true" applyBorder="true" applyAlignment="true" applyProtection="true">
      <alignment horizontal="center" vertical="center" textRotation="0" wrapText="false" indent="0" shrinkToFit="false"/>
      <protection locked="false" hidden="false"/>
    </xf>
    <xf numFmtId="164" fontId="18" fillId="0" borderId="14" xfId="0" applyFont="true" applyBorder="true" applyAlignment="true" applyProtection="true">
      <alignment horizontal="center" vertical="center" textRotation="0" wrapText="false" indent="0" shrinkToFit="false"/>
      <protection locked="false" hidden="false"/>
    </xf>
    <xf numFmtId="164" fontId="0" fillId="0" borderId="15" xfId="0" applyFont="true" applyBorder="true" applyAlignment="true" applyProtection="false">
      <alignment horizontal="left" vertical="center" textRotation="0" wrapText="false" indent="0" shrinkToFit="false"/>
      <protection locked="true" hidden="false"/>
    </xf>
    <xf numFmtId="164" fontId="0" fillId="0" borderId="16" xfId="0" applyFont="false" applyBorder="true" applyAlignment="true" applyProtection="false">
      <alignment horizontal="center" vertical="center" textRotation="0" wrapText="false" indent="0" shrinkToFit="false"/>
      <protection locked="true" hidden="false"/>
    </xf>
    <xf numFmtId="164" fontId="18" fillId="0" borderId="13" xfId="0" applyFont="true" applyBorder="true" applyAlignment="true" applyProtection="true">
      <alignment horizontal="center" vertical="bottom" textRotation="0" wrapText="false" indent="0" shrinkToFit="false"/>
      <protection locked="false" hidden="false"/>
    </xf>
    <xf numFmtId="164" fontId="0" fillId="0" borderId="17" xfId="0" applyFont="true" applyBorder="true" applyAlignment="true" applyProtection="false">
      <alignment horizontal="left" vertical="center" textRotation="0" wrapText="false" indent="0" shrinkToFit="false"/>
      <protection locked="true" hidden="false"/>
    </xf>
    <xf numFmtId="164" fontId="0" fillId="0" borderId="3" xfId="0" applyFont="true" applyBorder="true" applyAlignment="true" applyProtection="false">
      <alignment horizontal="left" vertical="center" textRotation="0" wrapText="fals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4" fontId="0" fillId="0" borderId="18" xfId="0" applyFont="true" applyBorder="true" applyAlignment="true" applyProtection="false">
      <alignment horizontal="center" vertical="top" textRotation="0" wrapText="false" indent="0" shrinkToFit="false"/>
      <protection locked="true" hidden="false"/>
    </xf>
    <xf numFmtId="164" fontId="18" fillId="0" borderId="19" xfId="0" applyFont="true" applyBorder="true" applyAlignment="true" applyProtection="true">
      <alignment horizontal="center" vertical="bottom" textRotation="0" wrapText="false" indent="0" shrinkToFit="false"/>
      <protection locked="false" hidden="false"/>
    </xf>
    <xf numFmtId="164" fontId="18" fillId="0" borderId="7" xfId="0" applyFont="true" applyBorder="true" applyAlignment="true" applyProtection="true">
      <alignment horizontal="center" vertical="bottom" textRotation="0" wrapText="false" indent="0" shrinkToFit="false"/>
      <protection locked="false" hidden="false"/>
    </xf>
    <xf numFmtId="166" fontId="18" fillId="0" borderId="7" xfId="0" applyFont="true" applyBorder="true" applyAlignment="true" applyProtection="true">
      <alignment horizontal="center" vertical="bottom" textRotation="0" wrapText="false" indent="0" shrinkToFit="false"/>
      <protection locked="false" hidden="false"/>
    </xf>
    <xf numFmtId="166" fontId="18" fillId="0" borderId="14" xfId="0" applyFont="true" applyBorder="true" applyAlignment="true" applyProtection="true">
      <alignment horizontal="center" vertical="bottom" textRotation="0" wrapText="false" indent="0" shrinkToFit="false"/>
      <protection locked="true" hidden="false"/>
    </xf>
    <xf numFmtId="164" fontId="0" fillId="0" borderId="17" xfId="0" applyFont="true" applyBorder="true" applyAlignment="true" applyProtection="false">
      <alignment horizontal="left" vertical="bottom" textRotation="0" wrapText="false" indent="0" shrinkToFit="false"/>
      <protection locked="true" hidden="false"/>
    </xf>
    <xf numFmtId="164" fontId="0" fillId="0" borderId="20" xfId="0" applyFont="true" applyBorder="true" applyAlignment="true" applyProtection="false">
      <alignment horizontal="general" vertical="bottom" textRotation="0" wrapText="false" indent="0" shrinkToFit="false"/>
      <protection locked="true" hidden="false"/>
    </xf>
    <xf numFmtId="164" fontId="0" fillId="0" borderId="21" xfId="0" applyFont="false" applyBorder="true" applyAlignment="true" applyProtection="false">
      <alignment horizontal="general" vertical="bottom" textRotation="0" wrapText="false" indent="0" shrinkToFit="false"/>
      <protection locked="true" hidden="false"/>
    </xf>
    <xf numFmtId="164" fontId="0" fillId="0" borderId="20" xfId="0" applyFont="true" applyBorder="true" applyAlignment="false" applyProtection="false">
      <alignment horizontal="general" vertical="bottom" textRotation="0" wrapText="false" indent="0" shrinkToFit="false"/>
      <protection locked="true" hidden="false"/>
    </xf>
    <xf numFmtId="164" fontId="0" fillId="0" borderId="18" xfId="0" applyFont="true" applyBorder="true" applyAlignment="true" applyProtection="true">
      <alignment horizontal="center" vertical="center" textRotation="0" wrapText="false" indent="0" shrinkToFit="false"/>
      <protection locked="true" hidden="false"/>
    </xf>
    <xf numFmtId="164" fontId="18" fillId="0" borderId="14" xfId="0" applyFont="true" applyBorder="true" applyAlignment="true" applyProtection="true">
      <alignment horizontal="center" vertical="bottom" textRotation="0" wrapText="false" indent="0" shrinkToFit="false"/>
      <protection locked="false" hidden="false"/>
    </xf>
    <xf numFmtId="164" fontId="0" fillId="0" borderId="15" xfId="0" applyFont="true" applyBorder="true" applyAlignment="true" applyProtection="false">
      <alignment horizontal="left" vertical="bottom" textRotation="0" wrapText="false" indent="0" shrinkToFit="false"/>
      <protection locked="tru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18" fillId="0" borderId="22" xfId="0" applyFont="true" applyBorder="true" applyAlignment="true" applyProtection="true">
      <alignment horizontal="center" vertical="bottom" textRotation="0" wrapText="false" indent="0" shrinkToFit="false"/>
      <protection locked="false" hidden="false"/>
    </xf>
    <xf numFmtId="164" fontId="18" fillId="0" borderId="23" xfId="0" applyFont="true" applyBorder="true" applyAlignment="true" applyProtection="true">
      <alignment horizontal="center" vertical="bottom" textRotation="0" wrapText="false" indent="0" shrinkToFit="false"/>
      <protection locked="false" hidden="false"/>
    </xf>
    <xf numFmtId="164" fontId="19" fillId="0" borderId="24" xfId="0" applyFont="true" applyBorder="true" applyAlignment="true" applyProtection="false">
      <alignment horizontal="center" vertical="center" textRotation="0" wrapText="true" indent="0" shrinkToFit="false"/>
      <protection locked="true" hidden="false"/>
    </xf>
    <xf numFmtId="164" fontId="6" fillId="0" borderId="25" xfId="0" applyFont="true" applyBorder="true" applyAlignment="true" applyProtection="false">
      <alignment horizontal="general" vertical="center" textRotation="0" wrapText="true" indent="0" shrinkToFit="false"/>
      <protection locked="true" hidden="false"/>
    </xf>
    <xf numFmtId="164" fontId="6" fillId="0" borderId="26"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6" fillId="0" borderId="27" xfId="0" applyFont="true" applyBorder="true" applyAlignment="true" applyProtection="false">
      <alignment horizontal="general" vertical="center" textRotation="0" wrapText="true" indent="0" shrinkToFit="false"/>
      <protection locked="true" hidden="false"/>
    </xf>
    <xf numFmtId="164" fontId="19" fillId="0" borderId="28" xfId="0" applyFont="true" applyBorder="true" applyAlignment="true" applyProtection="true">
      <alignment horizontal="center" vertical="center" textRotation="0" wrapText="true" indent="0" shrinkToFit="false"/>
      <protection locked="false" hidden="false"/>
    </xf>
    <xf numFmtId="164" fontId="6" fillId="0" borderId="5" xfId="0" applyFont="true" applyBorder="true" applyAlignment="true" applyProtection="false">
      <alignment horizontal="left" vertical="center" textRotation="0" wrapText="true" indent="0" shrinkToFit="false"/>
      <protection locked="true" hidden="false"/>
    </xf>
    <xf numFmtId="164" fontId="0" fillId="0" borderId="29" xfId="0" applyFont="false" applyBorder="true" applyAlignment="false" applyProtection="false">
      <alignment horizontal="general" vertical="bottom" textRotation="0" wrapText="false" indent="0" shrinkToFit="false"/>
      <protection locked="true" hidden="false"/>
    </xf>
    <xf numFmtId="164" fontId="6" fillId="0" borderId="6" xfId="0" applyFont="true" applyBorder="true" applyAlignment="true" applyProtection="false">
      <alignment horizontal="left" vertical="center" textRotation="0" wrapText="true" indent="0" shrinkToFit="false"/>
      <protection locked="true" hidden="false"/>
    </xf>
    <xf numFmtId="167" fontId="6" fillId="0" borderId="28" xfId="0" applyFont="true" applyBorder="true" applyAlignment="true" applyProtection="true">
      <alignment horizontal="general" vertical="center" textRotation="0" wrapText="true" indent="0" shrinkToFit="false"/>
      <protection locked="false" hidden="false"/>
    </xf>
    <xf numFmtId="164" fontId="21" fillId="0" borderId="30" xfId="0" applyFont="true" applyBorder="true" applyAlignment="true" applyProtection="false">
      <alignment horizontal="center" vertical="center" textRotation="0" wrapText="true" indent="0" shrinkToFit="false"/>
      <protection locked="true" hidden="false"/>
    </xf>
    <xf numFmtId="164" fontId="6" fillId="0" borderId="31" xfId="0" applyFont="true" applyBorder="true" applyAlignment="true" applyProtection="false">
      <alignment horizontal="general" vertical="center" textRotation="0" wrapText="true" indent="0" shrinkToFit="false"/>
      <protection locked="true" hidden="false"/>
    </xf>
    <xf numFmtId="164" fontId="6" fillId="0" borderId="30" xfId="0" applyFont="true" applyBorder="true" applyAlignment="true" applyProtection="false">
      <alignment horizontal="left" vertical="center" textRotation="0" wrapText="true" indent="0" shrinkToFit="false"/>
      <protection locked="true" hidden="false"/>
    </xf>
    <xf numFmtId="164" fontId="22" fillId="0" borderId="27" xfId="0" applyFont="true" applyBorder="true" applyAlignment="true" applyProtection="false">
      <alignment horizontal="center"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17" fillId="0" borderId="32"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3" fillId="0" borderId="8" xfId="0" applyFont="true" applyBorder="true" applyAlignment="true" applyProtection="true">
      <alignment horizontal="general" vertical="center" textRotation="0" wrapText="false" indent="0" shrinkToFit="false"/>
      <protection locked="true" hidden="false"/>
    </xf>
    <xf numFmtId="164" fontId="23" fillId="0" borderId="33" xfId="0" applyFont="true" applyBorder="true" applyAlignment="true" applyProtection="true">
      <alignment horizontal="center" vertical="center" textRotation="0" wrapText="false" indent="0" shrinkToFit="false"/>
      <protection locked="true" hidden="false"/>
    </xf>
    <xf numFmtId="164" fontId="23" fillId="0" borderId="28" xfId="0" applyFont="true" applyBorder="true" applyAlignment="true" applyProtection="true">
      <alignment horizontal="center" vertical="center" textRotation="0" wrapText="true" indent="0" shrinkToFit="false"/>
      <protection locked="true" hidden="false"/>
    </xf>
    <xf numFmtId="164" fontId="23" fillId="0" borderId="28" xfId="0" applyFont="true" applyBorder="true" applyAlignment="true" applyProtection="true">
      <alignment horizontal="center" vertical="center"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0" fillId="0" borderId="29" xfId="0" applyFont="true" applyBorder="true" applyAlignment="true" applyProtection="true">
      <alignment horizontal="left" vertical="center" textRotation="0" wrapText="tru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18" fillId="0" borderId="33" xfId="0" applyFont="true" applyBorder="true" applyAlignment="true" applyProtection="true">
      <alignment horizontal="center" vertical="center" textRotation="0" wrapText="false" indent="0" shrinkToFit="false"/>
      <protection locked="true" hidden="false"/>
    </xf>
    <xf numFmtId="166" fontId="18" fillId="0" borderId="28" xfId="0" applyFont="true" applyBorder="true" applyAlignment="true" applyProtection="true">
      <alignment horizontal="center" vertical="center" textRotation="0" wrapText="false" indent="0" shrinkToFit="false"/>
      <protection locked="false" hidden="false"/>
    </xf>
    <xf numFmtId="164" fontId="18" fillId="0" borderId="28" xfId="0" applyFont="true" applyBorder="true" applyAlignment="true" applyProtection="true">
      <alignment horizontal="center" vertical="center" textRotation="0" wrapText="false" indent="0" shrinkToFit="false"/>
      <protection locked="false" hidden="false"/>
    </xf>
    <xf numFmtId="166" fontId="18" fillId="0" borderId="5" xfId="0" applyFont="true" applyBorder="true" applyAlignment="true" applyProtection="true">
      <alignment horizontal="center" vertical="center" textRotation="0" wrapText="false" indent="0" shrinkToFit="false"/>
      <protection locked="fals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6" fillId="0" borderId="34" xfId="0" applyFont="true" applyBorder="true" applyAlignment="true" applyProtection="false">
      <alignment horizontal="general" vertical="center" textRotation="0" wrapText="true" indent="0" shrinkToFit="false"/>
      <protection locked="true" hidden="false"/>
    </xf>
    <xf numFmtId="164" fontId="6" fillId="0" borderId="35" xfId="0" applyFont="true" applyBorder="true" applyAlignment="true" applyProtection="false">
      <alignment horizontal="general" vertical="center" textRotation="0" wrapText="true" indent="0" shrinkToFit="false"/>
      <protection locked="true" hidden="false"/>
    </xf>
    <xf numFmtId="164" fontId="6" fillId="0" borderId="35" xfId="0" applyFont="true" applyBorder="true" applyAlignment="true" applyProtection="false">
      <alignment horizontal="left" vertical="center" textRotation="0" wrapText="true" indent="0" shrinkToFit="false"/>
      <protection locked="true" hidden="false"/>
    </xf>
    <xf numFmtId="164" fontId="6" fillId="0" borderId="36" xfId="0" applyFont="true" applyBorder="true" applyAlignment="true" applyProtection="false">
      <alignment horizontal="left" vertical="center" textRotation="0" wrapText="true" indent="0" shrinkToFit="false"/>
      <protection locked="true" hidden="false"/>
    </xf>
    <xf numFmtId="164" fontId="22" fillId="0" borderId="27" xfId="0" applyFont="true" applyBorder="true" applyAlignment="tru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general" vertical="bottom" textRotation="0" wrapText="false" indent="0" shrinkToFit="false"/>
      <protection locked="true" hidden="false"/>
    </xf>
    <xf numFmtId="166" fontId="22" fillId="0" borderId="0" xfId="0" applyFont="true" applyBorder="false" applyAlignment="true" applyProtection="false">
      <alignment horizontal="general" vertical="bottom" textRotation="0" wrapText="false" indent="0" shrinkToFit="false"/>
      <protection locked="true" hidden="false"/>
    </xf>
    <xf numFmtId="164" fontId="19" fillId="0" borderId="32" xfId="0" applyFont="true" applyBorder="true" applyAlignment="true" applyProtection="false">
      <alignment horizontal="left" vertical="center" textRotation="0" wrapText="true" indent="0" shrinkToFit="false"/>
      <protection locked="true" hidden="false"/>
    </xf>
    <xf numFmtId="164" fontId="19" fillId="0" borderId="37" xfId="0" applyFont="true" applyBorder="true" applyAlignment="true" applyProtection="false">
      <alignment horizontal="left" vertical="center"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4" fontId="0" fillId="0" borderId="32" xfId="0" applyFont="true" applyBorder="true" applyAlignment="true" applyProtection="false">
      <alignment horizontal="left" vertical="center" textRotation="0" wrapText="true" indent="0" shrinkToFit="false"/>
      <protection locked="true" hidden="false"/>
    </xf>
    <xf numFmtId="164" fontId="0" fillId="0" borderId="32" xfId="0" applyFont="true" applyBorder="true" applyAlignment="true" applyProtection="false">
      <alignment horizontal="left" vertical="bottom" textRotation="0" wrapText="true" indent="0" shrinkToFit="false"/>
      <protection locked="true" hidden="false"/>
    </xf>
    <xf numFmtId="164" fontId="0" fillId="0" borderId="27" xfId="0" applyFont="true" applyBorder="true" applyAlignment="true" applyProtection="false">
      <alignment horizontal="left" vertical="bottom" textRotation="0" wrapText="true" indent="0" shrinkToFit="false"/>
      <protection locked="true" hidden="false"/>
    </xf>
    <xf numFmtId="164" fontId="0" fillId="0" borderId="32" xfId="0" applyFont="true" applyBorder="true" applyAlignment="true" applyProtection="false">
      <alignment horizontal="left" vertical="top" textRotation="0" wrapText="true" indent="0" shrinkToFit="false"/>
      <protection locked="true" hidden="false"/>
    </xf>
    <xf numFmtId="164" fontId="0" fillId="0" borderId="27" xfId="0" applyFont="false" applyBorder="true" applyAlignment="true" applyProtection="false">
      <alignment horizontal="left" vertical="bottom" textRotation="0" wrapText="true" indent="0" shrinkToFit="false"/>
      <protection locked="true" hidden="false"/>
    </xf>
    <xf numFmtId="164" fontId="0" fillId="0" borderId="0" xfId="0" applyFont="false" applyBorder="true" applyAlignment="true" applyProtection="false">
      <alignment horizontal="left" vertical="bottom" textRotation="0" wrapText="true" indent="0" shrinkToFit="false"/>
      <protection locked="true" hidden="false"/>
    </xf>
    <xf numFmtId="164" fontId="0" fillId="0" borderId="29" xfId="0" applyFont="false" applyBorder="true" applyAlignment="true" applyProtection="false">
      <alignment horizontal="left" vertical="bottom" textRotation="0" wrapText="true" indent="0" shrinkToFit="false"/>
      <protection locked="true" hidden="false"/>
    </xf>
    <xf numFmtId="164" fontId="0" fillId="0" borderId="31" xfId="0" applyFont="true" applyBorder="true" applyAlignment="true" applyProtection="false">
      <alignment horizontal="left" vertical="center" textRotation="0" wrapText="true" indent="0" shrinkToFit="false"/>
      <protection locked="true" hidden="false"/>
    </xf>
    <xf numFmtId="164" fontId="18" fillId="0" borderId="28" xfId="0" applyFont="true" applyBorder="true" applyAlignment="true" applyProtection="true">
      <alignment horizontal="center" vertical="top" textRotation="0" wrapText="true" indent="0" shrinkToFit="false"/>
      <protection locked="fals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general" vertical="center" textRotation="0" wrapText="true" indent="0" shrinkToFit="false"/>
      <protection locked="true" hidden="false"/>
    </xf>
    <xf numFmtId="164" fontId="0" fillId="0" borderId="29" xfId="0" applyFont="false" applyBorder="true" applyAlignment="true" applyProtection="false">
      <alignment horizontal="general" vertical="center" textRotation="0" wrapText="true" indent="0" shrinkToFit="false"/>
      <protection locked="true" hidden="false"/>
    </xf>
    <xf numFmtId="164" fontId="0" fillId="0" borderId="38" xfId="0" applyFont="true" applyBorder="true" applyAlignment="true" applyProtection="false">
      <alignment horizontal="left" vertical="center" textRotation="0" wrapText="true" indent="0" shrinkToFit="false"/>
      <protection locked="true" hidden="false"/>
    </xf>
    <xf numFmtId="164" fontId="0" fillId="0" borderId="0" xfId="0" applyFont="false" applyBorder="true" applyAlignment="true" applyProtection="true">
      <alignment horizontal="center" vertical="bottom" textRotation="0" wrapText="true" indent="0" shrinkToFit="false"/>
      <protection locked="fals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true" indent="0" shrinkToFit="false"/>
      <protection locked="true" hidden="false"/>
    </xf>
    <xf numFmtId="164" fontId="18" fillId="0" borderId="0" xfId="0" applyFont="true" applyBorder="true" applyAlignment="true" applyProtection="false">
      <alignment horizontal="center" vertical="bottom" textRotation="0" wrapText="true" indent="0" shrinkToFit="false"/>
      <protection locked="true" hidden="false"/>
    </xf>
    <xf numFmtId="164" fontId="18" fillId="0" borderId="0" xfId="0" applyFont="true" applyBorder="true" applyAlignment="true" applyProtection="true">
      <alignment horizontal="center" vertical="center" textRotation="0" wrapText="false" indent="0" shrinkToFit="false"/>
      <protection locked="true" hidden="false"/>
    </xf>
    <xf numFmtId="164" fontId="18" fillId="0" borderId="0"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justify" vertical="bottom" textRotation="0" wrapText="false" indent="0" shrinkToFit="false"/>
      <protection locked="true" hidden="false"/>
    </xf>
    <xf numFmtId="168" fontId="14" fillId="9" borderId="2" xfId="0" applyFont="true" applyBorder="true" applyAlignment="true" applyProtection="true">
      <alignment horizontal="center" vertical="center" textRotation="0" wrapText="true" indent="0" shrinkToFit="false"/>
      <protection locked="false" hidden="false"/>
    </xf>
    <xf numFmtId="164" fontId="25" fillId="10" borderId="33" xfId="0" applyFont="true" applyBorder="true" applyAlignment="true" applyProtection="false">
      <alignment horizontal="general" vertical="center" textRotation="0" wrapText="false" indent="0" shrinkToFit="false"/>
      <protection locked="true" hidden="false"/>
    </xf>
    <xf numFmtId="164" fontId="25" fillId="10" borderId="39" xfId="0" applyFont="true" applyBorder="true" applyAlignment="true" applyProtection="false">
      <alignment horizontal="general" vertical="center" textRotation="0" wrapText="false" indent="0" shrinkToFit="false"/>
      <protection locked="true" hidden="false"/>
    </xf>
    <xf numFmtId="164" fontId="25" fillId="10" borderId="28" xfId="0" applyFont="true" applyBorder="true" applyAlignment="true" applyProtection="false">
      <alignment horizontal="center" vertical="center" textRotation="0" wrapText="true" indent="0" shrinkToFit="false"/>
      <protection locked="true" hidden="false"/>
    </xf>
    <xf numFmtId="164" fontId="25" fillId="10" borderId="28" xfId="0" applyFont="true" applyBorder="true" applyAlignment="true" applyProtection="false">
      <alignment horizontal="center" vertical="bottom" textRotation="0" wrapText="false" indent="0" shrinkToFit="false"/>
      <protection locked="true" hidden="false"/>
    </xf>
    <xf numFmtId="164" fontId="24" fillId="10" borderId="28" xfId="0" applyFont="true" applyBorder="true" applyAlignment="true" applyProtection="false">
      <alignment horizontal="center" vertical="center" textRotation="0" wrapText="true" indent="0" shrinkToFit="false"/>
      <protection locked="true" hidden="false"/>
    </xf>
    <xf numFmtId="164" fontId="26" fillId="10" borderId="28" xfId="0" applyFont="true" applyBorder="true" applyAlignment="true" applyProtection="false">
      <alignment horizontal="center" vertical="center" textRotation="0" wrapText="true" indent="0" shrinkToFit="false"/>
      <protection locked="true" hidden="false"/>
    </xf>
    <xf numFmtId="164" fontId="25" fillId="0" borderId="33" xfId="0" applyFont="true" applyBorder="true" applyAlignment="true" applyProtection="false">
      <alignment horizontal="center" vertical="center" textRotation="0" wrapText="true" indent="0" shrinkToFit="false"/>
      <protection locked="true" hidden="false"/>
    </xf>
    <xf numFmtId="164" fontId="25" fillId="0" borderId="40" xfId="0" applyFont="true" applyBorder="true" applyAlignment="true" applyProtection="false">
      <alignment horizontal="general" vertical="center" textRotation="0" wrapText="true" indent="0" shrinkToFit="false"/>
      <protection locked="true" hidden="false"/>
    </xf>
    <xf numFmtId="164" fontId="25" fillId="0" borderId="39" xfId="0" applyFont="true" applyBorder="true" applyAlignment="true" applyProtection="false">
      <alignment horizontal="general" vertical="center" textRotation="0" wrapText="tru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25" fillId="11" borderId="28" xfId="0" applyFont="true" applyBorder="true" applyAlignment="true" applyProtection="true">
      <alignment horizontal="center" vertical="center" textRotation="0" wrapText="true" indent="0" shrinkToFit="false"/>
      <protection locked="true" hidden="false"/>
    </xf>
    <xf numFmtId="169" fontId="25" fillId="11" borderId="28" xfId="15" applyFont="true" applyBorder="true" applyAlignment="true" applyProtection="true">
      <alignment horizontal="center" vertical="center" textRotation="0" wrapText="false" indent="0" shrinkToFit="false"/>
      <protection locked="false" hidden="false"/>
    </xf>
    <xf numFmtId="164" fontId="25" fillId="0" borderId="39" xfId="0" applyFont="true" applyBorder="true" applyAlignment="true" applyProtection="true">
      <alignment horizontal="center" vertical="center" textRotation="0" wrapText="true" indent="0" shrinkToFit="false"/>
      <protection locked="false" hidden="false"/>
    </xf>
    <xf numFmtId="164" fontId="24" fillId="0" borderId="28" xfId="0" applyFont="true" applyBorder="true" applyAlignment="true" applyProtection="true">
      <alignment horizontal="left" vertical="center" textRotation="0" wrapText="true" indent="3" shrinkToFit="false"/>
      <protection locked="false" hidden="false"/>
    </xf>
    <xf numFmtId="164" fontId="24" fillId="0" borderId="28" xfId="0" applyFont="true" applyBorder="true" applyAlignment="true" applyProtection="true">
      <alignment horizontal="justify" vertical="center" textRotation="0" wrapText="true" indent="0" shrinkToFit="false"/>
      <protection locked="false" hidden="false"/>
    </xf>
    <xf numFmtId="169" fontId="24" fillId="0" borderId="28" xfId="0" applyFont="true" applyBorder="true" applyAlignment="true" applyProtection="true">
      <alignment horizontal="center" vertical="center" textRotation="0" wrapText="true" indent="0" shrinkToFit="false"/>
      <protection locked="false" hidden="false"/>
    </xf>
    <xf numFmtId="169" fontId="24" fillId="10" borderId="28" xfId="0" applyFont="true" applyBorder="true" applyAlignment="false" applyProtection="true">
      <alignment horizontal="general" vertical="bottom" textRotation="0" wrapText="false" indent="0" shrinkToFit="false"/>
      <protection locked="true" hidden="false"/>
    </xf>
    <xf numFmtId="164" fontId="24" fillId="10" borderId="28" xfId="0" applyFont="true" applyBorder="true" applyAlignment="false" applyProtection="false">
      <alignment horizontal="general" vertical="bottom" textRotation="0" wrapText="false" indent="0" shrinkToFit="false"/>
      <protection locked="true" hidden="false"/>
    </xf>
    <xf numFmtId="164" fontId="25" fillId="0" borderId="28" xfId="0" applyFont="true" applyBorder="true" applyAlignment="true" applyProtection="true">
      <alignment horizontal="center" vertical="center" textRotation="0" wrapText="true" indent="0" shrinkToFit="false"/>
      <protection locked="fals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5" fillId="9" borderId="7" xfId="0" applyFont="true" applyBorder="true" applyAlignment="true" applyProtection="false">
      <alignment horizontal="right" vertical="center" textRotation="0" wrapText="true" indent="0" shrinkToFit="false"/>
      <protection locked="true" hidden="false"/>
    </xf>
    <xf numFmtId="169" fontId="25" fillId="0" borderId="28" xfId="0" applyFont="true" applyBorder="true" applyAlignment="true" applyProtection="false">
      <alignment horizontal="center" vertical="center" textRotation="0" wrapText="tru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25" fillId="11" borderId="28" xfId="0" applyFont="true" applyBorder="true" applyAlignment="true" applyProtection="true">
      <alignment horizontal="center" vertical="center" textRotation="0" wrapText="false" indent="0" shrinkToFit="false"/>
      <protection locked="true" hidden="false"/>
    </xf>
    <xf numFmtId="169" fontId="25" fillId="11" borderId="28" xfId="0" applyFont="true" applyBorder="true" applyAlignment="true" applyProtection="true">
      <alignment horizontal="center" vertical="center" textRotation="0" wrapText="false" indent="0" shrinkToFit="false"/>
      <protection locked="false" hidden="false"/>
    </xf>
    <xf numFmtId="164" fontId="24" fillId="0" borderId="28" xfId="0" applyFont="true" applyBorder="true" applyAlignment="true" applyProtection="true">
      <alignment horizontal="center" vertical="center" textRotation="0" wrapText="true" indent="0" shrinkToFit="false"/>
      <protection locked="false" hidden="false"/>
    </xf>
    <xf numFmtId="164" fontId="25" fillId="9" borderId="28" xfId="0" applyFont="true" applyBorder="true" applyAlignment="true" applyProtection="false">
      <alignment horizontal="right" vertical="center" textRotation="0" wrapText="true" indent="0" shrinkToFit="false"/>
      <protection locked="true" hidden="false"/>
    </xf>
    <xf numFmtId="164" fontId="25" fillId="11" borderId="28" xfId="0" applyFont="true" applyBorder="true" applyAlignment="false" applyProtection="false">
      <alignment horizontal="general" vertical="bottom" textRotation="0" wrapText="false" indent="0" shrinkToFit="false"/>
      <protection locked="true" hidden="false"/>
    </xf>
    <xf numFmtId="169" fontId="25" fillId="11" borderId="28" xfId="0" applyFont="true" applyBorder="true" applyAlignment="true" applyProtection="false">
      <alignment horizontal="center" vertical="bottom" textRotation="0" wrapText="false" indent="0" shrinkToFit="false"/>
      <protection locked="true" hidden="false"/>
    </xf>
    <xf numFmtId="164" fontId="25" fillId="0" borderId="20" xfId="0" applyFont="true" applyBorder="true" applyAlignment="true" applyProtection="false">
      <alignment horizontal="center" vertical="center" textRotation="0" wrapText="true" indent="0" shrinkToFit="false"/>
      <protection locked="true" hidden="false"/>
    </xf>
    <xf numFmtId="164" fontId="25" fillId="0" borderId="21" xfId="0" applyFont="true" applyBorder="true" applyAlignment="true" applyProtection="false">
      <alignment horizontal="justify" vertical="center" textRotation="0" wrapText="tru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28" xfId="0" applyFont="true" applyBorder="true" applyAlignment="true" applyProtection="false">
      <alignment horizontal="right" vertical="center" textRotation="0" wrapText="true" indent="3" shrinkToFit="false"/>
      <protection locked="true" hidden="false"/>
    </xf>
    <xf numFmtId="169" fontId="25" fillId="0" borderId="28" xfId="0" applyFont="true" applyBorder="true" applyAlignment="true" applyProtection="false">
      <alignment horizontal="center" vertical="center" textRotation="0" wrapText="true" indent="0" shrinkToFit="false"/>
      <protection locked="true" hidden="false"/>
    </xf>
    <xf numFmtId="169" fontId="25" fillId="10" borderId="28" xfId="0" applyFont="true" applyBorder="true" applyAlignment="true" applyProtection="true">
      <alignment horizontal="center" vertical="center" textRotation="0" wrapText="true" indent="0" shrinkToFit="false"/>
      <protection locked="true" hidden="false"/>
    </xf>
    <xf numFmtId="170" fontId="24" fillId="10" borderId="28" xfId="17" applyFont="true" applyBorder="true" applyAlignment="true" applyProtection="true">
      <alignment horizontal="left"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18" fillId="10" borderId="28" xfId="0" applyFont="true" applyBorder="true" applyAlignment="true" applyProtection="false">
      <alignment horizontal="center" vertical="center" textRotation="0" wrapText="false" indent="0" shrinkToFit="false"/>
      <protection locked="true" hidden="false"/>
    </xf>
    <xf numFmtId="164" fontId="18" fillId="10" borderId="28" xfId="0" applyFont="true" applyBorder="true" applyAlignment="true" applyProtection="true">
      <alignment horizontal="center" vertical="center" textRotation="0" wrapText="false" indent="0" shrinkToFit="false"/>
      <protection locked="true" hidden="false"/>
    </xf>
    <xf numFmtId="164" fontId="0" fillId="0" borderId="10" xfId="0" applyFont="false" applyBorder="true" applyAlignment="true" applyProtection="true">
      <alignment horizontal="left" vertical="bottom" textRotation="0" wrapText="false" indent="0" shrinkToFit="false"/>
      <protection locked="false" hidden="false"/>
    </xf>
    <xf numFmtId="169" fontId="18" fillId="10" borderId="28" xfId="0" applyFont="true" applyBorder="true" applyAlignment="true" applyProtection="false">
      <alignment horizontal="center" vertical="center" textRotation="0" wrapText="false" indent="0" shrinkToFit="false"/>
      <protection locked="true" hidden="false"/>
    </xf>
    <xf numFmtId="169" fontId="18" fillId="10" borderId="28" xfId="0" applyFont="true" applyBorder="true" applyAlignment="true" applyProtection="true">
      <alignment horizontal="center" vertical="center" textRotation="0" wrapText="false" indent="0" shrinkToFit="false"/>
      <protection locked="true" hidden="false"/>
    </xf>
    <xf numFmtId="164" fontId="24" fillId="0" borderId="40" xfId="0" applyFont="true" applyBorder="true" applyAlignment="true" applyProtection="true">
      <alignment horizontal="left" vertical="bottom" textRotation="0" wrapText="false" indent="0" shrinkToFit="false"/>
      <protection locked="false" hidden="false"/>
    </xf>
    <xf numFmtId="169" fontId="0" fillId="0" borderId="0" xfId="0" applyFont="false" applyBorder="false" applyAlignment="true" applyProtection="false">
      <alignment horizontal="center" vertical="center" textRotation="0" wrapText="false" indent="0" shrinkToFit="false"/>
      <protection locked="true" hidden="false"/>
    </xf>
    <xf numFmtId="164" fontId="18" fillId="0" borderId="0" xfId="0" applyFont="true" applyBorder="true" applyAlignment="true" applyProtection="false">
      <alignment horizontal="left" vertical="bottom" textRotation="0" wrapText="false" indent="0" shrinkToFit="false"/>
      <protection locked="true" hidden="false"/>
    </xf>
    <xf numFmtId="164" fontId="0" fillId="0" borderId="2" xfId="0" applyFont="true" applyBorder="true" applyAlignment="true" applyProtection="false">
      <alignment horizontal="center" vertical="bottom" textRotation="0" wrapText="false" indent="0" shrinkToFit="false"/>
      <protection locked="true" hidden="false"/>
    </xf>
    <xf numFmtId="164" fontId="0" fillId="0" borderId="21" xfId="0" applyFont="true" applyBorder="true" applyAlignment="true" applyProtection="false">
      <alignment horizontal="general" vertical="bottom" textRotation="0" wrapText="false" indent="0" shrinkToFit="false"/>
      <protection locked="true" hidden="false"/>
    </xf>
    <xf numFmtId="164" fontId="0" fillId="0" borderId="4" xfId="0" applyFont="true" applyBorder="true" applyAlignment="false" applyProtection="false">
      <alignment horizontal="general" vertical="bottom" textRotation="0" wrapText="false" indent="0" shrinkToFit="false"/>
      <protection locked="true" hidden="false"/>
    </xf>
    <xf numFmtId="164" fontId="0" fillId="0" borderId="4" xfId="0" applyFont="true" applyBorder="true" applyAlignment="true" applyProtection="false">
      <alignment horizontal="center" vertical="bottom" textRotation="0" wrapText="true" indent="0" shrinkToFit="false"/>
      <protection locked="true" hidden="false"/>
    </xf>
    <xf numFmtId="164" fontId="0" fillId="0" borderId="5" xfId="0" applyFont="true" applyBorder="true" applyAlignment="true" applyProtection="false">
      <alignment horizontal="general" vertical="bottom" textRotation="0" wrapText="false" indent="0" shrinkToFit="false"/>
      <protection locked="true" hidden="false"/>
    </xf>
    <xf numFmtId="164" fontId="0" fillId="0" borderId="8" xfId="0" applyFont="true" applyBorder="true" applyAlignment="true" applyProtection="false">
      <alignment horizontal="general" vertical="bottom" textRotation="0" wrapText="false" indent="0" shrinkToFit="false"/>
      <protection locked="true" hidden="false"/>
    </xf>
    <xf numFmtId="164" fontId="18" fillId="0" borderId="7" xfId="0" applyFont="true" applyBorder="true" applyAlignment="true" applyProtection="true">
      <alignment horizontal="center" vertical="center" textRotation="0" wrapText="false" indent="0" shrinkToFit="false"/>
      <protection locked="false" hidden="false"/>
    </xf>
    <xf numFmtId="164" fontId="0" fillId="0" borderId="8" xfId="0" applyFont="true" applyBorder="true" applyAlignment="true" applyProtection="false">
      <alignment horizontal="center" vertical="bottom" textRotation="0" wrapText="true" indent="0" shrinkToFit="false"/>
      <protection locked="true" hidden="false"/>
    </xf>
    <xf numFmtId="164" fontId="18" fillId="0" borderId="7" xfId="0" applyFont="true" applyBorder="true" applyAlignment="true" applyProtection="false">
      <alignment horizontal="center" vertical="center" textRotation="0" wrapText="false" indent="0" shrinkToFit="false"/>
      <protection locked="true" hidden="false"/>
    </xf>
    <xf numFmtId="166" fontId="0" fillId="0" borderId="0" xfId="0" applyFont="true" applyBorder="true" applyAlignment="true" applyProtection="true">
      <alignment horizontal="general" vertical="bottom" textRotation="0" wrapText="false" indent="0" shrinkToFit="false"/>
      <protection locked="false" hidden="false"/>
    </xf>
    <xf numFmtId="164" fontId="0" fillId="0" borderId="0"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164" fontId="25" fillId="0" borderId="28" xfId="0" applyFont="true" applyBorder="true" applyAlignment="true" applyProtection="false">
      <alignment horizontal="left" vertical="center" textRotation="0" wrapText="false" indent="0" shrinkToFit="false"/>
      <protection locked="true" hidden="false"/>
    </xf>
    <xf numFmtId="169" fontId="0" fillId="0" borderId="28" xfId="0" applyFont="true" applyBorder="true" applyAlignment="true" applyProtection="true">
      <alignment horizontal="center" vertical="bottom" textRotation="0" wrapText="false" indent="0" shrinkToFit="false"/>
      <protection locked="true" hidden="false"/>
    </xf>
    <xf numFmtId="164" fontId="25" fillId="0" borderId="28" xfId="0" applyFont="true" applyBorder="true" applyAlignment="true" applyProtection="false">
      <alignment horizontal="center" vertical="center" textRotation="0" wrapText="true" indent="0" shrinkToFit="false"/>
      <protection locked="true" hidden="false"/>
    </xf>
    <xf numFmtId="171" fontId="0" fillId="0" borderId="28" xfId="0" applyFont="true" applyBorder="true" applyAlignment="true" applyProtection="true">
      <alignment horizontal="center" vertical="bottom" textRotation="0" wrapText="false" indent="0" shrinkToFit="false"/>
      <protection locked="fals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25" fillId="0" borderId="28" xfId="0" applyFont="true" applyBorder="true" applyAlignment="true" applyProtection="false">
      <alignment horizontal="left" vertical="center" textRotation="0" wrapText="true" indent="0" shrinkToFit="false"/>
      <protection locked="true" hidden="false"/>
    </xf>
    <xf numFmtId="164" fontId="0" fillId="0" borderId="28" xfId="0" applyFont="true" applyBorder="true" applyAlignment="true" applyProtection="true">
      <alignment horizontal="center" vertical="bottom" textRotation="0" wrapText="false" indent="0" shrinkToFit="false"/>
      <protection locked="false" hidden="false"/>
    </xf>
    <xf numFmtId="164" fontId="28" fillId="0" borderId="28" xfId="0" applyFont="true" applyBorder="true" applyAlignment="true" applyProtection="false">
      <alignment horizontal="center" vertical="center" textRotation="0" wrapText="true" indent="0" shrinkToFit="false"/>
      <protection locked="true" hidden="false"/>
    </xf>
    <xf numFmtId="171" fontId="0" fillId="0" borderId="28" xfId="0" applyFont="true" applyBorder="true" applyAlignment="true" applyProtection="true">
      <alignment horizontal="center" vertical="center" textRotation="0" wrapText="false" indent="0" shrinkToFit="false"/>
      <protection locked="false" hidden="false"/>
    </xf>
    <xf numFmtId="166" fontId="25" fillId="0" borderId="28" xfId="0" applyFont="true" applyBorder="true" applyAlignment="true" applyProtection="false">
      <alignment horizontal="left" vertical="center" textRotation="0" wrapText="false" indent="0" shrinkToFit="false"/>
      <protection locked="true" hidden="false"/>
    </xf>
    <xf numFmtId="164" fontId="0" fillId="9" borderId="28" xfId="0" applyFont="true" applyBorder="true" applyAlignment="true" applyProtection="false">
      <alignment horizontal="center" vertical="bottom" textRotation="0" wrapText="false" indent="0" shrinkToFit="false"/>
      <protection locked="true" hidden="false"/>
    </xf>
    <xf numFmtId="166" fontId="25" fillId="0" borderId="0" xfId="0"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25" fillId="0" borderId="0" xfId="0" applyFont="true" applyBorder="true" applyAlignment="true" applyProtection="false">
      <alignment horizontal="left" vertical="center" textRotation="0" wrapText="tru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true" applyAlignment="true" applyProtection="false">
      <alignment horizontal="general" vertical="top" textRotation="0" wrapText="tru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21" fillId="0" borderId="28" xfId="0" applyFont="true" applyBorder="true" applyAlignment="true" applyProtection="false">
      <alignment horizontal="center" vertical="top" textRotation="0" wrapText="true" indent="0" shrinkToFit="false"/>
      <protection locked="true" hidden="false"/>
    </xf>
    <xf numFmtId="164" fontId="21" fillId="0" borderId="33" xfId="0" applyFont="true" applyBorder="true" applyAlignment="true" applyProtection="false">
      <alignment horizontal="center" vertical="center" textRotation="0" wrapText="true" indent="0" shrinkToFit="false"/>
      <protection locked="true" hidden="false"/>
    </xf>
    <xf numFmtId="169" fontId="0" fillId="0" borderId="28" xfId="0" applyFont="true" applyBorder="true" applyAlignment="true" applyProtection="true">
      <alignment horizontal="center" vertical="center" textRotation="0" wrapText="true" indent="0" shrinkToFit="false"/>
      <protection locked="true" hidden="false"/>
    </xf>
    <xf numFmtId="164" fontId="21" fillId="0" borderId="33" xfId="0" applyFont="true" applyBorder="true" applyAlignment="true" applyProtection="false">
      <alignment horizontal="center" vertical="center" textRotation="0" wrapText="true" indent="0" shrinkToFit="false"/>
      <protection locked="true" hidden="false"/>
    </xf>
    <xf numFmtId="169" fontId="0" fillId="0" borderId="28" xfId="0" applyFont="true" applyBorder="true" applyAlignment="true" applyProtection="true">
      <alignment horizontal="center" vertical="center" textRotation="0" wrapText="true" indent="0" shrinkToFit="false"/>
      <protection locked="false" hidden="false"/>
    </xf>
    <xf numFmtId="164" fontId="21" fillId="0" borderId="28" xfId="0" applyFont="true" applyBorder="true" applyAlignment="true" applyProtection="false">
      <alignment horizontal="center" vertical="center" textRotation="0" wrapText="false" indent="0" shrinkToFit="false"/>
      <protection locked="true" hidden="false"/>
    </xf>
    <xf numFmtId="169" fontId="0" fillId="0" borderId="28" xfId="0" applyFont="true" applyBorder="true" applyAlignment="true" applyProtection="false">
      <alignment horizontal="center" vertical="center" textRotation="0" wrapText="true" indent="0" shrinkToFit="false"/>
      <protection locked="true" hidden="false"/>
    </xf>
    <xf numFmtId="164" fontId="0" fillId="0" borderId="28" xfId="0" applyFont="true" applyBorder="true" applyAlignment="true" applyProtection="true">
      <alignment horizontal="general" vertical="bottom" textRotation="0" wrapText="false" indent="0" shrinkToFit="false"/>
      <protection locked="false" hidden="false"/>
    </xf>
    <xf numFmtId="169" fontId="0" fillId="0" borderId="28" xfId="0" applyFont="true" applyBorder="true" applyAlignment="true" applyProtection="true">
      <alignment horizontal="center" vertical="bottom" textRotation="0" wrapText="false" indent="0" shrinkToFit="false"/>
      <protection locked="false" hidden="false"/>
    </xf>
    <xf numFmtId="164" fontId="21" fillId="10" borderId="33" xfId="0" applyFont="true" applyBorder="true" applyAlignment="true" applyProtection="false">
      <alignment horizontal="center" vertical="center" textRotation="0" wrapText="true" indent="0" shrinkToFit="false"/>
      <protection locked="true" hidden="false"/>
    </xf>
    <xf numFmtId="169" fontId="0" fillId="10" borderId="28" xfId="0" applyFont="true" applyBorder="true" applyAlignment="true" applyProtection="false">
      <alignment horizontal="center" vertical="center" textRotation="0" wrapText="true" indent="0" shrinkToFit="false"/>
      <protection locked="true" hidden="false"/>
    </xf>
    <xf numFmtId="164" fontId="21" fillId="10" borderId="28" xfId="0" applyFont="true" applyBorder="true" applyAlignment="true" applyProtection="false">
      <alignment horizontal="center" vertical="center" textRotation="0" wrapText="true" indent="0" shrinkToFit="false"/>
      <protection locked="true" hidden="false"/>
    </xf>
    <xf numFmtId="164" fontId="0" fillId="0" borderId="28" xfId="0" applyFont="true" applyBorder="true" applyAlignment="true" applyProtection="true">
      <alignment horizontal="center" vertical="bottom" textRotation="0" wrapText="false" indent="0" shrinkToFit="false"/>
      <protection locked="false" hidden="false"/>
    </xf>
    <xf numFmtId="164" fontId="26" fillId="10" borderId="33"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false" indent="0" shrinkToFit="false"/>
      <protection locked="true" hidden="false"/>
    </xf>
    <xf numFmtId="169" fontId="0" fillId="0" borderId="0" xfId="0" applyFont="true" applyBorder="true" applyAlignment="true" applyProtection="false">
      <alignment horizontal="center" vertical="center"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24" fillId="0" borderId="28" xfId="0" applyFont="true" applyBorder="true" applyAlignment="true" applyProtection="false">
      <alignment horizontal="center" vertical="center" textRotation="0" wrapText="false" indent="0" shrinkToFit="false"/>
      <protection locked="true" hidden="false"/>
    </xf>
    <xf numFmtId="164" fontId="24" fillId="0" borderId="28" xfId="0" applyFont="true" applyBorder="true" applyAlignment="true" applyProtection="false">
      <alignment horizontal="center" vertical="center" textRotation="0" wrapText="true" indent="0" shrinkToFit="false"/>
      <protection locked="true" hidden="false"/>
    </xf>
    <xf numFmtId="164" fontId="24" fillId="0" borderId="28" xfId="0" applyFont="true" applyBorder="true" applyAlignment="true" applyProtection="false">
      <alignment horizontal="center" vertical="top" textRotation="0" wrapText="true" indent="0" shrinkToFit="false"/>
      <protection locked="true" hidden="false"/>
    </xf>
    <xf numFmtId="169" fontId="0" fillId="12" borderId="0" xfId="0" applyFont="true" applyBorder="true" applyAlignment="true" applyProtection="false">
      <alignment horizontal="center" vertical="center" textRotation="0" wrapText="false" indent="0" shrinkToFit="false"/>
      <protection locked="true" hidden="false"/>
    </xf>
    <xf numFmtId="164" fontId="17" fillId="0" borderId="20" xfId="0" applyFont="true" applyBorder="true" applyAlignment="true" applyProtection="false">
      <alignment horizontal="general" vertical="top"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1" fontId="24" fillId="0" borderId="0" xfId="0" applyFont="true" applyBorder="true" applyAlignment="true" applyProtection="false">
      <alignment horizontal="general" vertical="top" textRotation="0" wrapText="false" indent="0" shrinkToFit="false"/>
      <protection locked="true" hidden="false"/>
    </xf>
    <xf numFmtId="164" fontId="24" fillId="0" borderId="8" xfId="0" applyFont="true" applyBorder="true" applyAlignment="true" applyProtection="false">
      <alignment horizontal="general" vertical="top" textRotation="0" wrapText="false" indent="0" shrinkToFit="false"/>
      <protection locked="true" hidden="false"/>
    </xf>
    <xf numFmtId="164" fontId="21" fillId="0" borderId="20" xfId="0" applyFont="true" applyBorder="true" applyAlignment="true" applyProtection="false">
      <alignment horizontal="left" vertical="top" textRotation="0" wrapText="false" indent="0" shrinkToFit="false"/>
      <protection locked="true" hidden="false"/>
    </xf>
    <xf numFmtId="164" fontId="24" fillId="0" borderId="21" xfId="0" applyFont="true" applyBorder="true" applyAlignment="true" applyProtection="false">
      <alignment horizontal="general" vertical="top" textRotation="0" wrapText="false" indent="0" shrinkToFit="false"/>
      <protection locked="true" hidden="false"/>
    </xf>
    <xf numFmtId="164" fontId="24" fillId="0" borderId="4" xfId="0" applyFont="true" applyBorder="true" applyAlignment="true" applyProtection="false">
      <alignment horizontal="general" vertical="top" textRotation="0" wrapText="false" indent="0" shrinkToFit="false"/>
      <protection locked="true" hidden="false"/>
    </xf>
    <xf numFmtId="164" fontId="21" fillId="0" borderId="5" xfId="0" applyFont="true" applyBorder="true" applyAlignment="true" applyProtection="false">
      <alignment horizontal="left" vertical="top" textRotation="0" wrapText="true" indent="0" shrinkToFit="false"/>
      <protection locked="true" hidden="false"/>
    </xf>
    <xf numFmtId="164" fontId="24" fillId="0" borderId="5" xfId="0" applyFont="true" applyBorder="true" applyAlignment="true" applyProtection="false">
      <alignment horizontal="general" vertical="top" textRotation="0" wrapText="false" indent="0" shrinkToFit="false"/>
      <protection locked="true" hidden="false"/>
    </xf>
    <xf numFmtId="164" fontId="17" fillId="0" borderId="0" xfId="0" applyFont="true" applyBorder="true" applyAlignment="true" applyProtection="false">
      <alignment horizontal="general" vertical="top" textRotation="0" wrapText="false" indent="0" shrinkToFit="false"/>
      <protection locked="true" hidden="false"/>
    </xf>
    <xf numFmtId="164" fontId="21" fillId="0" borderId="5" xfId="0" applyFont="true" applyBorder="true" applyAlignment="true" applyProtection="false">
      <alignment horizontal="left" vertical="top" textRotation="0" wrapText="false" indent="0" shrinkToFit="false"/>
      <protection locked="true" hidden="false"/>
    </xf>
    <xf numFmtId="164" fontId="24" fillId="0" borderId="0" xfId="0" applyFont="true" applyBorder="true" applyAlignment="true" applyProtection="false">
      <alignment horizontal="general" vertical="top" textRotation="0" wrapText="false" indent="0" shrinkToFit="false"/>
      <protection locked="true" hidden="false"/>
    </xf>
    <xf numFmtId="164" fontId="21" fillId="0" borderId="5" xfId="0" applyFont="true" applyBorder="true" applyAlignment="tru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false" indent="0" shrinkToFit="false"/>
      <protection locked="true" hidden="false"/>
    </xf>
    <xf numFmtId="164" fontId="17" fillId="0" borderId="8" xfId="0" applyFont="true" applyBorder="true" applyAlignment="true" applyProtection="false">
      <alignment horizontal="general" vertical="bottom" textRotation="0" wrapText="false" indent="0" shrinkToFit="false"/>
      <protection locked="true" hidden="false"/>
    </xf>
    <xf numFmtId="164" fontId="21" fillId="0" borderId="9" xfId="0" applyFont="true" applyBorder="true" applyAlignment="true" applyProtection="false">
      <alignment horizontal="general" vertical="bottom" textRotation="0" wrapText="false" indent="0" shrinkToFit="false"/>
      <protection locked="true" hidden="false"/>
    </xf>
    <xf numFmtId="164" fontId="24" fillId="0" borderId="2" xfId="0" applyFont="true" applyBorder="true" applyAlignment="true" applyProtection="false">
      <alignment horizontal="general" vertical="top" textRotation="0" wrapText="false" indent="0" shrinkToFit="false"/>
      <protection locked="true" hidden="false"/>
    </xf>
    <xf numFmtId="164" fontId="24" fillId="0" borderId="10" xfId="0" applyFont="true" applyBorder="true" applyAlignment="true" applyProtection="false">
      <alignment horizontal="general" vertical="top" textRotation="0" wrapText="false" indent="0" shrinkToFit="false"/>
      <protection locked="true" hidden="false"/>
    </xf>
    <xf numFmtId="164" fontId="21" fillId="0" borderId="7" xfId="0" applyFont="true" applyBorder="true" applyAlignment="true" applyProtection="false">
      <alignment horizontal="left" vertical="bottom" textRotation="0" wrapText="false" indent="0" shrinkToFit="false"/>
      <protection locked="true" hidden="false"/>
    </xf>
    <xf numFmtId="164" fontId="21" fillId="0" borderId="33" xfId="0" applyFont="true" applyBorder="true" applyAlignment="true" applyProtection="false">
      <alignment horizontal="general" vertical="bottom" textRotation="0" wrapText="true" indent="0" shrinkToFit="false"/>
      <protection locked="true" hidden="false"/>
    </xf>
    <xf numFmtId="164" fontId="18" fillId="0" borderId="39" xfId="0" applyFont="true" applyBorder="true" applyAlignment="true" applyProtection="false">
      <alignment horizontal="left" vertical="bottom" textRotation="0" wrapText="false" indent="0" shrinkToFit="false"/>
      <protection locked="true" hidden="false"/>
    </xf>
    <xf numFmtId="164" fontId="21" fillId="0" borderId="28" xfId="0" applyFont="true" applyBorder="true" applyAlignment="true" applyProtection="false">
      <alignment horizontal="left" vertical="bottom" textRotation="0" wrapText="true" indent="0" shrinkToFit="false"/>
      <protection locked="true" hidden="false"/>
    </xf>
    <xf numFmtId="164" fontId="25" fillId="0" borderId="0" xfId="0" applyFont="true" applyBorder="false" applyAlignment="true" applyProtection="false">
      <alignment horizontal="center" vertical="top" textRotation="0" wrapText="false" indent="0" shrinkToFit="false"/>
      <protection locked="true" hidden="false"/>
    </xf>
    <xf numFmtId="164" fontId="0" fillId="0" borderId="3" xfId="0" applyFont="true" applyBorder="true" applyAlignment="true" applyProtection="false">
      <alignment horizontal="center" vertical="bottom" textRotation="0" wrapText="false" indent="0" shrinkToFit="false"/>
      <protection locked="true" hidden="false"/>
    </xf>
    <xf numFmtId="164" fontId="17" fillId="0" borderId="3" xfId="0" applyFont="true" applyBorder="true" applyAlignment="true" applyProtection="false">
      <alignment horizontal="center" vertical="bottom" textRotation="0" wrapText="false" indent="0" shrinkToFit="false"/>
      <protection locked="true" hidden="false"/>
    </xf>
    <xf numFmtId="164" fontId="18" fillId="0" borderId="7" xfId="0" applyFont="tru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false">
      <alignment horizontal="center"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left" vertical="top" textRotation="0" wrapText="true" indent="0" shrinkToFit="false"/>
      <protection locked="true" hidden="false"/>
    </xf>
    <xf numFmtId="164" fontId="30" fillId="0" borderId="0" xfId="0" applyFont="true" applyBorder="false" applyAlignment="true" applyProtection="false">
      <alignment horizontal="left" vertical="top" textRotation="0" wrapText="true" indent="0" shrinkToFit="false"/>
      <protection locked="true" hidden="false"/>
    </xf>
    <xf numFmtId="164" fontId="30" fillId="0" borderId="0" xfId="0" applyFont="true" applyBorder="true" applyAlignment="true" applyProtection="false">
      <alignment horizontal="left" vertical="bottom" textRotation="0" wrapText="true" indent="0" shrinkToFit="false"/>
      <protection locked="true" hidden="false"/>
    </xf>
    <xf numFmtId="164" fontId="30" fillId="0" borderId="0" xfId="0" applyFont="true" applyBorder="false" applyAlignment="true" applyProtection="false">
      <alignment horizontal="general" vertical="top" textRotation="0" wrapText="false" indent="0" shrinkToFit="false"/>
      <protection locked="true" hidden="false"/>
    </xf>
    <xf numFmtId="164" fontId="30" fillId="0" borderId="0" xfId="0" applyFont="true" applyBorder="true" applyAlignment="true" applyProtection="false">
      <alignment horizontal="left" vertical="distributed" textRotation="0" wrapText="true" indent="0" shrinkToFit="false"/>
      <protection locked="true" hidden="false"/>
    </xf>
    <xf numFmtId="164" fontId="0" fillId="0" borderId="3" xfId="0" applyFont="true" applyBorder="true" applyAlignment="true" applyProtection="false">
      <alignment horizontal="left" vertical="bottom" textRotation="0" wrapText="true" indent="0" shrinkToFit="false"/>
      <protection locked="true" hidden="false"/>
    </xf>
    <xf numFmtId="164" fontId="0" fillId="0" borderId="6" xfId="0" applyFont="true" applyBorder="true" applyAlignment="true" applyProtection="false">
      <alignment horizontal="left" vertical="top" textRotation="0" wrapText="false" indent="0" shrinkToFit="false"/>
      <protection locked="true" hidden="false"/>
    </xf>
    <xf numFmtId="164" fontId="18" fillId="0" borderId="7" xfId="0" applyFont="true" applyBorder="true" applyAlignment="true" applyProtection="false">
      <alignment horizontal="center" vertical="center" textRotation="0" wrapText="true" indent="0" shrinkToFit="false"/>
      <protection locked="true" hidden="false"/>
    </xf>
    <xf numFmtId="164" fontId="0" fillId="0" borderId="24" xfId="0" applyFont="true" applyBorder="true" applyAlignment="true" applyProtection="false">
      <alignment horizontal="general" vertical="bottom" textRotation="0" wrapText="false" indent="0" shrinkToFit="false"/>
      <protection locked="true" hidden="false"/>
    </xf>
    <xf numFmtId="164" fontId="19" fillId="0" borderId="25" xfId="0" applyFont="true" applyBorder="true" applyAlignment="true" applyProtection="false">
      <alignment horizontal="center" vertical="bottom" textRotation="0" wrapText="false" indent="0" shrinkToFit="false"/>
      <protection locked="true" hidden="false"/>
    </xf>
    <xf numFmtId="164" fontId="0" fillId="0" borderId="25" xfId="0" applyFont="true" applyBorder="true" applyAlignment="true" applyProtection="false">
      <alignment horizontal="general"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64" fontId="0" fillId="0" borderId="29" xfId="0" applyFont="true" applyBorder="true" applyAlignment="false" applyProtection="false">
      <alignment horizontal="general" vertical="bottom" textRotation="0" wrapText="false" indent="0" shrinkToFit="false"/>
      <protection locked="true" hidden="false"/>
    </xf>
    <xf numFmtId="164" fontId="0" fillId="0" borderId="27" xfId="0" applyFont="true" applyBorder="true" applyAlignment="true" applyProtection="false">
      <alignment horizontal="left" vertical="bottom" textRotation="0" wrapText="false" indent="0" shrinkToFit="false"/>
      <protection locked="true" hidden="false"/>
    </xf>
    <xf numFmtId="164" fontId="19" fillId="0" borderId="28" xfId="0" applyFont="true" applyBorder="true" applyAlignment="true" applyProtection="true">
      <alignment horizontal="center" vertical="bottom" textRotation="0" wrapText="false" indent="0" shrinkToFit="false"/>
      <protection locked="false" hidden="false"/>
    </xf>
    <xf numFmtId="164" fontId="0" fillId="0" borderId="0" xfId="0" applyFont="true" applyBorder="true" applyAlignment="true" applyProtection="false">
      <alignment horizontal="right" vertical="bottom" textRotation="0" wrapText="false" indent="0" shrinkToFit="false"/>
      <protection locked="true" hidden="false"/>
    </xf>
    <xf numFmtId="164" fontId="0" fillId="0" borderId="29" xfId="0" applyFont="true" applyBorder="true" applyAlignment="true" applyProtection="false">
      <alignment horizontal="left" vertical="top" textRotation="0" wrapText="true" indent="0" shrinkToFit="false"/>
      <protection locked="true" hidden="false"/>
    </xf>
    <xf numFmtId="164" fontId="19"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4" fontId="0" fillId="0" borderId="27"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right" vertical="bottom" textRotation="0" wrapText="false" indent="0" shrinkToFit="false"/>
      <protection locked="true" hidden="false"/>
    </xf>
    <xf numFmtId="164" fontId="0" fillId="0" borderId="29" xfId="0" applyFont="true" applyBorder="true" applyAlignment="true" applyProtection="true">
      <alignment horizontal="left" vertical="top"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0" fillId="0" borderId="27" xfId="0" applyFont="true" applyBorder="true" applyAlignment="fals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right" vertical="center" textRotation="0" wrapText="false" indent="0" shrinkToFit="false"/>
      <protection locked="true" hidden="false"/>
    </xf>
    <xf numFmtId="164" fontId="0" fillId="0" borderId="27"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0" fillId="0" borderId="27"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top" textRotation="0" wrapText="true" indent="0" shrinkToFit="false"/>
      <protection locked="true" hidden="false"/>
    </xf>
    <xf numFmtId="164" fontId="0" fillId="0" borderId="29" xfId="0" applyFont="false" applyBorder="true" applyAlignment="true" applyProtection="true">
      <alignment horizontal="general" vertical="top" textRotation="0" wrapText="tru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19" fillId="0" borderId="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true" applyProtection="false">
      <alignment horizontal="left" vertical="top" textRotation="0" wrapText="true" indent="0" shrinkToFit="false"/>
      <protection locked="true" hidden="false"/>
    </xf>
    <xf numFmtId="164" fontId="0" fillId="0" borderId="29" xfId="0" applyFont="false" applyBorder="true" applyAlignment="true" applyProtection="false">
      <alignment horizontal="left" vertical="top" textRotation="0" wrapText="true" indent="0" shrinkToFit="false"/>
      <protection locked="true" hidden="false"/>
    </xf>
    <xf numFmtId="164" fontId="0" fillId="0" borderId="27" xfId="0" applyFont="true" applyBorder="true" applyAlignment="true" applyProtection="false">
      <alignment horizontal="general" vertical="bottom" textRotation="0" wrapText="true" indent="0" shrinkToFit="false"/>
      <protection locked="true" hidden="false"/>
    </xf>
    <xf numFmtId="164" fontId="19" fillId="0" borderId="0"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30" xfId="0" applyFont="true" applyBorder="true" applyAlignment="true" applyProtection="false">
      <alignment horizontal="left" vertical="center" textRotation="0" wrapText="false" indent="0" shrinkToFit="false"/>
      <protection locked="true" hidden="false"/>
    </xf>
    <xf numFmtId="164" fontId="0" fillId="0" borderId="29" xfId="0" applyFont="true" applyBorder="true" applyAlignment="true" applyProtection="false">
      <alignment horizontal="left" vertical="top" textRotation="0" wrapText="true" indent="0" shrinkToFit="false"/>
      <protection locked="true" hidden="false"/>
    </xf>
    <xf numFmtId="164" fontId="0" fillId="0" borderId="0" xfId="0" applyFont="true" applyBorder="true" applyAlignment="true" applyProtection="false">
      <alignment horizontal="right" vertical="center" textRotation="0" wrapText="true" indent="0" shrinkToFit="false"/>
      <protection locked="true" hidden="false"/>
    </xf>
    <xf numFmtId="164" fontId="0" fillId="0" borderId="0" xfId="0" applyFont="true" applyBorder="true" applyAlignment="true" applyProtection="false">
      <alignment horizontal="right" vertical="top" textRotation="0" wrapText="false" indent="0" shrinkToFit="false"/>
      <protection locked="true" hidden="false"/>
    </xf>
    <xf numFmtId="164" fontId="0" fillId="0" borderId="29" xfId="0" applyFont="true" applyBorder="true" applyAlignment="true" applyProtection="false">
      <alignment horizontal="left" vertical="center" textRotation="0" wrapText="true" indent="0" shrinkToFit="false"/>
      <protection locked="true" hidden="false"/>
    </xf>
    <xf numFmtId="164" fontId="0" fillId="0" borderId="5" xfId="0" applyFont="true" applyBorder="true" applyAlignment="true" applyProtection="false">
      <alignment horizontal="right" vertical="bottom" textRotation="0" wrapText="fals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0" fillId="0" borderId="34" xfId="0" applyFont="true" applyBorder="true" applyAlignment="false" applyProtection="false">
      <alignment horizontal="general" vertical="bottom" textRotation="0" wrapText="false" indent="0" shrinkToFit="false"/>
      <protection locked="true" hidden="false"/>
    </xf>
    <xf numFmtId="164" fontId="19" fillId="0" borderId="35" xfId="0" applyFont="true" applyBorder="true" applyAlignment="true" applyProtection="true">
      <alignment horizontal="center" vertical="bottom" textRotation="0" wrapText="false" indent="0" shrinkToFit="false"/>
      <protection locked="true" hidden="false"/>
    </xf>
    <xf numFmtId="164" fontId="0" fillId="0" borderId="35" xfId="0" applyFont="false" applyBorder="true" applyAlignment="true" applyProtection="false">
      <alignment horizontal="right" vertical="bottom" textRotation="0" wrapText="false" indent="0" shrinkToFit="false"/>
      <protection locked="true" hidden="false"/>
    </xf>
    <xf numFmtId="164" fontId="0" fillId="0" borderId="35" xfId="0" applyFont="false" applyBorder="true" applyAlignment="false" applyProtection="false">
      <alignment horizontal="general" vertical="bottom" textRotation="0" wrapText="false" indent="0" shrinkToFit="false"/>
      <protection locked="true" hidden="false"/>
    </xf>
    <xf numFmtId="164" fontId="0" fillId="0" borderId="35" xfId="0" applyFont="true" applyBorder="true" applyAlignment="false" applyProtection="false">
      <alignment horizontal="general" vertical="bottom" textRotation="0" wrapText="false" indent="0" shrinkToFit="false"/>
      <protection locked="true" hidden="false"/>
    </xf>
    <xf numFmtId="164" fontId="0" fillId="0" borderId="36"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71" fontId="18" fillId="0" borderId="0" xfId="0" applyFont="true" applyBorder="true" applyAlignment="true" applyProtection="false">
      <alignment horizontal="left" vertical="bottom" textRotation="0" wrapText="false" indent="0" shrinkToFit="false"/>
      <protection locked="true" hidden="false"/>
    </xf>
    <xf numFmtId="164" fontId="18" fillId="0" borderId="8" xfId="0" applyFont="true" applyBorder="true" applyAlignment="true" applyProtection="false">
      <alignment horizontal="right" vertical="bottom" textRotation="0" wrapText="false" indent="0" shrinkToFit="false"/>
      <protection locked="true" hidden="false"/>
    </xf>
    <xf numFmtId="164" fontId="0" fillId="0" borderId="28" xfId="0" applyFont="false" applyBorder="true" applyAlignment="false" applyProtection="true">
      <alignment horizontal="general" vertical="bottom" textRotation="0" wrapText="false" indent="0" shrinkToFit="false"/>
      <protection locked="fals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8" fillId="0" borderId="0" xfId="0" applyFont="true" applyBorder="true" applyAlignment="true" applyProtection="true">
      <alignment horizontal="left" vertical="center" textRotation="0" wrapText="false" indent="0" shrinkToFit="false"/>
      <protection locked="true" hidden="false"/>
    </xf>
    <xf numFmtId="164" fontId="18" fillId="0" borderId="0" xfId="0" applyFont="true" applyBorder="true" applyAlignment="true" applyProtection="false">
      <alignment horizontal="left" vertical="bottom" textRotation="0" wrapText="tru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8" fillId="0" borderId="28" xfId="0" applyFont="true" applyBorder="true" applyAlignment="true" applyProtection="false">
      <alignment horizontal="center" vertical="bottom" textRotation="0" wrapText="false" indent="0" shrinkToFit="false"/>
      <protection locked="true" hidden="false"/>
    </xf>
    <xf numFmtId="164" fontId="0" fillId="0" borderId="28" xfId="0" applyFont="false" applyBorder="true" applyAlignment="true" applyProtection="true">
      <alignment horizontal="center" vertical="bottom" textRotation="0" wrapText="false" indent="0" shrinkToFit="false"/>
      <protection locked="false" hidden="false"/>
    </xf>
    <xf numFmtId="169" fontId="0" fillId="0" borderId="0" xfId="0" applyFont="false" applyBorder="true" applyAlignment="true" applyProtection="false">
      <alignment horizontal="center" vertical="bottom" textRotation="0" wrapText="false" indent="0" shrinkToFit="false"/>
      <protection locked="true" hidden="false"/>
    </xf>
    <xf numFmtId="172" fontId="0" fillId="0" borderId="0" xfId="0" applyFont="false" applyBorder="false" applyAlignment="true" applyProtection="false">
      <alignment horizontal="general" vertical="bottom" textRotation="0" wrapText="false" indent="0" shrinkToFit="false"/>
      <protection locked="true" hidden="false"/>
    </xf>
    <xf numFmtId="172" fontId="0" fillId="0" borderId="0" xfId="0" applyFont="false" applyBorder="true" applyAlignment="true" applyProtection="false">
      <alignment horizontal="general" vertical="bottom" textRotation="0" wrapText="false" indent="0" shrinkToFit="false"/>
      <protection locked="true" hidden="false"/>
    </xf>
    <xf numFmtId="164" fontId="0" fillId="0" borderId="28" xfId="0" applyFont="false" applyBorder="true" applyAlignment="true" applyProtection="true">
      <alignment horizontal="center" vertical="center" textRotation="0" wrapText="false" indent="0" shrinkToFit="false"/>
      <protection locked="fals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true" indent="0" shrinkToFit="false"/>
      <protection locked="true" hidden="false"/>
    </xf>
  </cellXfs>
  <cellStyles count="24">
    <cellStyle name="Normal" xfId="0" builtinId="0"/>
    <cellStyle name="Comma" xfId="15" builtinId="3"/>
    <cellStyle name="Comma [0]" xfId="16" builtinId="6"/>
    <cellStyle name="Currency" xfId="17" builtinId="4"/>
    <cellStyle name="Currency [0]" xfId="18" builtinId="7"/>
    <cellStyle name="Percent" xfId="19" builtinId="5"/>
    <cellStyle name="Heading" xfId="20"/>
    <cellStyle name="Heading 1" xfId="21"/>
    <cellStyle name="Heading 2" xfId="22"/>
    <cellStyle name="Text" xfId="23"/>
    <cellStyle name="Note" xfId="24"/>
    <cellStyle name="Footnote" xfId="25"/>
    <cellStyle name="Hyperlink" xfId="26"/>
    <cellStyle name="Status" xfId="27"/>
    <cellStyle name="Good" xfId="28"/>
    <cellStyle name="Neutral" xfId="29"/>
    <cellStyle name="Bad" xfId="30"/>
    <cellStyle name="Warning" xfId="31"/>
    <cellStyle name="Error" xfId="32"/>
    <cellStyle name="Accent" xfId="33"/>
    <cellStyle name="Accent 1" xfId="34"/>
    <cellStyle name="Accent 2" xfId="35"/>
    <cellStyle name="Accent 3" xfId="36"/>
    <cellStyle name="Millares 5" xfId="37"/>
  </cellStyles>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BFBFBF"/>
      <rgbColor rgb="FF808080"/>
      <rgbColor rgb="FF9999FF"/>
      <rgbColor rgb="FF993366"/>
      <rgbColor rgb="FFFFFFCC"/>
      <rgbColor rgb="FFDDDDDD"/>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DEADA"/>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externalLink" Target="externalLinks/externalLink1.xml"/><Relationship Id="rId9"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
</Relationships>
</file>

<file path=xl/drawings/_rels/drawing2.xml.rels><?xml version="1.0" encoding="UTF-8"?>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6.png"/><Relationship Id="rId3" Type="http://schemas.openxmlformats.org/officeDocument/2006/relationships/image" Target="../media/image7.png"/><Relationship Id="rId4" Type="http://schemas.openxmlformats.org/officeDocument/2006/relationships/image" Target="../media/image8.png"/>
</Relationships>
</file>

<file path=xl/drawings/_rels/drawing3.xml.rels><?xml version="1.0" encoding="UTF-8"?>
<Relationships xmlns="http://schemas.openxmlformats.org/package/2006/relationships"><Relationship Id="rId1" Type="http://schemas.openxmlformats.org/officeDocument/2006/relationships/image" Target="../media/image9.png"/><Relationship Id="rId2" Type="http://schemas.openxmlformats.org/officeDocument/2006/relationships/image" Target="../media/image10.png"/><Relationship Id="rId3" Type="http://schemas.openxmlformats.org/officeDocument/2006/relationships/image" Target="../media/image11.png"/><Relationship Id="rId4" Type="http://schemas.openxmlformats.org/officeDocument/2006/relationships/image" Target="../media/image12.png"/>
</Relationships>
</file>

<file path=xl/drawings/_rels/drawing4.xml.rels><?xml version="1.0" encoding="UTF-8"?>
<Relationships xmlns="http://schemas.openxmlformats.org/package/2006/relationships"><Relationship Id="rId1" Type="http://schemas.openxmlformats.org/officeDocument/2006/relationships/image" Target="../media/image13.png"/><Relationship Id="rId2" Type="http://schemas.openxmlformats.org/officeDocument/2006/relationships/image" Target="../media/image14.png"/><Relationship Id="rId3" Type="http://schemas.openxmlformats.org/officeDocument/2006/relationships/image" Target="../media/image15.png"/><Relationship Id="rId4" Type="http://schemas.openxmlformats.org/officeDocument/2006/relationships/image" Target="../media/image16.png"/>
</Relationships>
</file>

<file path=xl/drawings/_rels/drawing5.xml.rels><?xml version="1.0" encoding="UTF-8"?>
<Relationships xmlns="http://schemas.openxmlformats.org/package/2006/relationships"><Relationship Id="rId1" Type="http://schemas.openxmlformats.org/officeDocument/2006/relationships/image" Target="../media/image17.png"/><Relationship Id="rId2" Type="http://schemas.openxmlformats.org/officeDocument/2006/relationships/image" Target="../media/image18.png"/><Relationship Id="rId3" Type="http://schemas.openxmlformats.org/officeDocument/2006/relationships/image" Target="../media/image19.png"/><Relationship Id="rId4" Type="http://schemas.openxmlformats.org/officeDocument/2006/relationships/image" Target="../media/image20.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33840</xdr:colOff>
      <xdr:row>1</xdr:row>
      <xdr:rowOff>0</xdr:rowOff>
    </xdr:from>
    <xdr:to>
      <xdr:col>6</xdr:col>
      <xdr:colOff>72720</xdr:colOff>
      <xdr:row>4</xdr:row>
      <xdr:rowOff>472680</xdr:rowOff>
    </xdr:to>
    <xdr:pic>
      <xdr:nvPicPr>
        <xdr:cNvPr id="0" name="Imatge 5" descr=""/>
        <xdr:cNvPicPr/>
      </xdr:nvPicPr>
      <xdr:blipFill>
        <a:blip r:embed="rId1"/>
        <a:stretch/>
      </xdr:blipFill>
      <xdr:spPr>
        <a:xfrm>
          <a:off x="376560" y="174960"/>
          <a:ext cx="1197000" cy="998640"/>
        </a:xfrm>
        <a:prstGeom prst="rect">
          <a:avLst/>
        </a:prstGeom>
        <a:ln>
          <a:noFill/>
        </a:ln>
      </xdr:spPr>
    </xdr:pic>
    <xdr:clientData/>
  </xdr:twoCellAnchor>
  <xdr:twoCellAnchor editAs="absolute">
    <xdr:from>
      <xdr:col>7</xdr:col>
      <xdr:colOff>123840</xdr:colOff>
      <xdr:row>2</xdr:row>
      <xdr:rowOff>78840</xdr:rowOff>
    </xdr:from>
    <xdr:to>
      <xdr:col>9</xdr:col>
      <xdr:colOff>41760</xdr:colOff>
      <xdr:row>4</xdr:row>
      <xdr:rowOff>322200</xdr:rowOff>
    </xdr:to>
    <xdr:pic>
      <xdr:nvPicPr>
        <xdr:cNvPr id="1" name="Imatge 6" descr=""/>
        <xdr:cNvPicPr/>
      </xdr:nvPicPr>
      <xdr:blipFill>
        <a:blip r:embed="rId2"/>
        <a:stretch/>
      </xdr:blipFill>
      <xdr:spPr>
        <a:xfrm>
          <a:off x="1806480" y="429120"/>
          <a:ext cx="1424160" cy="594000"/>
        </a:xfrm>
        <a:prstGeom prst="rect">
          <a:avLst/>
        </a:prstGeom>
        <a:ln>
          <a:noFill/>
        </a:ln>
      </xdr:spPr>
    </xdr:pic>
    <xdr:clientData/>
  </xdr:twoCellAnchor>
  <xdr:twoCellAnchor editAs="absolute">
    <xdr:from>
      <xdr:col>9</xdr:col>
      <xdr:colOff>208800</xdr:colOff>
      <xdr:row>2</xdr:row>
      <xdr:rowOff>96480</xdr:rowOff>
    </xdr:from>
    <xdr:to>
      <xdr:col>11</xdr:col>
      <xdr:colOff>750600</xdr:colOff>
      <xdr:row>4</xdr:row>
      <xdr:rowOff>323640</xdr:rowOff>
    </xdr:to>
    <xdr:pic>
      <xdr:nvPicPr>
        <xdr:cNvPr id="2" name="Imatge 7" descr=""/>
        <xdr:cNvPicPr/>
      </xdr:nvPicPr>
      <xdr:blipFill>
        <a:blip r:embed="rId3"/>
        <a:stretch/>
      </xdr:blipFill>
      <xdr:spPr>
        <a:xfrm>
          <a:off x="3397680" y="446760"/>
          <a:ext cx="2153880" cy="577800"/>
        </a:xfrm>
        <a:prstGeom prst="rect">
          <a:avLst/>
        </a:prstGeom>
        <a:ln>
          <a:noFill/>
        </a:ln>
      </xdr:spPr>
    </xdr:pic>
    <xdr:clientData/>
  </xdr:twoCellAnchor>
  <xdr:twoCellAnchor editAs="absolute">
    <xdr:from>
      <xdr:col>12</xdr:col>
      <xdr:colOff>704520</xdr:colOff>
      <xdr:row>2</xdr:row>
      <xdr:rowOff>26280</xdr:rowOff>
    </xdr:from>
    <xdr:to>
      <xdr:col>15</xdr:col>
      <xdr:colOff>124920</xdr:colOff>
      <xdr:row>4</xdr:row>
      <xdr:rowOff>406800</xdr:rowOff>
    </xdr:to>
    <xdr:pic>
      <xdr:nvPicPr>
        <xdr:cNvPr id="3" name="Imatge 8" descr=""/>
        <xdr:cNvPicPr/>
      </xdr:nvPicPr>
      <xdr:blipFill>
        <a:blip r:embed="rId4"/>
        <a:stretch/>
      </xdr:blipFill>
      <xdr:spPr>
        <a:xfrm>
          <a:off x="6331680" y="376560"/>
          <a:ext cx="1073880" cy="73116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407160</xdr:colOff>
      <xdr:row>0</xdr:row>
      <xdr:rowOff>0</xdr:rowOff>
    </xdr:from>
    <xdr:to>
      <xdr:col>3</xdr:col>
      <xdr:colOff>265320</xdr:colOff>
      <xdr:row>5</xdr:row>
      <xdr:rowOff>402120</xdr:rowOff>
    </xdr:to>
    <xdr:pic>
      <xdr:nvPicPr>
        <xdr:cNvPr id="4" name="Imatge 1" descr=""/>
        <xdr:cNvPicPr/>
      </xdr:nvPicPr>
      <xdr:blipFill>
        <a:blip r:embed="rId1"/>
        <a:stretch/>
      </xdr:blipFill>
      <xdr:spPr>
        <a:xfrm>
          <a:off x="659160" y="0"/>
          <a:ext cx="1364400" cy="1169640"/>
        </a:xfrm>
        <a:prstGeom prst="rect">
          <a:avLst/>
        </a:prstGeom>
        <a:ln>
          <a:noFill/>
        </a:ln>
      </xdr:spPr>
    </xdr:pic>
    <xdr:clientData/>
  </xdr:twoCellAnchor>
  <xdr:twoCellAnchor editAs="absolute">
    <xdr:from>
      <xdr:col>4</xdr:col>
      <xdr:colOff>390600</xdr:colOff>
      <xdr:row>2</xdr:row>
      <xdr:rowOff>122040</xdr:rowOff>
    </xdr:from>
    <xdr:to>
      <xdr:col>6</xdr:col>
      <xdr:colOff>533880</xdr:colOff>
      <xdr:row>5</xdr:row>
      <xdr:rowOff>223560</xdr:rowOff>
    </xdr:to>
    <xdr:pic>
      <xdr:nvPicPr>
        <xdr:cNvPr id="5" name="Imatge 2" descr=""/>
        <xdr:cNvPicPr/>
      </xdr:nvPicPr>
      <xdr:blipFill>
        <a:blip r:embed="rId2"/>
        <a:stretch/>
      </xdr:blipFill>
      <xdr:spPr>
        <a:xfrm>
          <a:off x="2531520" y="363960"/>
          <a:ext cx="1463400" cy="627120"/>
        </a:xfrm>
        <a:prstGeom prst="rect">
          <a:avLst/>
        </a:prstGeom>
        <a:ln>
          <a:noFill/>
        </a:ln>
      </xdr:spPr>
    </xdr:pic>
    <xdr:clientData/>
  </xdr:twoCellAnchor>
  <xdr:twoCellAnchor editAs="absolute">
    <xdr:from>
      <xdr:col>7</xdr:col>
      <xdr:colOff>105480</xdr:colOff>
      <xdr:row>2</xdr:row>
      <xdr:rowOff>152640</xdr:rowOff>
    </xdr:from>
    <xdr:to>
      <xdr:col>9</xdr:col>
      <xdr:colOff>504720</xdr:colOff>
      <xdr:row>5</xdr:row>
      <xdr:rowOff>151200</xdr:rowOff>
    </xdr:to>
    <xdr:pic>
      <xdr:nvPicPr>
        <xdr:cNvPr id="6" name="Imatge 3" descr=""/>
        <xdr:cNvPicPr/>
      </xdr:nvPicPr>
      <xdr:blipFill>
        <a:blip r:embed="rId3"/>
        <a:stretch/>
      </xdr:blipFill>
      <xdr:spPr>
        <a:xfrm>
          <a:off x="4319640" y="394560"/>
          <a:ext cx="1905480" cy="524160"/>
        </a:xfrm>
        <a:prstGeom prst="rect">
          <a:avLst/>
        </a:prstGeom>
        <a:ln>
          <a:noFill/>
        </a:ln>
      </xdr:spPr>
    </xdr:pic>
    <xdr:clientData/>
  </xdr:twoCellAnchor>
  <xdr:twoCellAnchor editAs="absolute">
    <xdr:from>
      <xdr:col>10</xdr:col>
      <xdr:colOff>478080</xdr:colOff>
      <xdr:row>1</xdr:row>
      <xdr:rowOff>156240</xdr:rowOff>
    </xdr:from>
    <xdr:to>
      <xdr:col>12</xdr:col>
      <xdr:colOff>243000</xdr:colOff>
      <xdr:row>5</xdr:row>
      <xdr:rowOff>226800</xdr:rowOff>
    </xdr:to>
    <xdr:pic>
      <xdr:nvPicPr>
        <xdr:cNvPr id="7" name="Imatge 4" descr=""/>
        <xdr:cNvPicPr/>
      </xdr:nvPicPr>
      <xdr:blipFill>
        <a:blip r:embed="rId4"/>
        <a:stretch/>
      </xdr:blipFill>
      <xdr:spPr>
        <a:xfrm>
          <a:off x="6712920" y="222840"/>
          <a:ext cx="1103040" cy="77148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207000</xdr:colOff>
      <xdr:row>0</xdr:row>
      <xdr:rowOff>0</xdr:rowOff>
    </xdr:from>
    <xdr:to>
      <xdr:col>3</xdr:col>
      <xdr:colOff>491040</xdr:colOff>
      <xdr:row>5</xdr:row>
      <xdr:rowOff>231840</xdr:rowOff>
    </xdr:to>
    <xdr:pic>
      <xdr:nvPicPr>
        <xdr:cNvPr id="8" name="Imatge 1" descr=""/>
        <xdr:cNvPicPr/>
      </xdr:nvPicPr>
      <xdr:blipFill>
        <a:blip r:embed="rId1"/>
        <a:stretch/>
      </xdr:blipFill>
      <xdr:spPr>
        <a:xfrm>
          <a:off x="397800" y="0"/>
          <a:ext cx="1332720" cy="1108080"/>
        </a:xfrm>
        <a:prstGeom prst="rect">
          <a:avLst/>
        </a:prstGeom>
        <a:ln>
          <a:noFill/>
        </a:ln>
      </xdr:spPr>
    </xdr:pic>
    <xdr:clientData/>
  </xdr:twoCellAnchor>
  <xdr:twoCellAnchor editAs="absolute">
    <xdr:from>
      <xdr:col>4</xdr:col>
      <xdr:colOff>181440</xdr:colOff>
      <xdr:row>1</xdr:row>
      <xdr:rowOff>169920</xdr:rowOff>
    </xdr:from>
    <xdr:to>
      <xdr:col>6</xdr:col>
      <xdr:colOff>104400</xdr:colOff>
      <xdr:row>5</xdr:row>
      <xdr:rowOff>62640</xdr:rowOff>
    </xdr:to>
    <xdr:pic>
      <xdr:nvPicPr>
        <xdr:cNvPr id="9" name="Imatge 2" descr=""/>
        <xdr:cNvPicPr/>
      </xdr:nvPicPr>
      <xdr:blipFill>
        <a:blip r:embed="rId2"/>
        <a:stretch/>
      </xdr:blipFill>
      <xdr:spPr>
        <a:xfrm>
          <a:off x="2226600" y="344880"/>
          <a:ext cx="1429200" cy="594000"/>
        </a:xfrm>
        <a:prstGeom prst="rect">
          <a:avLst/>
        </a:prstGeom>
        <a:ln>
          <a:noFill/>
        </a:ln>
      </xdr:spPr>
    </xdr:pic>
    <xdr:clientData/>
  </xdr:twoCellAnchor>
  <xdr:twoCellAnchor editAs="absolute">
    <xdr:from>
      <xdr:col>6</xdr:col>
      <xdr:colOff>421560</xdr:colOff>
      <xdr:row>2</xdr:row>
      <xdr:rowOff>23400</xdr:rowOff>
    </xdr:from>
    <xdr:to>
      <xdr:col>8</xdr:col>
      <xdr:colOff>632880</xdr:colOff>
      <xdr:row>4</xdr:row>
      <xdr:rowOff>169560</xdr:rowOff>
    </xdr:to>
    <xdr:pic>
      <xdr:nvPicPr>
        <xdr:cNvPr id="10" name="Imatge 3" descr=""/>
        <xdr:cNvPicPr/>
      </xdr:nvPicPr>
      <xdr:blipFill>
        <a:blip r:embed="rId3"/>
        <a:stretch/>
      </xdr:blipFill>
      <xdr:spPr>
        <a:xfrm>
          <a:off x="3972960" y="373680"/>
          <a:ext cx="1861200" cy="496800"/>
        </a:xfrm>
        <a:prstGeom prst="rect">
          <a:avLst/>
        </a:prstGeom>
        <a:ln>
          <a:noFill/>
        </a:ln>
      </xdr:spPr>
    </xdr:pic>
    <xdr:clientData/>
  </xdr:twoCellAnchor>
  <xdr:twoCellAnchor editAs="absolute">
    <xdr:from>
      <xdr:col>9</xdr:col>
      <xdr:colOff>356760</xdr:colOff>
      <xdr:row>1</xdr:row>
      <xdr:rowOff>36000</xdr:rowOff>
    </xdr:from>
    <xdr:to>
      <xdr:col>11</xdr:col>
      <xdr:colOff>46080</xdr:colOff>
      <xdr:row>5</xdr:row>
      <xdr:rowOff>65880</xdr:rowOff>
    </xdr:to>
    <xdr:pic>
      <xdr:nvPicPr>
        <xdr:cNvPr id="11" name="Imatge 4" descr=""/>
        <xdr:cNvPicPr/>
      </xdr:nvPicPr>
      <xdr:blipFill>
        <a:blip r:embed="rId4"/>
        <a:stretch/>
      </xdr:blipFill>
      <xdr:spPr>
        <a:xfrm>
          <a:off x="6310800" y="210960"/>
          <a:ext cx="1077480" cy="73116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155160</xdr:colOff>
      <xdr:row>0</xdr:row>
      <xdr:rowOff>0</xdr:rowOff>
    </xdr:from>
    <xdr:to>
      <xdr:col>7</xdr:col>
      <xdr:colOff>23400</xdr:colOff>
      <xdr:row>5</xdr:row>
      <xdr:rowOff>231840</xdr:rowOff>
    </xdr:to>
    <xdr:pic>
      <xdr:nvPicPr>
        <xdr:cNvPr id="12" name="Imatge 1" descr=""/>
        <xdr:cNvPicPr/>
      </xdr:nvPicPr>
      <xdr:blipFill>
        <a:blip r:embed="rId1"/>
        <a:stretch/>
      </xdr:blipFill>
      <xdr:spPr>
        <a:xfrm>
          <a:off x="396360" y="0"/>
          <a:ext cx="1328040" cy="1108080"/>
        </a:xfrm>
        <a:prstGeom prst="rect">
          <a:avLst/>
        </a:prstGeom>
        <a:ln>
          <a:noFill/>
        </a:ln>
      </xdr:spPr>
    </xdr:pic>
    <xdr:clientData/>
  </xdr:twoCellAnchor>
  <xdr:twoCellAnchor editAs="absolute">
    <xdr:from>
      <xdr:col>7</xdr:col>
      <xdr:colOff>518040</xdr:colOff>
      <xdr:row>1</xdr:row>
      <xdr:rowOff>169920</xdr:rowOff>
    </xdr:from>
    <xdr:to>
      <xdr:col>9</xdr:col>
      <xdr:colOff>655200</xdr:colOff>
      <xdr:row>5</xdr:row>
      <xdr:rowOff>62640</xdr:rowOff>
    </xdr:to>
    <xdr:pic>
      <xdr:nvPicPr>
        <xdr:cNvPr id="13" name="Imatge 2" descr=""/>
        <xdr:cNvPicPr/>
      </xdr:nvPicPr>
      <xdr:blipFill>
        <a:blip r:embed="rId2"/>
        <a:stretch/>
      </xdr:blipFill>
      <xdr:spPr>
        <a:xfrm>
          <a:off x="2219040" y="344880"/>
          <a:ext cx="1424160" cy="594000"/>
        </a:xfrm>
        <a:prstGeom prst="rect">
          <a:avLst/>
        </a:prstGeom>
        <a:ln>
          <a:noFill/>
        </a:ln>
      </xdr:spPr>
    </xdr:pic>
    <xdr:clientData/>
  </xdr:twoCellAnchor>
  <xdr:twoCellAnchor editAs="absolute">
    <xdr:from>
      <xdr:col>10</xdr:col>
      <xdr:colOff>218160</xdr:colOff>
      <xdr:row>2</xdr:row>
      <xdr:rowOff>23400</xdr:rowOff>
    </xdr:from>
    <xdr:to>
      <xdr:col>12</xdr:col>
      <xdr:colOff>443520</xdr:colOff>
      <xdr:row>4</xdr:row>
      <xdr:rowOff>169560</xdr:rowOff>
    </xdr:to>
    <xdr:pic>
      <xdr:nvPicPr>
        <xdr:cNvPr id="14" name="Imatge 3" descr=""/>
        <xdr:cNvPicPr/>
      </xdr:nvPicPr>
      <xdr:blipFill>
        <a:blip r:embed="rId3"/>
        <a:stretch/>
      </xdr:blipFill>
      <xdr:spPr>
        <a:xfrm>
          <a:off x="3959280" y="373680"/>
          <a:ext cx="1854720" cy="496800"/>
        </a:xfrm>
        <a:prstGeom prst="rect">
          <a:avLst/>
        </a:prstGeom>
        <a:ln>
          <a:noFill/>
        </a:ln>
      </xdr:spPr>
    </xdr:pic>
    <xdr:clientData/>
  </xdr:twoCellAnchor>
  <xdr:twoCellAnchor editAs="absolute">
    <xdr:from>
      <xdr:col>12</xdr:col>
      <xdr:colOff>918360</xdr:colOff>
      <xdr:row>1</xdr:row>
      <xdr:rowOff>36000</xdr:rowOff>
    </xdr:from>
    <xdr:to>
      <xdr:col>12</xdr:col>
      <xdr:colOff>1992240</xdr:colOff>
      <xdr:row>5</xdr:row>
      <xdr:rowOff>65880</xdr:rowOff>
    </xdr:to>
    <xdr:pic>
      <xdr:nvPicPr>
        <xdr:cNvPr id="15" name="Imatge 4" descr=""/>
        <xdr:cNvPicPr/>
      </xdr:nvPicPr>
      <xdr:blipFill>
        <a:blip r:embed="rId4"/>
        <a:stretch/>
      </xdr:blipFill>
      <xdr:spPr>
        <a:xfrm>
          <a:off x="6288840" y="210960"/>
          <a:ext cx="1073880" cy="73116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102960</xdr:colOff>
      <xdr:row>0</xdr:row>
      <xdr:rowOff>41400</xdr:rowOff>
    </xdr:from>
    <xdr:to>
      <xdr:col>4</xdr:col>
      <xdr:colOff>523440</xdr:colOff>
      <xdr:row>6</xdr:row>
      <xdr:rowOff>97920</xdr:rowOff>
    </xdr:to>
    <xdr:pic>
      <xdr:nvPicPr>
        <xdr:cNvPr id="16" name="Imatge 1" descr=""/>
        <xdr:cNvPicPr/>
      </xdr:nvPicPr>
      <xdr:blipFill>
        <a:blip r:embed="rId1"/>
        <a:stretch/>
      </xdr:blipFill>
      <xdr:spPr>
        <a:xfrm>
          <a:off x="1090080" y="41400"/>
          <a:ext cx="1328040" cy="1108080"/>
        </a:xfrm>
        <a:prstGeom prst="rect">
          <a:avLst/>
        </a:prstGeom>
        <a:ln>
          <a:noFill/>
        </a:ln>
      </xdr:spPr>
    </xdr:pic>
    <xdr:clientData/>
  </xdr:twoCellAnchor>
  <xdr:twoCellAnchor editAs="absolute">
    <xdr:from>
      <xdr:col>5</xdr:col>
      <xdr:colOff>55440</xdr:colOff>
      <xdr:row>1</xdr:row>
      <xdr:rowOff>128520</xdr:rowOff>
    </xdr:from>
    <xdr:to>
      <xdr:col>10</xdr:col>
      <xdr:colOff>371520</xdr:colOff>
      <xdr:row>5</xdr:row>
      <xdr:rowOff>21240</xdr:rowOff>
    </xdr:to>
    <xdr:pic>
      <xdr:nvPicPr>
        <xdr:cNvPr id="17" name="Imatge 2" descr=""/>
        <xdr:cNvPicPr/>
      </xdr:nvPicPr>
      <xdr:blipFill>
        <a:blip r:embed="rId2"/>
        <a:stretch/>
      </xdr:blipFill>
      <xdr:spPr>
        <a:xfrm>
          <a:off x="2703240" y="303480"/>
          <a:ext cx="1424160" cy="594000"/>
        </a:xfrm>
        <a:prstGeom prst="rect">
          <a:avLst/>
        </a:prstGeom>
        <a:ln>
          <a:noFill/>
        </a:ln>
      </xdr:spPr>
    </xdr:pic>
    <xdr:clientData/>
  </xdr:twoCellAnchor>
  <xdr:twoCellAnchor editAs="absolute">
    <xdr:from>
      <xdr:col>11</xdr:col>
      <xdr:colOff>143640</xdr:colOff>
      <xdr:row>1</xdr:row>
      <xdr:rowOff>149400</xdr:rowOff>
    </xdr:from>
    <xdr:to>
      <xdr:col>16</xdr:col>
      <xdr:colOff>184680</xdr:colOff>
      <xdr:row>4</xdr:row>
      <xdr:rowOff>120240</xdr:rowOff>
    </xdr:to>
    <xdr:pic>
      <xdr:nvPicPr>
        <xdr:cNvPr id="18" name="Imatge 3" descr=""/>
        <xdr:cNvPicPr/>
      </xdr:nvPicPr>
      <xdr:blipFill>
        <a:blip r:embed="rId3"/>
        <a:stretch/>
      </xdr:blipFill>
      <xdr:spPr>
        <a:xfrm>
          <a:off x="4554720" y="324360"/>
          <a:ext cx="1854720" cy="496800"/>
        </a:xfrm>
        <a:prstGeom prst="rect">
          <a:avLst/>
        </a:prstGeom>
        <a:ln>
          <a:noFill/>
        </a:ln>
      </xdr:spPr>
    </xdr:pic>
    <xdr:clientData/>
  </xdr:twoCellAnchor>
  <xdr:twoCellAnchor editAs="absolute">
    <xdr:from>
      <xdr:col>16</xdr:col>
      <xdr:colOff>566640</xdr:colOff>
      <xdr:row>1</xdr:row>
      <xdr:rowOff>152280</xdr:rowOff>
    </xdr:from>
    <xdr:to>
      <xdr:col>19</xdr:col>
      <xdr:colOff>139320</xdr:colOff>
      <xdr:row>6</xdr:row>
      <xdr:rowOff>6840</xdr:rowOff>
    </xdr:to>
    <xdr:pic>
      <xdr:nvPicPr>
        <xdr:cNvPr id="19" name="Imatge 4" descr=""/>
        <xdr:cNvPicPr/>
      </xdr:nvPicPr>
      <xdr:blipFill>
        <a:blip r:embed="rId4"/>
        <a:stretch/>
      </xdr:blipFill>
      <xdr:spPr>
        <a:xfrm>
          <a:off x="6791400" y="327240"/>
          <a:ext cx="1073880" cy="731160"/>
        </a:xfrm>
        <a:prstGeom prst="rect">
          <a:avLst/>
        </a:prstGeom>
        <a:ln>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C:/Users/u81101/Downloads/Sol&#183;licitud%20de%20Pagament%20INEA%20V.4.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OL·LICITUD DE PAGAMENT"/>
    </sheetNames>
    <sheetDataSet>
      <sheetData sheetId="0"/>
    </sheetDataSet>
  </externalBook>
</externalLink>
</file>

<file path=xl/worksheets/_rels/sheet1.xml.rels><?xml version="1.0" encoding="UTF-8"?>
<Relationships xmlns="http://schemas.openxmlformats.org/package/2006/relationships"><Relationship Id="rId1" Type="http://schemas.openxmlformats.org/officeDocument/2006/relationships/hyperlink" Target="mailto:seguretat@fogaiba.caib.es" TargetMode="External"/><Relationship Id="rId2"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3:AB1048576"/>
  <sheetViews>
    <sheetView showFormulas="false" showGridLines="false" showRowColHeaders="false" showZeros="true" rightToLeft="false" tabSelected="false" showOutlineSymbols="true" defaultGridColor="true" view="normal" topLeftCell="A40" colorId="64" zoomScale="110" zoomScaleNormal="110" zoomScalePageLayoutView="100" workbookViewId="0">
      <selection pane="topLeft" activeCell="B49" activeCellId="0" sqref="B49"/>
    </sheetView>
  </sheetViews>
  <sheetFormatPr defaultRowHeight="13.8" zeroHeight="false" outlineLevelRow="0" outlineLevelCol="0"/>
  <cols>
    <col collapsed="false" customWidth="true" hidden="false" outlineLevel="0" max="1" min="1" style="0" width="4.86"/>
    <col collapsed="false" customWidth="true" hidden="false" outlineLevel="0" max="2" min="2" style="0" width="5.7"/>
    <col collapsed="false" customWidth="true" hidden="false" outlineLevel="0" max="3" min="3" style="0" width="3.86"/>
    <col collapsed="false" customWidth="true" hidden="false" outlineLevel="0" max="4" min="4" style="0" width="2.57"/>
    <col collapsed="false" customWidth="true" hidden="false" outlineLevel="0" max="5" min="5" style="0" width="1.85"/>
    <col collapsed="false" customWidth="true" hidden="false" outlineLevel="0" max="6" min="6" style="0" width="2.42"/>
    <col collapsed="false" customWidth="true" hidden="false" outlineLevel="0" max="7" min="7" style="0" width="2.57"/>
    <col collapsed="false" customWidth="true" hidden="false" outlineLevel="0" max="9" min="8" style="0" width="10.67"/>
    <col collapsed="false" customWidth="true" hidden="false" outlineLevel="0" max="10" min="10" style="0" width="11.14"/>
    <col collapsed="false" customWidth="true" hidden="false" outlineLevel="0" max="12" min="11" style="0" width="11.71"/>
    <col collapsed="false" customWidth="true" hidden="false" outlineLevel="0" max="13" min="13" style="0" width="11.86"/>
    <col collapsed="false" customWidth="true" hidden="false" outlineLevel="0" max="14" min="14" style="0" width="9.29"/>
    <col collapsed="false" customWidth="true" hidden="false" outlineLevel="0" max="15" min="15" style="0" width="2.29"/>
    <col collapsed="false" customWidth="true" hidden="false" outlineLevel="0" max="16" min="16" style="0" width="12.14"/>
    <col collapsed="false" customWidth="true" hidden="false" outlineLevel="0" max="17" min="17" style="0" width="12.86"/>
    <col collapsed="false" customWidth="true" hidden="false" outlineLevel="0" max="18" min="18" style="0" width="36.01"/>
    <col collapsed="false" customWidth="false" hidden="true" outlineLevel="0" max="25" min="19" style="0" width="11.42"/>
    <col collapsed="false" customWidth="true" hidden="false" outlineLevel="0" max="26" min="26" style="0" width="7.43"/>
    <col collapsed="false" customWidth="false" hidden="false" outlineLevel="0" max="36" min="27" style="0" width="11.42"/>
    <col collapsed="false" customWidth="true" hidden="false" outlineLevel="0" max="1025" min="37" style="0" width="10.67"/>
  </cols>
  <sheetData>
    <row r="3" customFormat="false" ht="13.8" hidden="false" customHeight="false" outlineLevel="0" collapsed="false">
      <c r="B3" s="1"/>
      <c r="C3" s="1"/>
      <c r="D3" s="1"/>
      <c r="E3" s="1"/>
      <c r="F3" s="1"/>
      <c r="G3" s="1"/>
      <c r="H3" s="1"/>
      <c r="I3" s="2"/>
      <c r="J3" s="2"/>
      <c r="K3" s="2"/>
      <c r="L3" s="2"/>
      <c r="M3" s="1"/>
      <c r="N3" s="1"/>
      <c r="O3" s="1"/>
      <c r="P3" s="1"/>
      <c r="Q3" s="3"/>
    </row>
    <row r="4" customFormat="false" ht="13.8" hidden="false" customHeight="false" outlineLevel="0" collapsed="false">
      <c r="B4" s="1"/>
      <c r="C4" s="1"/>
      <c r="D4" s="1"/>
      <c r="E4" s="1"/>
      <c r="F4" s="1"/>
      <c r="G4" s="1"/>
      <c r="H4" s="1"/>
      <c r="I4" s="2"/>
      <c r="J4" s="2"/>
      <c r="K4" s="2"/>
      <c r="L4" s="2"/>
      <c r="M4" s="1"/>
      <c r="N4" s="1"/>
      <c r="O4" s="1"/>
      <c r="P4" s="1"/>
      <c r="Q4" s="3"/>
    </row>
    <row r="5" customFormat="false" ht="39.75" hidden="false" customHeight="true" outlineLevel="0" collapsed="false">
      <c r="B5" s="1"/>
      <c r="C5" s="1"/>
      <c r="D5" s="1"/>
      <c r="E5" s="1"/>
      <c r="F5" s="1"/>
      <c r="G5" s="1"/>
      <c r="H5" s="1"/>
      <c r="I5" s="4"/>
      <c r="J5" s="4"/>
      <c r="K5" s="4"/>
      <c r="L5" s="4"/>
      <c r="M5" s="1"/>
      <c r="N5" s="1"/>
      <c r="O5" s="1"/>
      <c r="P5" s="1"/>
      <c r="Q5" s="3"/>
    </row>
    <row r="6" customFormat="false" ht="13.8" hidden="false" customHeight="false" outlineLevel="0" collapsed="false">
      <c r="B6" s="5" t="s">
        <v>0</v>
      </c>
      <c r="C6" s="5"/>
      <c r="D6" s="5"/>
      <c r="E6" s="5"/>
      <c r="F6" s="5"/>
      <c r="G6" s="5"/>
      <c r="H6" s="5"/>
      <c r="I6" s="6" t="s">
        <v>1</v>
      </c>
      <c r="J6" s="6"/>
      <c r="K6" s="6"/>
      <c r="L6" s="6"/>
      <c r="M6" s="7" t="s">
        <v>2</v>
      </c>
      <c r="N6" s="7"/>
      <c r="O6" s="7"/>
      <c r="P6" s="7"/>
    </row>
    <row r="7" customFormat="false" ht="13.8" hidden="false" customHeight="false" outlineLevel="0" collapsed="false">
      <c r="B7" s="8"/>
      <c r="C7" s="9"/>
      <c r="D7" s="9"/>
      <c r="E7" s="9"/>
      <c r="F7" s="9"/>
      <c r="G7" s="9"/>
      <c r="H7" s="9"/>
      <c r="I7" s="10" t="s">
        <v>3</v>
      </c>
      <c r="J7" s="10"/>
      <c r="K7" s="10"/>
      <c r="L7" s="10"/>
      <c r="M7" s="7"/>
      <c r="N7" s="7"/>
      <c r="O7" s="7"/>
      <c r="P7" s="7"/>
    </row>
    <row r="8" customFormat="false" ht="15" hidden="false" customHeight="true" outlineLevel="0" collapsed="false">
      <c r="B8" s="11" t="s">
        <v>4</v>
      </c>
      <c r="C8" s="11"/>
      <c r="D8" s="12"/>
      <c r="E8" s="12"/>
      <c r="F8" s="12"/>
      <c r="G8" s="12"/>
      <c r="I8" s="13" t="s">
        <v>5</v>
      </c>
      <c r="J8" s="13"/>
      <c r="K8" s="13"/>
      <c r="L8" s="13"/>
      <c r="M8" s="14" t="s">
        <v>4</v>
      </c>
      <c r="N8" s="15" t="str">
        <f aca="false">IF(D8="","",D8)</f>
        <v/>
      </c>
      <c r="O8" s="16" t="s">
        <v>6</v>
      </c>
      <c r="P8" s="17"/>
      <c r="T8" s="0" t="str">
        <f aca="false">"INEA "&amp;N8&amp;" / "&amp;P8</f>
        <v>INEA  / </v>
      </c>
    </row>
    <row r="9" customFormat="false" ht="13.8" hidden="false" customHeight="false" outlineLevel="0" collapsed="false">
      <c r="B9" s="18"/>
      <c r="C9" s="19"/>
      <c r="D9" s="19"/>
      <c r="E9" s="19"/>
      <c r="F9" s="19"/>
      <c r="G9" s="19"/>
      <c r="H9" s="20"/>
      <c r="I9" s="13"/>
      <c r="J9" s="13"/>
      <c r="K9" s="13"/>
      <c r="L9" s="13"/>
      <c r="M9" s="21"/>
      <c r="N9" s="22"/>
      <c r="O9" s="23"/>
      <c r="P9" s="24"/>
      <c r="T9" s="0" t="str">
        <f aca="false">"INEA "&amp;D8</f>
        <v>INEA </v>
      </c>
      <c r="V9" s="0" t="s">
        <v>7</v>
      </c>
    </row>
    <row r="10" customFormat="false" ht="13.8" hidden="false" customHeight="false" outlineLevel="0" collapsed="false">
      <c r="B10" s="25"/>
      <c r="C10" s="25"/>
      <c r="D10" s="25"/>
      <c r="E10" s="25"/>
      <c r="F10" s="25"/>
      <c r="G10" s="25"/>
      <c r="H10" s="25"/>
      <c r="I10" s="25"/>
      <c r="J10" s="2"/>
      <c r="K10" s="2"/>
      <c r="L10" s="2"/>
      <c r="M10" s="2"/>
      <c r="N10" s="2"/>
      <c r="O10" s="2"/>
      <c r="P10" s="2"/>
    </row>
    <row r="11" customFormat="false" ht="13.8" hidden="false" customHeight="false" outlineLevel="0" collapsed="false">
      <c r="I11" s="26" t="s">
        <v>8</v>
      </c>
      <c r="J11" s="26"/>
      <c r="K11" s="26"/>
      <c r="L11" s="26"/>
      <c r="M11" s="27"/>
      <c r="N11" s="27"/>
      <c r="O11" s="27"/>
      <c r="V11" s="0" t="s">
        <v>9</v>
      </c>
    </row>
    <row r="12" customFormat="false" ht="13.8" hidden="false" customHeight="false" outlineLevel="0" collapsed="false">
      <c r="B12" s="28" t="s">
        <v>10</v>
      </c>
      <c r="C12" s="28"/>
      <c r="D12" s="28"/>
      <c r="E12" s="28"/>
      <c r="F12" s="28"/>
      <c r="G12" s="28"/>
      <c r="H12" s="28"/>
      <c r="I12" s="28"/>
      <c r="J12" s="28"/>
      <c r="K12" s="28"/>
      <c r="L12" s="28"/>
      <c r="M12" s="29" t="s">
        <v>11</v>
      </c>
      <c r="N12" s="29"/>
      <c r="O12" s="29"/>
      <c r="P12" s="29"/>
    </row>
    <row r="13" customFormat="false" ht="13.8" hidden="false" customHeight="false" outlineLevel="0" collapsed="false">
      <c r="B13" s="30"/>
      <c r="C13" s="30"/>
      <c r="D13" s="30"/>
      <c r="E13" s="30"/>
      <c r="F13" s="30"/>
      <c r="G13" s="30"/>
      <c r="H13" s="30"/>
      <c r="I13" s="30"/>
      <c r="J13" s="30"/>
      <c r="K13" s="30"/>
      <c r="L13" s="30"/>
      <c r="M13" s="31"/>
      <c r="N13" s="31"/>
      <c r="O13" s="31"/>
      <c r="P13" s="31"/>
    </row>
    <row r="14" customFormat="false" ht="13.8" hidden="false" customHeight="false" outlineLevel="0" collapsed="false">
      <c r="B14" s="32" t="s">
        <v>12</v>
      </c>
      <c r="C14" s="32"/>
      <c r="D14" s="32"/>
      <c r="E14" s="32"/>
      <c r="F14" s="32"/>
      <c r="G14" s="32"/>
      <c r="H14" s="32"/>
      <c r="I14" s="32"/>
      <c r="J14" s="32"/>
      <c r="K14" s="32"/>
      <c r="L14" s="32"/>
      <c r="M14" s="33"/>
      <c r="N14" s="33"/>
      <c r="O14" s="33"/>
      <c r="P14" s="33"/>
    </row>
    <row r="15" customFormat="false" ht="13.8" hidden="false" customHeight="false" outlineLevel="0" collapsed="false">
      <c r="B15" s="34"/>
      <c r="C15" s="34"/>
      <c r="D15" s="34"/>
      <c r="E15" s="34"/>
      <c r="F15" s="34"/>
      <c r="G15" s="34"/>
      <c r="H15" s="34"/>
      <c r="I15" s="34"/>
      <c r="J15" s="34"/>
      <c r="K15" s="34"/>
      <c r="L15" s="34"/>
      <c r="M15" s="33"/>
      <c r="N15" s="33"/>
      <c r="O15" s="33"/>
      <c r="P15" s="33"/>
    </row>
    <row r="16" customFormat="false" ht="13.8" hidden="false" customHeight="false" outlineLevel="0" collapsed="false">
      <c r="B16" s="35" t="s">
        <v>13</v>
      </c>
      <c r="C16" s="35"/>
      <c r="D16" s="35"/>
      <c r="E16" s="35"/>
      <c r="F16" s="35"/>
      <c r="G16" s="35"/>
      <c r="H16" s="35"/>
      <c r="I16" s="36" t="s">
        <v>14</v>
      </c>
      <c r="J16" s="36"/>
      <c r="K16" s="36"/>
      <c r="L16" s="37" t="s">
        <v>15</v>
      </c>
      <c r="M16" s="38" t="s">
        <v>16</v>
      </c>
      <c r="N16" s="38"/>
      <c r="O16" s="38"/>
      <c r="P16" s="38"/>
    </row>
    <row r="17" customFormat="false" ht="13.8" hidden="false" customHeight="false" outlineLevel="0" collapsed="false">
      <c r="B17" s="39"/>
      <c r="C17" s="39"/>
      <c r="D17" s="39"/>
      <c r="E17" s="39"/>
      <c r="F17" s="39"/>
      <c r="G17" s="39"/>
      <c r="H17" s="39"/>
      <c r="I17" s="40"/>
      <c r="J17" s="40"/>
      <c r="K17" s="40"/>
      <c r="L17" s="41"/>
      <c r="M17" s="42" t="s">
        <v>17</v>
      </c>
      <c r="N17" s="42"/>
      <c r="O17" s="42"/>
      <c r="P17" s="42"/>
    </row>
    <row r="18" customFormat="false" ht="13.8" hidden="false" customHeight="false" outlineLevel="0" collapsed="false">
      <c r="B18" s="43" t="s">
        <v>18</v>
      </c>
      <c r="C18" s="43"/>
      <c r="D18" s="43"/>
      <c r="E18" s="43"/>
      <c r="F18" s="43"/>
      <c r="G18" s="43"/>
      <c r="H18" s="43"/>
      <c r="I18" s="44" t="s">
        <v>19</v>
      </c>
      <c r="J18" s="45"/>
      <c r="K18" s="46" t="s">
        <v>20</v>
      </c>
      <c r="M18" s="47" t="s">
        <v>21</v>
      </c>
      <c r="N18" s="47"/>
      <c r="O18" s="47"/>
      <c r="P18" s="47"/>
    </row>
    <row r="19" customFormat="false" ht="13.8" hidden="false" customHeight="false" outlineLevel="0" collapsed="false">
      <c r="B19" s="39"/>
      <c r="C19" s="39"/>
      <c r="D19" s="39"/>
      <c r="E19" s="39"/>
      <c r="F19" s="39"/>
      <c r="G19" s="39"/>
      <c r="H19" s="39"/>
      <c r="I19" s="40"/>
      <c r="J19" s="40"/>
      <c r="K19" s="40"/>
      <c r="L19" s="40"/>
      <c r="M19" s="48"/>
      <c r="N19" s="48"/>
      <c r="O19" s="48"/>
      <c r="P19" s="48"/>
    </row>
    <row r="20" customFormat="false" ht="13.8" hidden="false" customHeight="false" outlineLevel="0" collapsed="false">
      <c r="B20" s="49" t="s">
        <v>22</v>
      </c>
      <c r="C20" s="49"/>
      <c r="D20" s="49"/>
      <c r="E20" s="49"/>
      <c r="F20" s="49"/>
      <c r="G20" s="49"/>
      <c r="H20" s="49"/>
      <c r="I20" s="49"/>
      <c r="J20" s="49"/>
      <c r="K20" s="49"/>
      <c r="L20" s="49"/>
      <c r="M20" s="50" t="s">
        <v>11</v>
      </c>
      <c r="N20" s="50"/>
      <c r="O20" s="50"/>
      <c r="P20" s="50"/>
    </row>
    <row r="21" customFormat="false" ht="13.8" hidden="false" customHeight="false" outlineLevel="0" collapsed="false">
      <c r="B21" s="51"/>
      <c r="C21" s="51"/>
      <c r="D21" s="51"/>
      <c r="E21" s="51"/>
      <c r="F21" s="51"/>
      <c r="G21" s="51"/>
      <c r="H21" s="51"/>
      <c r="I21" s="51"/>
      <c r="J21" s="51"/>
      <c r="K21" s="51"/>
      <c r="L21" s="51"/>
      <c r="M21" s="52"/>
      <c r="N21" s="52"/>
      <c r="O21" s="52"/>
      <c r="P21" s="52"/>
    </row>
    <row r="23" customFormat="false" ht="15" hidden="false" customHeight="true" outlineLevel="0" collapsed="false">
      <c r="B23" s="53" t="s">
        <v>23</v>
      </c>
      <c r="C23" s="53"/>
      <c r="D23" s="53"/>
      <c r="E23" s="53"/>
      <c r="F23" s="53"/>
      <c r="G23" s="53"/>
      <c r="H23" s="53"/>
      <c r="I23" s="54"/>
      <c r="J23" s="54"/>
      <c r="K23" s="54"/>
      <c r="L23" s="54"/>
      <c r="M23" s="54"/>
      <c r="N23" s="54"/>
      <c r="O23" s="54"/>
      <c r="P23" s="55"/>
      <c r="W23" s="56"/>
    </row>
    <row r="24" customFormat="false" ht="15.75" hidden="false" customHeight="true" outlineLevel="0" collapsed="false">
      <c r="B24" s="57"/>
      <c r="C24" s="58" t="s">
        <v>24</v>
      </c>
      <c r="D24" s="59" t="s">
        <v>25</v>
      </c>
      <c r="E24" s="59"/>
      <c r="F24" s="59"/>
      <c r="G24" s="59"/>
      <c r="H24" s="59"/>
      <c r="I24" s="59"/>
      <c r="J24" s="59"/>
      <c r="K24" s="59"/>
      <c r="L24" s="59"/>
      <c r="M24" s="59"/>
      <c r="P24" s="60"/>
      <c r="S24" s="0" t="n">
        <f aca="false">IF(C24="X",1,0)</f>
        <v>1</v>
      </c>
      <c r="U24" s="0" t="s">
        <v>24</v>
      </c>
    </row>
    <row r="25" customFormat="false" ht="15.75" hidden="false" customHeight="true" outlineLevel="0" collapsed="false">
      <c r="B25" s="57"/>
      <c r="C25" s="58"/>
      <c r="D25" s="61" t="s">
        <v>26</v>
      </c>
      <c r="E25" s="61"/>
      <c r="F25" s="61"/>
      <c r="G25" s="61"/>
      <c r="H25" s="61"/>
      <c r="I25" s="61"/>
      <c r="J25" s="61"/>
      <c r="K25" s="61"/>
      <c r="L25" s="61"/>
      <c r="M25" s="62"/>
      <c r="N25" s="63" t="s">
        <v>27</v>
      </c>
      <c r="O25" s="63"/>
      <c r="P25" s="63"/>
      <c r="S25" s="0" t="n">
        <f aca="false">IF(C25="X",1,0)</f>
        <v>0</v>
      </c>
    </row>
    <row r="26" customFormat="false" ht="15.75" hidden="false" customHeight="true" outlineLevel="0" collapsed="false">
      <c r="B26" s="64"/>
      <c r="C26" s="58"/>
      <c r="D26" s="65" t="s">
        <v>28</v>
      </c>
      <c r="E26" s="65"/>
      <c r="F26" s="65"/>
      <c r="G26" s="65"/>
      <c r="H26" s="65"/>
      <c r="I26" s="65"/>
      <c r="J26" s="65"/>
      <c r="K26" s="65"/>
      <c r="L26" s="65"/>
      <c r="M26" s="65"/>
      <c r="N26" s="65"/>
      <c r="O26" s="65"/>
      <c r="P26" s="65"/>
      <c r="S26" s="0" t="n">
        <f aca="false">IF(C26="X",1,0)</f>
        <v>0</v>
      </c>
    </row>
    <row r="27" customFormat="false" ht="15.75" hidden="false" customHeight="true" outlineLevel="0" collapsed="false">
      <c r="B27" s="57"/>
      <c r="C27" s="58"/>
      <c r="D27" s="59" t="s">
        <v>29</v>
      </c>
      <c r="E27" s="59"/>
      <c r="F27" s="59"/>
      <c r="G27" s="59"/>
      <c r="H27" s="59"/>
      <c r="I27" s="59"/>
      <c r="J27" s="59"/>
      <c r="K27" s="59"/>
      <c r="L27" s="59"/>
      <c r="P27" s="60"/>
      <c r="Q27" s="66" t="str">
        <f aca="false">IF(I31="","",IF(S29=0,"S'HA D'INDICAR AMB UNA X LA OPCIÓ DE QUIN TIPUS DE PAGAMENT ES TRACTA"))</f>
        <v/>
      </c>
      <c r="R27" s="66"/>
      <c r="S27" s="66"/>
      <c r="T27" s="66"/>
      <c r="U27" s="66"/>
      <c r="V27" s="66"/>
      <c r="W27" s="66"/>
      <c r="X27" s="66"/>
      <c r="Y27" s="66"/>
      <c r="Z27" s="66"/>
      <c r="AA27" s="66"/>
      <c r="AB27" s="66"/>
    </row>
    <row r="28" customFormat="false" ht="15.75" hidden="false" customHeight="true" outlineLevel="0" collapsed="false">
      <c r="B28" s="57"/>
      <c r="C28" s="58"/>
      <c r="D28" s="59" t="s">
        <v>30</v>
      </c>
      <c r="E28" s="59"/>
      <c r="F28" s="59"/>
      <c r="G28" s="59"/>
      <c r="H28" s="59"/>
      <c r="I28" s="59"/>
      <c r="J28" s="59"/>
      <c r="K28" s="59"/>
      <c r="L28" s="59"/>
      <c r="N28" s="67"/>
      <c r="P28" s="60"/>
      <c r="S28" s="0" t="n">
        <f aca="false">IF(C28="X",1,0)</f>
        <v>0</v>
      </c>
      <c r="V28" s="0" t="s">
        <v>31</v>
      </c>
    </row>
    <row r="29" customFormat="false" ht="13.8" hidden="false" customHeight="true" outlineLevel="0" collapsed="false">
      <c r="B29" s="68" t="s">
        <v>32</v>
      </c>
      <c r="C29" s="68"/>
      <c r="D29" s="68"/>
      <c r="E29" s="68"/>
      <c r="F29" s="68"/>
      <c r="G29" s="68"/>
      <c r="H29" s="68"/>
      <c r="I29" s="68"/>
      <c r="J29" s="68"/>
      <c r="K29" s="68"/>
      <c r="L29" s="68"/>
      <c r="M29" s="68"/>
      <c r="N29" s="68"/>
      <c r="O29" s="68"/>
      <c r="P29" s="68"/>
      <c r="S29" s="69" t="n">
        <f aca="false">SUM(S24:S28)</f>
        <v>1</v>
      </c>
      <c r="V29" s="0" t="s">
        <v>33</v>
      </c>
    </row>
    <row r="30" customFormat="false" ht="15" hidden="false" customHeight="false" outlineLevel="0" collapsed="false">
      <c r="B30" s="57"/>
      <c r="C30" s="70"/>
      <c r="D30" s="71" t="s">
        <v>34</v>
      </c>
      <c r="E30" s="71"/>
      <c r="F30" s="71"/>
      <c r="G30" s="71"/>
      <c r="H30" s="72" t="s">
        <v>35</v>
      </c>
      <c r="I30" s="72" t="s">
        <v>36</v>
      </c>
      <c r="J30" s="73" t="s">
        <v>37</v>
      </c>
      <c r="K30" s="73" t="s">
        <v>37</v>
      </c>
      <c r="L30" s="73" t="s">
        <v>37</v>
      </c>
      <c r="M30" s="73" t="s">
        <v>37</v>
      </c>
      <c r="N30" s="74"/>
      <c r="O30" s="3"/>
      <c r="P30" s="75"/>
      <c r="S30" s="76"/>
      <c r="V30" s="0" t="s">
        <v>38</v>
      </c>
    </row>
    <row r="31" customFormat="false" ht="15" hidden="false" customHeight="false" outlineLevel="0" collapsed="false">
      <c r="B31" s="57"/>
      <c r="D31" s="77" t="s">
        <v>39</v>
      </c>
      <c r="E31" s="77"/>
      <c r="F31" s="77"/>
      <c r="G31" s="77"/>
      <c r="H31" s="78"/>
      <c r="I31" s="78"/>
      <c r="J31" s="78"/>
      <c r="K31" s="79"/>
      <c r="L31" s="78"/>
      <c r="M31" s="78"/>
      <c r="N31" s="80"/>
      <c r="O31" s="80"/>
      <c r="P31" s="60"/>
      <c r="Q31" s="81" t="str">
        <f aca="false">IF(H31="","",RIGHT(0&amp;98-MOD(MOD(MOD(MOD(MID(S31,1,8),97)&amp;MID(S31,9,8),97)&amp;MID(S31&amp;142800,17,8),97)&amp;MID(S31&amp;142800,25,2),97),2))</f>
        <v/>
      </c>
      <c r="S31" s="69" t="str">
        <f aca="false">I31&amp;J31&amp;K31&amp;L31&amp;M31</f>
        <v/>
      </c>
      <c r="T31" s="76"/>
      <c r="V31" s="0" t="s">
        <v>40</v>
      </c>
    </row>
    <row r="32" customFormat="false" ht="15" hidden="false" customHeight="false" outlineLevel="0" collapsed="false">
      <c r="B32" s="82"/>
      <c r="C32" s="83"/>
      <c r="D32" s="83"/>
      <c r="E32" s="83"/>
      <c r="F32" s="83"/>
      <c r="G32" s="83"/>
      <c r="H32" s="84"/>
      <c r="I32" s="84"/>
      <c r="J32" s="84"/>
      <c r="K32" s="84"/>
      <c r="L32" s="84"/>
      <c r="M32" s="84"/>
      <c r="N32" s="84"/>
      <c r="O32" s="84"/>
      <c r="P32" s="85"/>
      <c r="Q32" s="86" t="str">
        <f aca="false">IF(H31="","",IF(H31=Q31,"NÚMERO DE COMPTE CORRENT CORRECTE","ALGUNS DELS NÚMEROS DEL COMPTE CORRENT SÓN INCORRECTES"))</f>
        <v/>
      </c>
      <c r="R32" s="87"/>
      <c r="S32" s="88"/>
      <c r="T32" s="89"/>
      <c r="U32" s="87"/>
      <c r="V32" s="0" t="s">
        <v>41</v>
      </c>
    </row>
    <row r="33" customFormat="false" ht="13.8" hidden="false" customHeight="true" outlineLevel="0" collapsed="false">
      <c r="B33" s="90" t="s">
        <v>42</v>
      </c>
      <c r="C33" s="90"/>
      <c r="D33" s="90"/>
      <c r="E33" s="90"/>
      <c r="F33" s="90"/>
      <c r="G33" s="90"/>
      <c r="H33" s="90"/>
      <c r="I33" s="90"/>
      <c r="J33" s="90"/>
      <c r="K33" s="90"/>
      <c r="L33" s="90"/>
      <c r="M33" s="90"/>
      <c r="N33" s="90"/>
      <c r="O33" s="90"/>
      <c r="P33" s="90"/>
      <c r="S33" s="76"/>
      <c r="V33" s="0" t="s">
        <v>43</v>
      </c>
    </row>
    <row r="34" customFormat="false" ht="13.8" hidden="false" customHeight="false" outlineLevel="0" collapsed="false">
      <c r="B34" s="90"/>
      <c r="C34" s="90"/>
      <c r="D34" s="90"/>
      <c r="E34" s="90"/>
      <c r="F34" s="90"/>
      <c r="G34" s="90"/>
      <c r="H34" s="90"/>
      <c r="I34" s="90"/>
      <c r="J34" s="90"/>
      <c r="K34" s="90"/>
      <c r="L34" s="90"/>
      <c r="M34" s="90"/>
      <c r="N34" s="90"/>
      <c r="O34" s="90"/>
      <c r="P34" s="90"/>
      <c r="V34" s="0" t="s">
        <v>44</v>
      </c>
    </row>
    <row r="35" customFormat="false" ht="13.8" hidden="false" customHeight="false" outlineLevel="0" collapsed="false">
      <c r="B35" s="90"/>
      <c r="C35" s="90"/>
      <c r="D35" s="90"/>
      <c r="E35" s="90"/>
      <c r="F35" s="90"/>
      <c r="G35" s="90"/>
      <c r="H35" s="90"/>
      <c r="I35" s="90"/>
      <c r="J35" s="90"/>
      <c r="K35" s="90"/>
      <c r="L35" s="90"/>
      <c r="M35" s="90"/>
      <c r="N35" s="90"/>
      <c r="O35" s="90"/>
      <c r="P35" s="90"/>
      <c r="V35" s="0" t="s">
        <v>45</v>
      </c>
    </row>
    <row r="36" customFormat="false" ht="13.8" hidden="false" customHeight="false" outlineLevel="0" collapsed="false">
      <c r="B36" s="91" t="s">
        <v>46</v>
      </c>
      <c r="C36" s="91"/>
      <c r="D36" s="91"/>
      <c r="E36" s="91"/>
      <c r="F36" s="91"/>
      <c r="G36" s="91"/>
      <c r="H36" s="91"/>
      <c r="I36" s="91"/>
      <c r="J36" s="91"/>
      <c r="K36" s="91"/>
      <c r="L36" s="91"/>
      <c r="M36" s="91"/>
      <c r="N36" s="91"/>
      <c r="O36" s="91"/>
      <c r="P36" s="91"/>
      <c r="V36" s="0" t="s">
        <v>47</v>
      </c>
    </row>
    <row r="37" customFormat="false" ht="13.8" hidden="false" customHeight="false" outlineLevel="0" collapsed="false">
      <c r="B37" s="91"/>
      <c r="C37" s="91"/>
      <c r="D37" s="91"/>
      <c r="E37" s="91"/>
      <c r="F37" s="91"/>
      <c r="G37" s="91"/>
      <c r="H37" s="91"/>
      <c r="I37" s="91"/>
      <c r="J37" s="91"/>
      <c r="K37" s="91"/>
      <c r="L37" s="91"/>
      <c r="M37" s="91"/>
      <c r="N37" s="91"/>
      <c r="O37" s="91"/>
      <c r="P37" s="91"/>
    </row>
    <row r="38" customFormat="false" ht="6.75" hidden="false" customHeight="true" outlineLevel="0" collapsed="false">
      <c r="B38" s="92"/>
      <c r="C38" s="3"/>
      <c r="D38" s="3"/>
      <c r="E38" s="3"/>
      <c r="F38" s="3"/>
      <c r="G38" s="3"/>
      <c r="H38" s="3"/>
      <c r="I38" s="3"/>
      <c r="J38" s="3"/>
      <c r="K38" s="3"/>
      <c r="L38" s="3"/>
      <c r="M38" s="3"/>
      <c r="N38" s="3"/>
      <c r="O38" s="3"/>
      <c r="P38" s="60"/>
    </row>
    <row r="39" customFormat="false" ht="13.8" hidden="false" customHeight="true" outlineLevel="0" collapsed="false">
      <c r="B39" s="93" t="s">
        <v>48</v>
      </c>
      <c r="C39" s="93"/>
      <c r="D39" s="93"/>
      <c r="E39" s="93"/>
      <c r="F39" s="93"/>
      <c r="G39" s="93"/>
      <c r="H39" s="93"/>
      <c r="I39" s="93"/>
      <c r="J39" s="93"/>
      <c r="K39" s="93"/>
      <c r="L39" s="93"/>
      <c r="M39" s="93"/>
      <c r="N39" s="93"/>
      <c r="O39" s="93"/>
      <c r="P39" s="93"/>
    </row>
    <row r="40" customFormat="false" ht="13.8" hidden="false" customHeight="false" outlineLevel="0" collapsed="false">
      <c r="B40" s="93"/>
      <c r="C40" s="93"/>
      <c r="D40" s="93"/>
      <c r="E40" s="93"/>
      <c r="F40" s="93"/>
      <c r="G40" s="93"/>
      <c r="H40" s="93"/>
      <c r="I40" s="93"/>
      <c r="J40" s="93"/>
      <c r="K40" s="93"/>
      <c r="L40" s="93"/>
      <c r="M40" s="93"/>
      <c r="N40" s="93"/>
      <c r="O40" s="93"/>
      <c r="P40" s="93"/>
    </row>
    <row r="41" customFormat="false" ht="9.75" hidden="false" customHeight="true" outlineLevel="0" collapsed="false">
      <c r="B41" s="92"/>
      <c r="C41" s="3"/>
      <c r="D41" s="3"/>
      <c r="E41" s="3"/>
      <c r="F41" s="3"/>
      <c r="G41" s="3"/>
      <c r="H41" s="3"/>
      <c r="I41" s="3"/>
      <c r="J41" s="3"/>
      <c r="K41" s="3"/>
      <c r="L41" s="3"/>
      <c r="M41" s="3"/>
      <c r="N41" s="3"/>
      <c r="O41" s="3"/>
      <c r="P41" s="60"/>
    </row>
    <row r="42" customFormat="false" ht="13.8" hidden="false" customHeight="false" outlineLevel="0" collapsed="false">
      <c r="B42" s="92" t="s">
        <v>49</v>
      </c>
      <c r="C42" s="3"/>
      <c r="D42" s="3"/>
      <c r="E42" s="3"/>
      <c r="F42" s="3"/>
      <c r="G42" s="3"/>
      <c r="H42" s="3"/>
      <c r="I42" s="3"/>
      <c r="J42" s="3"/>
      <c r="K42" s="3"/>
      <c r="L42" s="3"/>
      <c r="M42" s="3"/>
      <c r="N42" s="3"/>
      <c r="O42" s="3"/>
      <c r="P42" s="60"/>
    </row>
    <row r="43" customFormat="false" ht="13.8" hidden="false" customHeight="true" outlineLevel="0" collapsed="false">
      <c r="B43" s="94" t="s">
        <v>50</v>
      </c>
      <c r="C43" s="94"/>
      <c r="D43" s="94"/>
      <c r="E43" s="94"/>
      <c r="F43" s="94"/>
      <c r="G43" s="94"/>
      <c r="H43" s="94"/>
      <c r="I43" s="94"/>
      <c r="J43" s="94"/>
      <c r="K43" s="94"/>
      <c r="L43" s="94"/>
      <c r="M43" s="94"/>
      <c r="N43" s="94"/>
      <c r="O43" s="94"/>
      <c r="P43" s="94"/>
    </row>
    <row r="44" customFormat="false" ht="13.8" hidden="false" customHeight="false" outlineLevel="0" collapsed="false">
      <c r="B44" s="94"/>
      <c r="C44" s="94"/>
      <c r="D44" s="94"/>
      <c r="E44" s="94"/>
      <c r="F44" s="94"/>
      <c r="G44" s="94"/>
      <c r="H44" s="94"/>
      <c r="I44" s="94"/>
      <c r="J44" s="94"/>
      <c r="K44" s="94"/>
      <c r="L44" s="94"/>
      <c r="M44" s="94"/>
      <c r="N44" s="94"/>
      <c r="O44" s="94"/>
      <c r="P44" s="94"/>
    </row>
    <row r="45" customFormat="false" ht="48.8" hidden="false" customHeight="true" outlineLevel="0" collapsed="false">
      <c r="B45" s="95" t="s">
        <v>51</v>
      </c>
      <c r="C45" s="95"/>
      <c r="D45" s="95"/>
      <c r="E45" s="95"/>
      <c r="F45" s="95"/>
      <c r="G45" s="95"/>
      <c r="H45" s="95"/>
      <c r="I45" s="95"/>
      <c r="J45" s="95"/>
      <c r="K45" s="95"/>
      <c r="L45" s="95"/>
      <c r="M45" s="95"/>
      <c r="N45" s="95"/>
      <c r="O45" s="95"/>
      <c r="P45" s="95"/>
    </row>
    <row r="46" customFormat="false" ht="136.35" hidden="false" customHeight="true" outlineLevel="0" collapsed="false">
      <c r="B46" s="95"/>
      <c r="C46" s="95"/>
      <c r="D46" s="95"/>
      <c r="E46" s="95"/>
      <c r="F46" s="95"/>
      <c r="G46" s="95"/>
      <c r="H46" s="95"/>
      <c r="I46" s="95"/>
      <c r="J46" s="95"/>
      <c r="K46" s="95"/>
      <c r="L46" s="95"/>
      <c r="M46" s="95"/>
      <c r="N46" s="95"/>
      <c r="O46" s="95"/>
      <c r="P46" s="95"/>
    </row>
    <row r="47" customFormat="false" ht="13.8" hidden="false" customHeight="true" outlineLevel="0" collapsed="false">
      <c r="B47" s="94" t="s">
        <v>52</v>
      </c>
      <c r="C47" s="94"/>
      <c r="D47" s="94"/>
      <c r="E47" s="94"/>
      <c r="F47" s="94"/>
      <c r="G47" s="94"/>
      <c r="H47" s="94"/>
      <c r="I47" s="94"/>
      <c r="J47" s="94"/>
      <c r="K47" s="94"/>
      <c r="L47" s="94"/>
      <c r="M47" s="94"/>
      <c r="N47" s="94"/>
      <c r="O47" s="94"/>
      <c r="P47" s="94"/>
    </row>
    <row r="48" customFormat="false" ht="9" hidden="false" customHeight="true" outlineLevel="0" collapsed="false">
      <c r="B48" s="92"/>
      <c r="C48" s="3"/>
      <c r="D48" s="3"/>
      <c r="E48" s="3"/>
      <c r="F48" s="3"/>
      <c r="G48" s="3"/>
      <c r="H48" s="3"/>
      <c r="I48" s="3"/>
      <c r="J48" s="3"/>
      <c r="K48" s="3"/>
      <c r="L48" s="3"/>
      <c r="M48" s="3"/>
      <c r="N48" s="3"/>
      <c r="O48" s="3"/>
      <c r="P48" s="60"/>
    </row>
    <row r="49" customFormat="false" ht="13.8" hidden="false" customHeight="true" outlineLevel="0" collapsed="false">
      <c r="B49" s="96" t="s">
        <v>53</v>
      </c>
      <c r="C49" s="96"/>
      <c r="D49" s="96"/>
      <c r="E49" s="96"/>
      <c r="F49" s="96"/>
      <c r="G49" s="96"/>
      <c r="H49" s="96"/>
      <c r="I49" s="96"/>
      <c r="J49" s="96"/>
      <c r="K49" s="96"/>
      <c r="L49" s="96"/>
      <c r="M49" s="96"/>
      <c r="N49" s="96"/>
      <c r="O49" s="96"/>
      <c r="P49" s="96"/>
      <c r="Z49" s="56" t="s">
        <v>24</v>
      </c>
    </row>
    <row r="50" customFormat="false" ht="13.8" hidden="false" customHeight="false" outlineLevel="0" collapsed="false">
      <c r="B50" s="96"/>
      <c r="C50" s="96"/>
      <c r="D50" s="96"/>
      <c r="E50" s="96"/>
      <c r="F50" s="96"/>
      <c r="G50" s="96"/>
      <c r="H50" s="96"/>
      <c r="I50" s="96"/>
      <c r="J50" s="96"/>
      <c r="K50" s="96"/>
      <c r="L50" s="96"/>
      <c r="M50" s="96"/>
      <c r="N50" s="96"/>
      <c r="O50" s="96"/>
      <c r="P50" s="96"/>
    </row>
    <row r="51" customFormat="false" ht="13.8" hidden="false" customHeight="false" outlineLevel="0" collapsed="false">
      <c r="B51" s="96"/>
      <c r="C51" s="96"/>
      <c r="D51" s="96"/>
      <c r="E51" s="96"/>
      <c r="F51" s="96"/>
      <c r="G51" s="96"/>
      <c r="H51" s="96"/>
      <c r="I51" s="96"/>
      <c r="J51" s="96"/>
      <c r="K51" s="96"/>
      <c r="L51" s="96"/>
      <c r="M51" s="96"/>
      <c r="N51" s="96"/>
      <c r="O51" s="96"/>
      <c r="P51" s="96"/>
    </row>
    <row r="52" customFormat="false" ht="10.5" hidden="false" customHeight="true" outlineLevel="0" collapsed="false">
      <c r="B52" s="92"/>
      <c r="C52" s="3"/>
      <c r="D52" s="3"/>
      <c r="E52" s="3"/>
      <c r="F52" s="3"/>
      <c r="G52" s="3"/>
      <c r="H52" s="3"/>
      <c r="I52" s="3"/>
      <c r="J52" s="3"/>
      <c r="K52" s="3"/>
      <c r="L52" s="3"/>
      <c r="M52" s="3"/>
      <c r="N52" s="3"/>
      <c r="O52" s="3"/>
      <c r="P52" s="60"/>
    </row>
    <row r="53" customFormat="false" ht="24.75" hidden="false" customHeight="true" outlineLevel="0" collapsed="false">
      <c r="B53" s="93" t="s">
        <v>54</v>
      </c>
      <c r="C53" s="93"/>
      <c r="D53" s="93"/>
      <c r="E53" s="93"/>
      <c r="F53" s="93"/>
      <c r="G53" s="93"/>
      <c r="H53" s="93"/>
      <c r="I53" s="93"/>
      <c r="J53" s="93"/>
      <c r="K53" s="93"/>
      <c r="L53" s="93"/>
      <c r="M53" s="93"/>
      <c r="N53" s="93"/>
      <c r="O53" s="93"/>
      <c r="P53" s="93"/>
    </row>
    <row r="54" customFormat="false" ht="18" hidden="false" customHeight="true" outlineLevel="0" collapsed="false">
      <c r="B54" s="93"/>
      <c r="C54" s="93"/>
      <c r="D54" s="93"/>
      <c r="E54" s="93"/>
      <c r="F54" s="93"/>
      <c r="G54" s="93"/>
      <c r="H54" s="93"/>
      <c r="I54" s="93"/>
      <c r="J54" s="93"/>
      <c r="K54" s="93"/>
      <c r="L54" s="93"/>
      <c r="M54" s="93"/>
      <c r="N54" s="93"/>
      <c r="O54" s="93"/>
      <c r="P54" s="93"/>
    </row>
    <row r="55" customFormat="false" ht="12" hidden="false" customHeight="true" outlineLevel="0" collapsed="false">
      <c r="B55" s="97"/>
      <c r="C55" s="98"/>
      <c r="D55" s="98"/>
      <c r="E55" s="98"/>
      <c r="F55" s="98"/>
      <c r="G55" s="98"/>
      <c r="H55" s="98"/>
      <c r="I55" s="98"/>
      <c r="J55" s="98"/>
      <c r="K55" s="98"/>
      <c r="L55" s="98"/>
      <c r="M55" s="98"/>
      <c r="N55" s="98"/>
      <c r="O55" s="98"/>
      <c r="P55" s="99"/>
    </row>
    <row r="56" customFormat="false" ht="12" hidden="false" customHeight="true" outlineLevel="0" collapsed="false">
      <c r="B56" s="100" t="s">
        <v>55</v>
      </c>
      <c r="C56" s="100"/>
      <c r="D56" s="101" t="s">
        <v>24</v>
      </c>
      <c r="E56" s="102" t="s">
        <v>6</v>
      </c>
      <c r="F56" s="103" t="s">
        <v>56</v>
      </c>
      <c r="G56" s="101"/>
      <c r="H56" s="104" t="s">
        <v>57</v>
      </c>
      <c r="I56" s="105"/>
      <c r="J56" s="105"/>
      <c r="K56" s="105"/>
      <c r="L56" s="105"/>
      <c r="M56" s="105"/>
      <c r="N56" s="105"/>
      <c r="O56" s="105"/>
      <c r="P56" s="106"/>
    </row>
    <row r="57" customFormat="false" ht="15.75" hidden="false" customHeight="true" outlineLevel="0" collapsed="false">
      <c r="B57" s="107" t="s">
        <v>58</v>
      </c>
      <c r="C57" s="107"/>
      <c r="D57" s="107"/>
      <c r="E57" s="107"/>
      <c r="F57" s="107"/>
      <c r="G57" s="107"/>
      <c r="H57" s="107"/>
      <c r="I57" s="107"/>
      <c r="J57" s="107"/>
      <c r="K57" s="107"/>
      <c r="L57" s="107"/>
      <c r="M57" s="107"/>
      <c r="N57" s="107"/>
      <c r="O57" s="107"/>
      <c r="P57" s="107"/>
    </row>
    <row r="59" customFormat="false" ht="13.8" hidden="false" customHeight="false" outlineLevel="0" collapsed="false">
      <c r="B59" s="0" t="s">
        <v>59</v>
      </c>
      <c r="E59" s="108"/>
      <c r="F59" s="108"/>
      <c r="G59" s="108"/>
      <c r="H59" s="108"/>
      <c r="I59" s="108"/>
      <c r="J59" s="108"/>
    </row>
    <row r="60" customFormat="false" ht="13.8" hidden="false" customHeight="false" outlineLevel="0" collapsed="false">
      <c r="B60" s="0" t="s">
        <v>60</v>
      </c>
    </row>
    <row r="66" customFormat="false" ht="15" hidden="false" customHeight="false" outlineLevel="0" collapsed="false">
      <c r="I66" s="109" t="s">
        <v>61</v>
      </c>
      <c r="J66" s="109"/>
      <c r="K66" s="109"/>
      <c r="L66" s="109"/>
      <c r="M66" s="110"/>
      <c r="N66" s="110"/>
      <c r="O66" s="110"/>
      <c r="P66" s="111"/>
    </row>
    <row r="1048575" customFormat="false" ht="12.8" hidden="false" customHeight="false" outlineLevel="0" collapsed="false"/>
    <row r="1048576" customFormat="false" ht="12.8" hidden="false" customHeight="false" outlineLevel="0" collapsed="false"/>
  </sheetData>
  <mergeCells count="59">
    <mergeCell ref="B3:H5"/>
    <mergeCell ref="I3:L4"/>
    <mergeCell ref="M3:P5"/>
    <mergeCell ref="I5:L5"/>
    <mergeCell ref="B6:H6"/>
    <mergeCell ref="I6:L6"/>
    <mergeCell ref="M6:P7"/>
    <mergeCell ref="I7:L7"/>
    <mergeCell ref="B8:C8"/>
    <mergeCell ref="D8:G8"/>
    <mergeCell ref="I8:L9"/>
    <mergeCell ref="I11:L11"/>
    <mergeCell ref="B12:L12"/>
    <mergeCell ref="M12:P12"/>
    <mergeCell ref="B13:L13"/>
    <mergeCell ref="M13:P13"/>
    <mergeCell ref="B14:L14"/>
    <mergeCell ref="M14:P15"/>
    <mergeCell ref="B15:L15"/>
    <mergeCell ref="B16:H16"/>
    <mergeCell ref="I16:K16"/>
    <mergeCell ref="M16:P16"/>
    <mergeCell ref="B17:H17"/>
    <mergeCell ref="I17:K17"/>
    <mergeCell ref="M17:P17"/>
    <mergeCell ref="B18:H18"/>
    <mergeCell ref="M18:P18"/>
    <mergeCell ref="B19:H19"/>
    <mergeCell ref="I19:J19"/>
    <mergeCell ref="K19:L19"/>
    <mergeCell ref="M19:P19"/>
    <mergeCell ref="B20:L20"/>
    <mergeCell ref="M20:P20"/>
    <mergeCell ref="B21:L21"/>
    <mergeCell ref="M21:P21"/>
    <mergeCell ref="B23:H23"/>
    <mergeCell ref="D24:M24"/>
    <mergeCell ref="D25:L25"/>
    <mergeCell ref="N25:P25"/>
    <mergeCell ref="D26:P26"/>
    <mergeCell ref="D27:L27"/>
    <mergeCell ref="Q27:AB27"/>
    <mergeCell ref="D28:L28"/>
    <mergeCell ref="B29:P29"/>
    <mergeCell ref="D30:G30"/>
    <mergeCell ref="D31:G31"/>
    <mergeCell ref="N31:O31"/>
    <mergeCell ref="B33:P35"/>
    <mergeCell ref="B36:P37"/>
    <mergeCell ref="B39:P40"/>
    <mergeCell ref="B43:P44"/>
    <mergeCell ref="B45:P46"/>
    <mergeCell ref="B47:P47"/>
    <mergeCell ref="B49:P51"/>
    <mergeCell ref="B53:P54"/>
    <mergeCell ref="B56:C56"/>
    <mergeCell ref="B57:P57"/>
    <mergeCell ref="E59:J59"/>
    <mergeCell ref="I66:L66"/>
  </mergeCells>
  <dataValidations count="3">
    <dataValidation allowBlank="true" operator="equal" showDropDown="false" showErrorMessage="true" showInputMessage="true" sqref="D8:G8" type="list">
      <formula1>$V$30:$V$38</formula1>
      <formula2>0</formula2>
    </dataValidation>
    <dataValidation allowBlank="true" operator="equal" showDropDown="false" showErrorMessage="true" showInputMessage="true" sqref="C24:C28" type="list">
      <formula1>$U$26:$U$27</formula1>
      <formula2>0</formula2>
    </dataValidation>
    <dataValidation allowBlank="true" operator="equal" showDropDown="false" showErrorMessage="true" showInputMessage="true" sqref="D56 G56" type="list">
      <formula1>$Z$51:$Z$52</formula1>
      <formula2>0</formula2>
    </dataValidation>
  </dataValidations>
  <hyperlinks>
    <hyperlink ref="B45" r:id="rId1" display="seguretat@fogaiba.caib.es"/>
  </hyperlinks>
  <printOptions headings="false" gridLines="false" gridLinesSet="true" horizontalCentered="false" verticalCentered="false"/>
  <pageMargins left="0.708333333333333" right="0.708333333333333" top="0.747916666666667" bottom="0.747916666666667" header="0.511805555555555" footer="0.511805555555555"/>
  <pageSetup paperSize="9" scale="72"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B1:AC46"/>
  <sheetViews>
    <sheetView showFormulas="false" showGridLines="true" showRowColHeaders="false" showZeros="true" rightToLeft="false" tabSelected="false" showOutlineSymbols="true" defaultGridColor="true" view="normal" topLeftCell="A1" colorId="64" zoomScale="90" zoomScaleNormal="90" zoomScalePageLayoutView="100" workbookViewId="0">
      <selection pane="topLeft" activeCell="C8" activeCellId="0" sqref="C8"/>
    </sheetView>
  </sheetViews>
  <sheetFormatPr defaultRowHeight="13.8" zeroHeight="false" outlineLevelRow="0" outlineLevelCol="0"/>
  <cols>
    <col collapsed="false" customWidth="true" hidden="false" outlineLevel="0" max="1" min="1" style="0" width="5.14"/>
    <col collapsed="false" customWidth="true" hidden="false" outlineLevel="0" max="2" min="2" style="0" width="17.29"/>
    <col collapsed="false" customWidth="true" hidden="false" outlineLevel="0" max="3" min="3" style="0" width="12.86"/>
    <col collapsed="false" customWidth="false" hidden="false" outlineLevel="0" max="7" min="4" style="0" width="11.42"/>
    <col collapsed="false" customWidth="true" hidden="false" outlineLevel="0" max="8" min="8" style="0" width="11.99"/>
    <col collapsed="false" customWidth="true" hidden="false" outlineLevel="0" max="9" min="9" style="0" width="17.14"/>
    <col collapsed="false" customWidth="false" hidden="false" outlineLevel="0" max="10" min="10" style="0" width="11.42"/>
    <col collapsed="false" customWidth="true" hidden="false" outlineLevel="0" max="11" min="11" style="0" width="14.01"/>
    <col collapsed="false" customWidth="true" hidden="false" outlineLevel="0" max="12" min="12" style="0" width="14.28"/>
    <col collapsed="false" customWidth="true" hidden="false" outlineLevel="0" max="13" min="13" style="0" width="11.57"/>
    <col collapsed="false" customWidth="false" hidden="false" outlineLevel="0" max="14" min="14" style="0" width="11.42"/>
    <col collapsed="false" customWidth="true" hidden="false" outlineLevel="0" max="15" min="15" style="0" width="1.44"/>
    <col collapsed="false" customWidth="false" hidden="true" outlineLevel="0" max="16" min="16" style="0" width="11.42"/>
    <col collapsed="false" customWidth="true" hidden="true" outlineLevel="0" max="17" min="17" style="0" width="78.58"/>
    <col collapsed="false" customWidth="false" hidden="true" outlineLevel="0" max="23" min="18" style="0" width="11.42"/>
    <col collapsed="false" customWidth="true" hidden="false" outlineLevel="0" max="24" min="24" style="0" width="3.03"/>
    <col collapsed="false" customWidth="true" hidden="true" outlineLevel="0" max="25" min="25" style="0" width="5.91"/>
    <col collapsed="false" customWidth="true" hidden="true" outlineLevel="0" max="26" min="26" style="0" width="8.8"/>
    <col collapsed="false" customWidth="true" hidden="true" outlineLevel="0" max="27" min="27" style="0" width="8.22"/>
    <col collapsed="false" customWidth="true" hidden="true" outlineLevel="0" max="28" min="28" style="0" width="9.09"/>
    <col collapsed="false" customWidth="true" hidden="true" outlineLevel="0" max="29" min="29" style="0" width="6.78"/>
    <col collapsed="false" customWidth="true" hidden="false" outlineLevel="0" max="30" min="30" style="0" width="7.21"/>
    <col collapsed="false" customWidth="true" hidden="false" outlineLevel="0" max="31" min="31" style="0" width="6.49"/>
    <col collapsed="false" customWidth="false" hidden="false" outlineLevel="0" max="1025" min="32" style="0" width="11.42"/>
  </cols>
  <sheetData>
    <row r="1" customFormat="false" ht="13.8" hidden="false" customHeight="false" outlineLevel="0" collapsed="false">
      <c r="D1" s="112"/>
      <c r="E1" s="26"/>
      <c r="F1" s="26"/>
      <c r="J1" s="113" t="str">
        <f aca="false">IF('[1]SOL·LICITUD DE PAGAMENT'!B13="","",'[1]SOL·LICITUD DE PAGAMENT'!B13)</f>
        <v/>
      </c>
      <c r="K1" s="113"/>
      <c r="L1" s="113"/>
      <c r="M1" s="113"/>
      <c r="N1" s="113"/>
    </row>
    <row r="2" customFormat="false" ht="15" hidden="false" customHeight="true" outlineLevel="0" collapsed="false">
      <c r="B2" s="114" t="s">
        <v>62</v>
      </c>
      <c r="C2" s="115"/>
      <c r="D2" s="116"/>
      <c r="E2" s="116"/>
      <c r="F2" s="116"/>
      <c r="G2" s="117"/>
      <c r="H2" s="118"/>
      <c r="I2" s="119"/>
      <c r="J2" s="111"/>
      <c r="K2" s="113" t="str">
        <f aca="false">IF('[1]SOL·LICITUD DE PAGAMENT'!M13="","",'[1]SOL·LICITUD DE PAGAMENT'!M13)</f>
        <v/>
      </c>
      <c r="L2" s="113"/>
      <c r="Y2" s="0" t="s">
        <v>63</v>
      </c>
    </row>
    <row r="3" customFormat="false" ht="15" hidden="false" customHeight="true" outlineLevel="0" collapsed="false">
      <c r="D3" s="120"/>
      <c r="E3" s="121" t="s">
        <v>64</v>
      </c>
      <c r="F3" s="121"/>
      <c r="G3" s="121"/>
      <c r="H3" s="121"/>
      <c r="I3" s="121"/>
      <c r="J3" s="121"/>
      <c r="K3" s="121"/>
      <c r="L3" s="121"/>
      <c r="M3" s="121"/>
      <c r="N3" s="121"/>
      <c r="Y3" s="0" t="s">
        <v>65</v>
      </c>
    </row>
    <row r="4" customFormat="false" ht="15" hidden="false" customHeight="true" outlineLevel="0" collapsed="false">
      <c r="B4" s="122" t="s">
        <v>66</v>
      </c>
      <c r="C4" s="123"/>
      <c r="D4" s="124" t="s">
        <v>67</v>
      </c>
      <c r="E4" s="124"/>
      <c r="F4" s="124"/>
      <c r="G4" s="124"/>
      <c r="H4" s="124"/>
      <c r="I4" s="124"/>
      <c r="J4" s="124"/>
      <c r="K4" s="124"/>
      <c r="L4" s="124"/>
      <c r="M4" s="125" t="s">
        <v>68</v>
      </c>
      <c r="N4" s="125"/>
      <c r="Y4" s="0" t="s">
        <v>69</v>
      </c>
    </row>
    <row r="5" customFormat="false" ht="15" hidden="false" customHeight="true" outlineLevel="0" collapsed="false">
      <c r="B5" s="126" t="s">
        <v>70</v>
      </c>
      <c r="C5" s="126" t="s">
        <v>71</v>
      </c>
      <c r="D5" s="126" t="s">
        <v>72</v>
      </c>
      <c r="E5" s="126"/>
      <c r="F5" s="126" t="s">
        <v>73</v>
      </c>
      <c r="G5" s="126" t="s">
        <v>74</v>
      </c>
      <c r="H5" s="126"/>
      <c r="I5" s="126" t="s">
        <v>75</v>
      </c>
      <c r="J5" s="126" t="s">
        <v>76</v>
      </c>
      <c r="K5" s="126" t="s">
        <v>77</v>
      </c>
      <c r="L5" s="127" t="s">
        <v>78</v>
      </c>
      <c r="M5" s="126" t="s">
        <v>79</v>
      </c>
      <c r="N5" s="126" t="s">
        <v>80</v>
      </c>
      <c r="Y5" s="0" t="s">
        <v>81</v>
      </c>
    </row>
    <row r="6" customFormat="false" ht="20.25" hidden="false" customHeight="true" outlineLevel="0" collapsed="false">
      <c r="B6" s="126"/>
      <c r="C6" s="126"/>
      <c r="D6" s="126"/>
      <c r="E6" s="126"/>
      <c r="F6" s="126"/>
      <c r="G6" s="126"/>
      <c r="H6" s="126"/>
      <c r="I6" s="126"/>
      <c r="J6" s="126"/>
      <c r="K6" s="126"/>
      <c r="L6" s="127"/>
      <c r="M6" s="126"/>
      <c r="N6" s="126"/>
    </row>
    <row r="7" customFormat="false" ht="15" hidden="false" customHeight="true" outlineLevel="0" collapsed="false">
      <c r="B7" s="128" t="s">
        <v>82</v>
      </c>
      <c r="C7" s="128"/>
      <c r="D7" s="128"/>
      <c r="E7" s="128"/>
      <c r="F7" s="128"/>
      <c r="G7" s="128"/>
      <c r="H7" s="128"/>
      <c r="I7" s="128"/>
      <c r="J7" s="128"/>
      <c r="K7" s="128"/>
      <c r="L7" s="128"/>
      <c r="M7" s="129"/>
      <c r="N7" s="130"/>
      <c r="P7" s="131" t="n">
        <f aca="false">C8+C14+C23+C27</f>
        <v>0</v>
      </c>
      <c r="W7" s="0" t="str">
        <f aca="false">IF('[1]SOL·LICITUD DE PAGAMENT'!C24="X","TOTAL","")</f>
        <v/>
      </c>
      <c r="AA7" s="0" t="s">
        <v>83</v>
      </c>
    </row>
    <row r="8" customFormat="false" ht="13.8" hidden="false" customHeight="true" outlineLevel="0" collapsed="false">
      <c r="B8" s="132" t="s">
        <v>84</v>
      </c>
      <c r="C8" s="133"/>
      <c r="D8" s="134"/>
      <c r="E8" s="134"/>
      <c r="F8" s="135"/>
      <c r="G8" s="136"/>
      <c r="H8" s="136"/>
      <c r="I8" s="136"/>
      <c r="J8" s="136"/>
      <c r="K8" s="137"/>
      <c r="L8" s="137"/>
      <c r="M8" s="138"/>
      <c r="N8" s="139"/>
      <c r="P8" s="131" t="n">
        <f aca="false">L8+L14+L23+L27</f>
        <v>0</v>
      </c>
      <c r="W8" s="0" t="str">
        <f aca="false">IF('[1]SOL·LICITUD DE PAGAMENT'!C25="X","BESTRETA","")</f>
        <v/>
      </c>
      <c r="AA8" s="69" t="n">
        <f aca="false">0.1*AC8</f>
        <v>0</v>
      </c>
      <c r="AC8" s="0" t="n">
        <f aca="false">IF(C39="",0,C39)</f>
        <v>0</v>
      </c>
    </row>
    <row r="9" customFormat="false" ht="13.8" hidden="false" customHeight="false" outlineLevel="0" collapsed="false">
      <c r="B9" s="132"/>
      <c r="C9" s="133"/>
      <c r="D9" s="140"/>
      <c r="E9" s="140"/>
      <c r="F9" s="136"/>
      <c r="G9" s="136"/>
      <c r="H9" s="136"/>
      <c r="I9" s="136"/>
      <c r="J9" s="136"/>
      <c r="K9" s="137"/>
      <c r="L9" s="137"/>
      <c r="M9" s="138"/>
      <c r="N9" s="139"/>
      <c r="O9" s="141" t="str">
        <f aca="false">IF(P8&gt;0,IF(P7=0,"FALTA EMPLENAR LA COLUMNA D'IMPORT D'INVERSIÓ CONCEDIDA",""),"")</f>
        <v/>
      </c>
      <c r="W9" s="0" t="str">
        <f aca="false">IF('[1]SOL·LICITUD DE PAGAMENT'!C27="X","PARCIAL","")</f>
        <v/>
      </c>
    </row>
    <row r="10" customFormat="false" ht="13.8" hidden="false" customHeight="false" outlineLevel="0" collapsed="false">
      <c r="B10" s="132"/>
      <c r="C10" s="133"/>
      <c r="D10" s="140"/>
      <c r="E10" s="140"/>
      <c r="F10" s="136"/>
      <c r="G10" s="136"/>
      <c r="H10" s="136"/>
      <c r="I10" s="136"/>
      <c r="J10" s="136"/>
      <c r="K10" s="137"/>
      <c r="L10" s="137"/>
      <c r="M10" s="138"/>
      <c r="N10" s="139"/>
      <c r="W10" s="0" t="str">
        <f aca="false">IF('[1]SOL·LICITUD DE PAGAMENT'!C28="X","FINAL","")</f>
        <v/>
      </c>
    </row>
    <row r="11" customFormat="false" ht="13.8" hidden="false" customHeight="false" outlineLevel="0" collapsed="false">
      <c r="B11" s="132"/>
      <c r="C11" s="133"/>
      <c r="D11" s="134"/>
      <c r="E11" s="134"/>
      <c r="F11" s="136"/>
      <c r="G11" s="136"/>
      <c r="H11" s="136"/>
      <c r="I11" s="136"/>
      <c r="J11" s="136"/>
      <c r="K11" s="137"/>
      <c r="L11" s="137"/>
      <c r="M11" s="138"/>
      <c r="N11" s="139"/>
      <c r="W11" s="0" t="str">
        <f aca="false">W7&amp;W8&amp;W9&amp;W10</f>
        <v/>
      </c>
      <c r="AA11" s="131" t="n">
        <f aca="false">AA8+C8</f>
        <v>0</v>
      </c>
    </row>
    <row r="12" customFormat="false" ht="13.8" hidden="false" customHeight="true" outlineLevel="0" collapsed="false">
      <c r="B12" s="142" t="s">
        <v>85</v>
      </c>
      <c r="C12" s="142"/>
      <c r="D12" s="142"/>
      <c r="E12" s="142"/>
      <c r="F12" s="142"/>
      <c r="G12" s="142"/>
      <c r="H12" s="142"/>
      <c r="I12" s="142"/>
      <c r="J12" s="142"/>
      <c r="K12" s="143" t="str">
        <f aca="false">IF(SUM(K8:K11)=0,"",SUM(K8:K11))</f>
        <v/>
      </c>
      <c r="L12" s="143" t="str">
        <f aca="false">IF(SUM(L8:L11)=0,"",SUM(L8:L11))</f>
        <v/>
      </c>
      <c r="M12" s="138" t="str">
        <f aca="false">IF(SUM(M8:M11)=0,"",SUM(M8:M11))</f>
        <v/>
      </c>
      <c r="N12" s="139"/>
      <c r="O12" s="141" t="str">
        <f aca="false">IF(L8="","",IF(L12&gt;C8,"L'IMPORT D'INVERSIÓ SOL·LICITADA SUPERA L'IMPORT D'INVERSIÓ CONCEDIDA EN EL CAPÍTOL DE BÉNS IMMOBLES",""))</f>
        <v/>
      </c>
      <c r="R12" s="144" t="n">
        <f aca="false">SUM(K8:K11)</f>
        <v>0</v>
      </c>
      <c r="S12" s="144" t="n">
        <f aca="false">SUM(L8:L11)</f>
        <v>0</v>
      </c>
      <c r="T12" s="0" t="n">
        <f aca="false">SUM(M8:M11)</f>
        <v>0</v>
      </c>
      <c r="AC12" s="0" t="n">
        <f aca="false">IF(L12="",0,L12)</f>
        <v>0</v>
      </c>
    </row>
    <row r="13" customFormat="false" ht="13.8" hidden="false" customHeight="true" outlineLevel="0" collapsed="false">
      <c r="B13" s="128" t="s">
        <v>86</v>
      </c>
      <c r="C13" s="128"/>
      <c r="D13" s="128"/>
      <c r="E13" s="128"/>
      <c r="F13" s="128"/>
      <c r="G13" s="128"/>
      <c r="H13" s="128"/>
      <c r="I13" s="128"/>
      <c r="J13" s="128"/>
      <c r="K13" s="128"/>
      <c r="L13" s="128"/>
      <c r="M13" s="129"/>
      <c r="N13" s="130"/>
    </row>
    <row r="14" customFormat="false" ht="13.8" hidden="false" customHeight="false" outlineLevel="0" collapsed="false">
      <c r="B14" s="145" t="s">
        <v>86</v>
      </c>
      <c r="C14" s="146"/>
      <c r="D14" s="140"/>
      <c r="E14" s="140"/>
      <c r="F14" s="136"/>
      <c r="G14" s="136"/>
      <c r="H14" s="136"/>
      <c r="I14" s="136"/>
      <c r="J14" s="136"/>
      <c r="K14" s="137"/>
      <c r="L14" s="137"/>
      <c r="M14" s="138"/>
      <c r="N14" s="139"/>
    </row>
    <row r="15" customFormat="false" ht="13.8" hidden="false" customHeight="false" outlineLevel="0" collapsed="false">
      <c r="B15" s="145"/>
      <c r="C15" s="146"/>
      <c r="D15" s="140"/>
      <c r="E15" s="140"/>
      <c r="F15" s="136"/>
      <c r="G15" s="147"/>
      <c r="H15" s="147"/>
      <c r="I15" s="136"/>
      <c r="J15" s="136"/>
      <c r="K15" s="137"/>
      <c r="L15" s="137"/>
      <c r="M15" s="138"/>
      <c r="N15" s="139"/>
    </row>
    <row r="16" customFormat="false" ht="13.8" hidden="false" customHeight="false" outlineLevel="0" collapsed="false">
      <c r="B16" s="145"/>
      <c r="C16" s="146"/>
      <c r="D16" s="140"/>
      <c r="E16" s="140"/>
      <c r="F16" s="136"/>
      <c r="G16" s="147"/>
      <c r="H16" s="147"/>
      <c r="I16" s="136"/>
      <c r="J16" s="136"/>
      <c r="K16" s="137"/>
      <c r="L16" s="137"/>
      <c r="M16" s="138"/>
      <c r="N16" s="139"/>
    </row>
    <row r="17" customFormat="false" ht="13.8" hidden="false" customHeight="false" outlineLevel="0" collapsed="false">
      <c r="B17" s="145"/>
      <c r="C17" s="146"/>
      <c r="D17" s="140"/>
      <c r="E17" s="140"/>
      <c r="F17" s="136"/>
      <c r="G17" s="147"/>
      <c r="H17" s="147"/>
      <c r="I17" s="136"/>
      <c r="J17" s="136"/>
      <c r="K17" s="137"/>
      <c r="L17" s="137"/>
      <c r="M17" s="138"/>
      <c r="N17" s="139"/>
    </row>
    <row r="18" customFormat="false" ht="13.8" hidden="false" customHeight="false" outlineLevel="0" collapsed="false">
      <c r="B18" s="145"/>
      <c r="C18" s="146"/>
      <c r="D18" s="140"/>
      <c r="E18" s="140"/>
      <c r="F18" s="136"/>
      <c r="G18" s="147"/>
      <c r="H18" s="147"/>
      <c r="I18" s="136"/>
      <c r="J18" s="136"/>
      <c r="K18" s="137"/>
      <c r="L18" s="137"/>
      <c r="M18" s="138"/>
      <c r="N18" s="139"/>
    </row>
    <row r="19" customFormat="false" ht="13.8" hidden="false" customHeight="false" outlineLevel="0" collapsed="false">
      <c r="B19" s="145"/>
      <c r="C19" s="146"/>
      <c r="D19" s="140"/>
      <c r="E19" s="140"/>
      <c r="F19" s="136"/>
      <c r="G19" s="147"/>
      <c r="H19" s="147"/>
      <c r="I19" s="136"/>
      <c r="J19" s="136"/>
      <c r="K19" s="137"/>
      <c r="L19" s="137"/>
      <c r="M19" s="138"/>
      <c r="N19" s="139"/>
    </row>
    <row r="20" customFormat="false" ht="13.8" hidden="false" customHeight="false" outlineLevel="0" collapsed="false">
      <c r="B20" s="145"/>
      <c r="C20" s="146"/>
      <c r="D20" s="140"/>
      <c r="E20" s="140"/>
      <c r="F20" s="136"/>
      <c r="G20" s="147"/>
      <c r="H20" s="147"/>
      <c r="I20" s="136"/>
      <c r="J20" s="136"/>
      <c r="K20" s="137"/>
      <c r="L20" s="137"/>
      <c r="M20" s="138"/>
      <c r="N20" s="139"/>
      <c r="AA20" s="131" t="n">
        <f aca="false">AA8+C14</f>
        <v>0</v>
      </c>
    </row>
    <row r="21" customFormat="false" ht="13.8" hidden="false" customHeight="true" outlineLevel="0" collapsed="false">
      <c r="B21" s="148" t="s">
        <v>87</v>
      </c>
      <c r="C21" s="148"/>
      <c r="D21" s="148"/>
      <c r="E21" s="148"/>
      <c r="F21" s="148"/>
      <c r="G21" s="148"/>
      <c r="H21" s="148"/>
      <c r="I21" s="148"/>
      <c r="J21" s="148"/>
      <c r="K21" s="143" t="str">
        <f aca="false">IF(SUM(K14:K20)=0,"",SUM(K14:K20))</f>
        <v/>
      </c>
      <c r="L21" s="143" t="str">
        <f aca="false">IF(SUM(L14:L20)=0,"",SUM(L14:L20))</f>
        <v/>
      </c>
      <c r="M21" s="138" t="str">
        <f aca="false">IF(SUM(M14:M20)=0,"",SUM(M14:M20))</f>
        <v/>
      </c>
      <c r="N21" s="139"/>
      <c r="O21" s="141" t="str">
        <f aca="false">IF(L21="","",IF(L21&gt;C14,"L'IMPORT D'INVERSIÓ SOL·LICITADA SUPERA L'IMPORT D'INVERSIÓ CONCEDIDA EN EL CAPÍTOL DE MAQUINÀRIA",""))</f>
        <v/>
      </c>
      <c r="R21" s="144" t="n">
        <f aca="false">SUM(K14:K20)</f>
        <v>0</v>
      </c>
      <c r="S21" s="144" t="n">
        <f aca="false">SUM(L14:L20)</f>
        <v>0</v>
      </c>
      <c r="T21" s="0" t="n">
        <f aca="false">SUM(M14:M20)</f>
        <v>0</v>
      </c>
      <c r="AC21" s="0" t="n">
        <f aca="false">IF(L21="",0,L21)</f>
        <v>0</v>
      </c>
    </row>
    <row r="22" customFormat="false" ht="13.8" hidden="false" customHeight="true" outlineLevel="0" collapsed="false">
      <c r="B22" s="128" t="s">
        <v>88</v>
      </c>
      <c r="C22" s="128"/>
      <c r="D22" s="128"/>
      <c r="E22" s="128"/>
      <c r="F22" s="128"/>
      <c r="G22" s="128"/>
      <c r="H22" s="128"/>
      <c r="I22" s="128"/>
      <c r="J22" s="128"/>
      <c r="K22" s="128"/>
      <c r="L22" s="128"/>
      <c r="M22" s="129"/>
      <c r="N22" s="130"/>
    </row>
    <row r="23" customFormat="false" ht="13.8" hidden="false" customHeight="false" outlineLevel="0" collapsed="false">
      <c r="B23" s="145" t="s">
        <v>89</v>
      </c>
      <c r="C23" s="146"/>
      <c r="D23" s="140"/>
      <c r="E23" s="140"/>
      <c r="F23" s="136"/>
      <c r="G23" s="147"/>
      <c r="H23" s="147"/>
      <c r="I23" s="136"/>
      <c r="J23" s="136"/>
      <c r="K23" s="137"/>
      <c r="L23" s="137"/>
      <c r="M23" s="138"/>
      <c r="N23" s="139"/>
    </row>
    <row r="24" customFormat="false" ht="15" hidden="false" customHeight="true" outlineLevel="0" collapsed="false">
      <c r="B24" s="145"/>
      <c r="C24" s="146"/>
      <c r="D24" s="140"/>
      <c r="E24" s="140"/>
      <c r="F24" s="136"/>
      <c r="G24" s="147"/>
      <c r="H24" s="147"/>
      <c r="I24" s="136"/>
      <c r="J24" s="136"/>
      <c r="K24" s="137"/>
      <c r="L24" s="137"/>
      <c r="M24" s="138"/>
      <c r="N24" s="139"/>
      <c r="AA24" s="131" t="n">
        <f aca="false">C23+AA8</f>
        <v>0</v>
      </c>
    </row>
    <row r="25" customFormat="false" ht="13.8" hidden="false" customHeight="true" outlineLevel="0" collapsed="false">
      <c r="B25" s="148" t="s">
        <v>90</v>
      </c>
      <c r="C25" s="148"/>
      <c r="D25" s="148"/>
      <c r="E25" s="148"/>
      <c r="F25" s="148"/>
      <c r="G25" s="148"/>
      <c r="H25" s="148"/>
      <c r="I25" s="148"/>
      <c r="J25" s="148"/>
      <c r="K25" s="143" t="str">
        <f aca="false">IF(SUM(K23:K24)=0,"",SUM(K23:K24))</f>
        <v/>
      </c>
      <c r="L25" s="143" t="str">
        <f aca="false">IF(SUM(L23:L24)=0,"",SUM(L23:L24))</f>
        <v/>
      </c>
      <c r="M25" s="138" t="str">
        <f aca="false">IF(SUM(M23:M24)=0,"",SUM(M23:M24))</f>
        <v/>
      </c>
      <c r="N25" s="139"/>
      <c r="O25" s="141" t="str">
        <f aca="false">IF(L25="","",IF(L25&gt;C23,"L'IMPORT D'INVERSIÓ SOL·LICITADA SUPERA L'IMPORT D'INVERSIÓ CONCEDIDA EN EL CAPÍTOL D'HONORARIS",""))</f>
        <v/>
      </c>
      <c r="AC25" s="0" t="n">
        <f aca="false">IF(L25="",0,L25)</f>
        <v>0</v>
      </c>
    </row>
    <row r="26" customFormat="false" ht="13.8" hidden="false" customHeight="true" outlineLevel="0" collapsed="false">
      <c r="B26" s="128" t="s">
        <v>91</v>
      </c>
      <c r="C26" s="128"/>
      <c r="D26" s="128"/>
      <c r="E26" s="128"/>
      <c r="F26" s="128"/>
      <c r="G26" s="128"/>
      <c r="H26" s="128"/>
      <c r="I26" s="128"/>
      <c r="J26" s="128"/>
      <c r="K26" s="128"/>
      <c r="L26" s="128"/>
      <c r="M26" s="129"/>
      <c r="N26" s="130"/>
      <c r="R26" s="144" t="n">
        <f aca="false">SUM(K23:K24)</f>
        <v>0</v>
      </c>
      <c r="S26" s="144" t="n">
        <f aca="false">SUM(L23:L24)</f>
        <v>0</v>
      </c>
      <c r="T26" s="0" t="n">
        <f aca="false">SUM(M23:M24)</f>
        <v>0</v>
      </c>
    </row>
    <row r="27" customFormat="false" ht="13.8" hidden="false" customHeight="false" outlineLevel="0" collapsed="false">
      <c r="B27" s="145" t="s">
        <v>91</v>
      </c>
      <c r="C27" s="146"/>
      <c r="D27" s="140"/>
      <c r="E27" s="140"/>
      <c r="F27" s="136"/>
      <c r="G27" s="147"/>
      <c r="H27" s="147"/>
      <c r="I27" s="136"/>
      <c r="J27" s="136"/>
      <c r="K27" s="137"/>
      <c r="L27" s="137"/>
      <c r="M27" s="138"/>
      <c r="N27" s="139"/>
    </row>
    <row r="28" customFormat="false" ht="13.8" hidden="false" customHeight="false" outlineLevel="0" collapsed="false">
      <c r="B28" s="145"/>
      <c r="C28" s="146"/>
      <c r="D28" s="140"/>
      <c r="E28" s="140"/>
      <c r="F28" s="136"/>
      <c r="G28" s="147"/>
      <c r="H28" s="147"/>
      <c r="I28" s="136"/>
      <c r="J28" s="136"/>
      <c r="K28" s="137"/>
      <c r="L28" s="137"/>
      <c r="M28" s="138"/>
      <c r="N28" s="139"/>
    </row>
    <row r="29" customFormat="false" ht="15" hidden="false" customHeight="true" outlineLevel="0" collapsed="false">
      <c r="B29" s="145"/>
      <c r="C29" s="146"/>
      <c r="D29" s="140"/>
      <c r="E29" s="140"/>
      <c r="F29" s="136"/>
      <c r="G29" s="147"/>
      <c r="H29" s="147"/>
      <c r="I29" s="136"/>
      <c r="J29" s="136"/>
      <c r="K29" s="137"/>
      <c r="L29" s="137"/>
      <c r="M29" s="138"/>
      <c r="N29" s="139"/>
    </row>
    <row r="30" customFormat="false" ht="15" hidden="false" customHeight="true" outlineLevel="0" collapsed="false">
      <c r="B30" s="145"/>
      <c r="C30" s="146"/>
      <c r="D30" s="140"/>
      <c r="E30" s="140"/>
      <c r="F30" s="136"/>
      <c r="G30" s="147"/>
      <c r="H30" s="147"/>
      <c r="I30" s="136"/>
      <c r="J30" s="136"/>
      <c r="K30" s="137"/>
      <c r="L30" s="137"/>
      <c r="M30" s="138"/>
      <c r="N30" s="139"/>
    </row>
    <row r="31" customFormat="false" ht="13.8" hidden="false" customHeight="false" outlineLevel="0" collapsed="false">
      <c r="B31" s="145"/>
      <c r="C31" s="146"/>
      <c r="D31" s="140"/>
      <c r="E31" s="140"/>
      <c r="F31" s="136"/>
      <c r="G31" s="147"/>
      <c r="H31" s="147"/>
      <c r="I31" s="136"/>
      <c r="J31" s="136"/>
      <c r="K31" s="137"/>
      <c r="L31" s="137"/>
      <c r="M31" s="138"/>
      <c r="N31" s="139"/>
    </row>
    <row r="32" customFormat="false" ht="13.8" hidden="false" customHeight="false" outlineLevel="0" collapsed="false">
      <c r="B32" s="145"/>
      <c r="C32" s="146"/>
      <c r="D32" s="140"/>
      <c r="E32" s="140"/>
      <c r="F32" s="136"/>
      <c r="G32" s="147"/>
      <c r="H32" s="147"/>
      <c r="I32" s="136"/>
      <c r="J32" s="136"/>
      <c r="K32" s="137"/>
      <c r="L32" s="137"/>
      <c r="M32" s="138"/>
      <c r="N32" s="139"/>
    </row>
    <row r="33" customFormat="false" ht="13.8" hidden="false" customHeight="false" outlineLevel="0" collapsed="false">
      <c r="B33" s="145"/>
      <c r="C33" s="146"/>
      <c r="D33" s="140"/>
      <c r="E33" s="140"/>
      <c r="F33" s="136"/>
      <c r="G33" s="147"/>
      <c r="H33" s="147"/>
      <c r="I33" s="136"/>
      <c r="J33" s="136"/>
      <c r="K33" s="137"/>
      <c r="L33" s="137"/>
      <c r="M33" s="138"/>
      <c r="N33" s="139"/>
    </row>
    <row r="34" customFormat="false" ht="13.8" hidden="false" customHeight="false" outlineLevel="0" collapsed="false">
      <c r="B34" s="145"/>
      <c r="C34" s="146"/>
      <c r="D34" s="140"/>
      <c r="E34" s="140"/>
      <c r="F34" s="136"/>
      <c r="G34" s="147"/>
      <c r="H34" s="147"/>
      <c r="I34" s="136"/>
      <c r="J34" s="136"/>
      <c r="K34" s="137"/>
      <c r="L34" s="137"/>
      <c r="M34" s="138"/>
      <c r="N34" s="139"/>
    </row>
    <row r="35" customFormat="false" ht="15" hidden="false" customHeight="true" outlineLevel="0" collapsed="false">
      <c r="B35" s="145"/>
      <c r="C35" s="146"/>
      <c r="D35" s="140"/>
      <c r="E35" s="140"/>
      <c r="F35" s="136"/>
      <c r="G35" s="147"/>
      <c r="H35" s="147"/>
      <c r="I35" s="136"/>
      <c r="J35" s="136"/>
      <c r="K35" s="137"/>
      <c r="L35" s="137"/>
      <c r="M35" s="138"/>
      <c r="N35" s="139"/>
    </row>
    <row r="36" customFormat="false" ht="15" hidden="false" customHeight="true" outlineLevel="0" collapsed="false">
      <c r="B36" s="145"/>
      <c r="C36" s="146"/>
      <c r="D36" s="140"/>
      <c r="E36" s="140"/>
      <c r="F36" s="136"/>
      <c r="G36" s="147"/>
      <c r="H36" s="147"/>
      <c r="I36" s="136"/>
      <c r="J36" s="136"/>
      <c r="K36" s="137"/>
      <c r="L36" s="137"/>
      <c r="M36" s="138"/>
      <c r="N36" s="139"/>
    </row>
    <row r="37" customFormat="false" ht="13.8" hidden="false" customHeight="false" outlineLevel="0" collapsed="false">
      <c r="B37" s="145"/>
      <c r="C37" s="146"/>
      <c r="D37" s="140"/>
      <c r="E37" s="140"/>
      <c r="F37" s="136"/>
      <c r="G37" s="147"/>
      <c r="H37" s="147"/>
      <c r="I37" s="136"/>
      <c r="J37" s="136"/>
      <c r="K37" s="137"/>
      <c r="L37" s="137"/>
      <c r="M37" s="138"/>
      <c r="N37" s="139"/>
      <c r="AA37" s="131" t="n">
        <f aca="false">C27+AA8</f>
        <v>0</v>
      </c>
    </row>
    <row r="38" customFormat="false" ht="13.8" hidden="false" customHeight="true" outlineLevel="0" collapsed="false">
      <c r="B38" s="148" t="s">
        <v>92</v>
      </c>
      <c r="C38" s="148"/>
      <c r="D38" s="148"/>
      <c r="E38" s="148"/>
      <c r="F38" s="148"/>
      <c r="G38" s="148"/>
      <c r="H38" s="148"/>
      <c r="I38" s="148"/>
      <c r="J38" s="148"/>
      <c r="K38" s="143" t="str">
        <f aca="false">IF(SUM(K27:K37)=0,"",SUM(K27:K37))</f>
        <v/>
      </c>
      <c r="L38" s="143" t="str">
        <f aca="false">IF(SUM(L27:L37)=0,"",SUM(L27:L37))</f>
        <v/>
      </c>
      <c r="M38" s="138" t="str">
        <f aca="false">IF(SUM(M27:M37)=0,"",SUM(M27:M37))</f>
        <v/>
      </c>
      <c r="N38" s="139"/>
      <c r="O38" s="141" t="str">
        <f aca="false">IF(L27="","",IF(L38&gt;C27,"L'IMPORT D'INVERSIÓ SOL·LICITADA SUPERA L'IMPORT D'INVERSIÓ CONCEDIDA EN EL CAPÍTOL D'INSTAL·LACIONS",""))</f>
        <v/>
      </c>
      <c r="R38" s="144" t="n">
        <f aca="false">SUM(K27:K37)</f>
        <v>0</v>
      </c>
      <c r="S38" s="144" t="n">
        <f aca="false">SUM(L27:L37)</f>
        <v>0</v>
      </c>
      <c r="T38" s="0" t="n">
        <f aca="false">SUM(M27:M37)</f>
        <v>0</v>
      </c>
      <c r="U38" s="0" t="n">
        <f aca="false">T12+T21+T26+T38</f>
        <v>0</v>
      </c>
      <c r="AC38" s="0" t="n">
        <f aca="false">IF(L38="",0,L38)</f>
        <v>0</v>
      </c>
    </row>
    <row r="39" customFormat="false" ht="15" hidden="false" customHeight="true" outlineLevel="0" collapsed="false">
      <c r="B39" s="149" t="s">
        <v>93</v>
      </c>
      <c r="C39" s="150" t="str">
        <f aca="false">IF(C8+C14+C23+C27=0,"",C8+C14+C23+C27)</f>
        <v/>
      </c>
      <c r="D39" s="151"/>
      <c r="E39" s="151"/>
      <c r="F39" s="152"/>
      <c r="G39" s="152"/>
      <c r="H39" s="152"/>
      <c r="I39" s="153"/>
      <c r="J39" s="154" t="s">
        <v>94</v>
      </c>
      <c r="K39" s="155" t="str">
        <f aca="false">IF(R12+R21+R26+R38=0,"",R12+R21+R26+R38)</f>
        <v/>
      </c>
      <c r="L39" s="155" t="str">
        <f aca="false">IF(S12+S21+S26+S38=0,"",S12+S21+S26+S38)</f>
        <v/>
      </c>
      <c r="M39" s="156" t="str">
        <f aca="false">IF(T12+T21+T26+T38=0,"",T12+T21+T26+T38)</f>
        <v/>
      </c>
      <c r="N39" s="157"/>
      <c r="O39" s="158" t="str">
        <f aca="false">IF(L39="","",IF(L39&gt;C39,"L'IMPORT SUBVENCIONABLE NO POT SUPERAR L'IMPORT D'INVERSIÓ CONCEDIT",""))</f>
        <v/>
      </c>
      <c r="S39" s="131" t="n">
        <f aca="false">SUM(S12:S38)</f>
        <v>0</v>
      </c>
      <c r="T39" s="0" t="n">
        <f aca="false">M41</f>
        <v>0</v>
      </c>
      <c r="U39" s="131" t="n">
        <f aca="false">U38*T39/100</f>
        <v>0</v>
      </c>
      <c r="Z39" s="141"/>
    </row>
    <row r="40" customFormat="false" ht="13.8" hidden="false" customHeight="false" outlineLevel="0" collapsed="false">
      <c r="B40" s="159" t="s">
        <v>95</v>
      </c>
      <c r="K40" s="0" t="s">
        <v>96</v>
      </c>
      <c r="L40" s="0" t="s">
        <v>97</v>
      </c>
      <c r="M40" s="0" t="s">
        <v>98</v>
      </c>
    </row>
    <row r="41" customFormat="false" ht="13.8" hidden="false" customHeight="false" outlineLevel="0" collapsed="false">
      <c r="B41" s="115" t="s">
        <v>99</v>
      </c>
      <c r="C41" s="160"/>
      <c r="D41" s="160"/>
      <c r="E41" s="160"/>
      <c r="F41" s="160"/>
      <c r="G41" s="160"/>
      <c r="L41" s="161" t="s">
        <v>100</v>
      </c>
      <c r="M41" s="162"/>
    </row>
    <row r="42" customFormat="false" ht="15" hidden="false" customHeight="true" outlineLevel="0" collapsed="false">
      <c r="B42" s="163"/>
      <c r="C42" s="163"/>
      <c r="D42" s="163"/>
      <c r="E42" s="163"/>
      <c r="F42" s="163"/>
      <c r="G42" s="163"/>
      <c r="H42" s="163"/>
      <c r="I42" s="163"/>
      <c r="J42" s="163"/>
      <c r="K42" s="163"/>
      <c r="L42" s="164" t="s">
        <v>101</v>
      </c>
      <c r="M42" s="165" t="str">
        <f aca="false">IF(U39=0,"",U39)</f>
        <v/>
      </c>
    </row>
    <row r="43" customFormat="false" ht="13.8" hidden="false" customHeight="false" outlineLevel="0" collapsed="false">
      <c r="B43" s="166"/>
      <c r="C43" s="166"/>
      <c r="D43" s="166"/>
      <c r="E43" s="166"/>
      <c r="F43" s="166"/>
      <c r="G43" s="166"/>
      <c r="H43" s="166"/>
      <c r="I43" s="166"/>
      <c r="J43" s="166"/>
      <c r="K43" s="166"/>
      <c r="M43" s="167"/>
    </row>
    <row r="44" customFormat="false" ht="13.5" hidden="false" customHeight="true" outlineLevel="0" collapsed="false">
      <c r="B44" s="0" t="s">
        <v>102</v>
      </c>
      <c r="C44" s="168" t="str">
        <f aca="false">IF('[1]SOL·LICITUD DE PAGAMENT'!E59="","",'[1]SOL·LICITUD DE PAGAMENT'!E59)</f>
        <v/>
      </c>
      <c r="D44" s="168"/>
      <c r="E44" s="168"/>
      <c r="F44" s="168"/>
      <c r="G44" s="168"/>
    </row>
    <row r="45" customFormat="false" ht="11.25" hidden="false" customHeight="true" outlineLevel="0" collapsed="false">
      <c r="B45" s="0" t="s">
        <v>60</v>
      </c>
    </row>
    <row r="46" customFormat="false" ht="12.75" hidden="false" customHeight="true" outlineLevel="0" collapsed="false"/>
  </sheetData>
  <mergeCells count="86">
    <mergeCell ref="E1:F1"/>
    <mergeCell ref="J1:N1"/>
    <mergeCell ref="K2:L2"/>
    <mergeCell ref="E3:N3"/>
    <mergeCell ref="D4:L4"/>
    <mergeCell ref="M4:N4"/>
    <mergeCell ref="B5:B6"/>
    <mergeCell ref="C5:C6"/>
    <mergeCell ref="D5:E6"/>
    <mergeCell ref="F5:F6"/>
    <mergeCell ref="G5:H6"/>
    <mergeCell ref="I5:I6"/>
    <mergeCell ref="J5:J6"/>
    <mergeCell ref="K5:K6"/>
    <mergeCell ref="L5:L6"/>
    <mergeCell ref="M5:M6"/>
    <mergeCell ref="N5:N6"/>
    <mergeCell ref="B7:L7"/>
    <mergeCell ref="B8:B11"/>
    <mergeCell ref="C8:C11"/>
    <mergeCell ref="D8:E8"/>
    <mergeCell ref="G8:H8"/>
    <mergeCell ref="D9:E9"/>
    <mergeCell ref="G9:H9"/>
    <mergeCell ref="D10:E10"/>
    <mergeCell ref="G10:H10"/>
    <mergeCell ref="D11:E11"/>
    <mergeCell ref="G11:H11"/>
    <mergeCell ref="B12:J12"/>
    <mergeCell ref="B13:L13"/>
    <mergeCell ref="B14:B20"/>
    <mergeCell ref="C14:C20"/>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B21:J21"/>
    <mergeCell ref="B22:L22"/>
    <mergeCell ref="B23:B24"/>
    <mergeCell ref="C23:C24"/>
    <mergeCell ref="D23:E23"/>
    <mergeCell ref="G23:H23"/>
    <mergeCell ref="D24:E24"/>
    <mergeCell ref="G24:H24"/>
    <mergeCell ref="B25:J25"/>
    <mergeCell ref="B26:L26"/>
    <mergeCell ref="B27:B37"/>
    <mergeCell ref="C27:C37"/>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B38:J38"/>
    <mergeCell ref="D39:E39"/>
    <mergeCell ref="G39:H39"/>
    <mergeCell ref="B42:K42"/>
    <mergeCell ref="B43:K43"/>
    <mergeCell ref="C44:G44"/>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69"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P36"/>
  <sheetViews>
    <sheetView showFormulas="false" showGridLines="false" showRowColHeaders="false" showZeros="true" rightToLeft="false" tabSelected="false" showOutlineSymbols="true" defaultGridColor="true" view="normal" topLeftCell="B4" colorId="64" zoomScale="100" zoomScaleNormal="100" zoomScalePageLayoutView="100" workbookViewId="0">
      <selection pane="topLeft" activeCell="F23" activeCellId="0" sqref="F23"/>
    </sheetView>
  </sheetViews>
  <sheetFormatPr defaultRowHeight="13.8" zeroHeight="false" outlineLevelRow="0" outlineLevelCol="0"/>
  <cols>
    <col collapsed="false" customWidth="true" hidden="false" outlineLevel="0" max="1" min="1" style="0" width="3.57"/>
    <col collapsed="false" customWidth="true" hidden="false" outlineLevel="0" max="3" min="2" style="0" width="10.67"/>
    <col collapsed="false" customWidth="true" hidden="false" outlineLevel="0" max="4" min="4" style="0" width="5.43"/>
    <col collapsed="false" customWidth="true" hidden="false" outlineLevel="0" max="5" min="5" style="0" width="12.71"/>
    <col collapsed="false" customWidth="true" hidden="false" outlineLevel="0" max="6" min="6" style="0" width="6.01"/>
    <col collapsed="false" customWidth="true" hidden="false" outlineLevel="0" max="9" min="7" style="0" width="10.67"/>
    <col collapsed="false" customWidth="true" hidden="false" outlineLevel="0" max="10" min="10" style="0" width="7.29"/>
    <col collapsed="false" customWidth="true" hidden="false" outlineLevel="0" max="11" min="11" style="0" width="8.29"/>
    <col collapsed="false" customWidth="true" hidden="false" outlineLevel="0" max="12" min="12" style="0" width="10.67"/>
    <col collapsed="false" customWidth="true" hidden="false" outlineLevel="0" max="13" min="13" style="0" width="13.7"/>
    <col collapsed="false" customWidth="true" hidden="false" outlineLevel="0" max="1025" min="14" style="0" width="10.67"/>
  </cols>
  <sheetData>
    <row r="1" customFormat="false" ht="5.25" hidden="false" customHeight="true" outlineLevel="0" collapsed="false"/>
    <row r="3" customFormat="false" ht="13.8" hidden="false" customHeight="false" outlineLevel="0" collapsed="false">
      <c r="C3" s="169"/>
      <c r="D3" s="169"/>
      <c r="E3" s="169"/>
      <c r="F3" s="169"/>
      <c r="G3" s="169"/>
      <c r="H3" s="169"/>
      <c r="I3" s="169"/>
      <c r="J3" s="169"/>
      <c r="K3" s="169"/>
      <c r="L3" s="169"/>
      <c r="M3" s="169"/>
    </row>
    <row r="4" customFormat="false" ht="13.8" hidden="false" customHeight="false" outlineLevel="0" collapsed="false">
      <c r="C4" s="169"/>
      <c r="D4" s="169"/>
      <c r="E4" s="169"/>
      <c r="F4" s="169"/>
      <c r="G4" s="169"/>
      <c r="H4" s="169"/>
      <c r="I4" s="169"/>
      <c r="J4" s="169"/>
      <c r="K4" s="169"/>
      <c r="L4" s="169"/>
      <c r="M4" s="169"/>
    </row>
    <row r="5" customFormat="false" ht="13.8" hidden="false" customHeight="false" outlineLevel="0" collapsed="false">
      <c r="C5" s="169"/>
      <c r="D5" s="169"/>
      <c r="E5" s="169"/>
      <c r="F5" s="169"/>
      <c r="G5" s="169"/>
      <c r="H5" s="169"/>
      <c r="I5" s="169"/>
      <c r="J5" s="169"/>
      <c r="K5" s="169"/>
      <c r="L5" s="169"/>
      <c r="M5" s="169"/>
    </row>
    <row r="6" customFormat="false" ht="33.75" hidden="false" customHeight="true" outlineLevel="0" collapsed="false">
      <c r="C6" s="169"/>
      <c r="D6" s="169"/>
      <c r="E6" s="169"/>
      <c r="F6" s="169"/>
      <c r="G6" s="169"/>
      <c r="H6" s="169"/>
      <c r="I6" s="169"/>
      <c r="J6" s="169"/>
      <c r="K6" s="169"/>
      <c r="L6" s="169"/>
      <c r="M6" s="169"/>
    </row>
    <row r="7" customFormat="false" ht="13.8" hidden="false" customHeight="true" outlineLevel="0" collapsed="false">
      <c r="B7" s="44" t="s">
        <v>0</v>
      </c>
      <c r="C7" s="170"/>
      <c r="D7" s="171"/>
      <c r="E7" s="172" t="s">
        <v>103</v>
      </c>
      <c r="F7" s="172"/>
      <c r="G7" s="172"/>
      <c r="H7" s="172"/>
      <c r="I7" s="172"/>
      <c r="J7" s="172"/>
      <c r="K7" s="172"/>
      <c r="L7" s="173" t="s">
        <v>2</v>
      </c>
      <c r="M7" s="174"/>
    </row>
    <row r="8" customFormat="false" ht="13.8" hidden="false" customHeight="true" outlineLevel="0" collapsed="false">
      <c r="B8" s="175" t="str">
        <f aca="false">'SOL·LICITUD DE PAGAMENT'!T9</f>
        <v>INEA </v>
      </c>
      <c r="C8" s="175"/>
      <c r="D8" s="175"/>
      <c r="E8" s="176" t="s">
        <v>3</v>
      </c>
      <c r="F8" s="176"/>
      <c r="G8" s="176"/>
      <c r="H8" s="176"/>
      <c r="I8" s="176"/>
      <c r="J8" s="176"/>
      <c r="K8" s="176"/>
      <c r="L8" s="177" t="str">
        <f aca="false">'SOL·LICITUD DE PAGAMENT'!T8</f>
        <v>INEA  / </v>
      </c>
      <c r="M8" s="177"/>
    </row>
    <row r="9" customFormat="false" ht="15" hidden="false" customHeight="true" outlineLevel="0" collapsed="false">
      <c r="B9" s="175"/>
      <c r="C9" s="175"/>
      <c r="D9" s="175"/>
      <c r="E9" s="13" t="s">
        <v>104</v>
      </c>
      <c r="F9" s="13"/>
      <c r="G9" s="13"/>
      <c r="H9" s="13"/>
      <c r="I9" s="13"/>
      <c r="J9" s="13"/>
      <c r="K9" s="13"/>
      <c r="L9" s="177"/>
      <c r="M9" s="177"/>
    </row>
    <row r="10" customFormat="false" ht="13.8" hidden="false" customHeight="false" outlineLevel="0" collapsed="false">
      <c r="B10" s="175"/>
      <c r="C10" s="175"/>
      <c r="D10" s="175"/>
      <c r="E10" s="13"/>
      <c r="F10" s="13"/>
      <c r="G10" s="13"/>
      <c r="H10" s="13"/>
      <c r="I10" s="13"/>
      <c r="J10" s="13"/>
      <c r="K10" s="13"/>
      <c r="L10" s="177"/>
      <c r="M10" s="177"/>
    </row>
    <row r="11" customFormat="false" ht="6.75" hidden="false" customHeight="true" outlineLevel="0" collapsed="false">
      <c r="B11" s="178"/>
      <c r="C11" s="178"/>
      <c r="D11" s="179"/>
      <c r="E11" s="179"/>
      <c r="F11" s="179"/>
      <c r="G11" s="179"/>
      <c r="H11" s="179"/>
      <c r="I11" s="179"/>
      <c r="J11" s="179"/>
      <c r="K11" s="180"/>
      <c r="L11" s="180"/>
    </row>
    <row r="12" customFormat="false" ht="16.5" hidden="false" customHeight="true" outlineLevel="0" collapsed="false">
      <c r="B12" s="181" t="s">
        <v>105</v>
      </c>
      <c r="C12" s="181"/>
      <c r="D12" s="181"/>
      <c r="E12" s="181"/>
      <c r="F12" s="182"/>
      <c r="G12" s="182"/>
      <c r="I12" s="183" t="s">
        <v>106</v>
      </c>
      <c r="J12" s="183"/>
      <c r="K12" s="184"/>
      <c r="L12" s="184"/>
      <c r="M12" s="184"/>
    </row>
    <row r="13" customFormat="false" ht="16.5" hidden="false" customHeight="true" outlineLevel="0" collapsed="false">
      <c r="A13" s="185"/>
      <c r="B13" s="186" t="s">
        <v>107</v>
      </c>
      <c r="C13" s="186"/>
      <c r="D13" s="186"/>
      <c r="E13" s="186"/>
      <c r="F13" s="187"/>
      <c r="G13" s="187"/>
      <c r="I13" s="188" t="s">
        <v>108</v>
      </c>
      <c r="J13" s="188"/>
      <c r="K13" s="189"/>
      <c r="L13" s="189"/>
      <c r="M13" s="189"/>
    </row>
    <row r="14" customFormat="false" ht="16.5" hidden="false" customHeight="true" outlineLevel="0" collapsed="false">
      <c r="A14" s="185"/>
      <c r="B14" s="190" t="s">
        <v>109</v>
      </c>
      <c r="C14" s="190"/>
      <c r="D14" s="190"/>
      <c r="E14" s="190"/>
      <c r="F14" s="182"/>
      <c r="G14" s="182"/>
      <c r="I14" s="183" t="s">
        <v>110</v>
      </c>
      <c r="J14" s="183"/>
      <c r="K14" s="191"/>
      <c r="L14" s="191"/>
      <c r="M14" s="191"/>
    </row>
    <row r="15" customFormat="false" ht="6" hidden="false" customHeight="true" outlineLevel="0" collapsed="false">
      <c r="A15" s="185"/>
      <c r="B15" s="192"/>
      <c r="C15" s="192"/>
      <c r="D15" s="192"/>
      <c r="E15" s="192"/>
      <c r="F15" s="193"/>
      <c r="G15" s="193"/>
      <c r="I15" s="194"/>
      <c r="J15" s="194"/>
      <c r="K15" s="195"/>
      <c r="L15" s="195"/>
      <c r="M15" s="195"/>
    </row>
    <row r="16" customFormat="false" ht="15" hidden="false" customHeight="true" outlineLevel="0" collapsed="false">
      <c r="A16" s="185"/>
      <c r="C16" s="196"/>
      <c r="D16" s="197"/>
      <c r="I16" s="198" t="s">
        <v>111</v>
      </c>
      <c r="J16" s="198"/>
      <c r="K16" s="198"/>
      <c r="L16" s="198"/>
      <c r="M16" s="198"/>
    </row>
    <row r="17" customFormat="false" ht="20.25" hidden="false" customHeight="true" outlineLevel="0" collapsed="false">
      <c r="A17" s="185"/>
      <c r="B17" s="199" t="s">
        <v>112</v>
      </c>
      <c r="C17" s="199"/>
      <c r="D17" s="199"/>
      <c r="E17" s="199"/>
      <c r="F17" s="200"/>
      <c r="G17" s="200"/>
      <c r="I17" s="198"/>
      <c r="J17" s="198"/>
      <c r="K17" s="198"/>
      <c r="L17" s="198"/>
      <c r="M17" s="198"/>
    </row>
    <row r="18" customFormat="false" ht="20.25" hidden="false" customHeight="true" outlineLevel="0" collapsed="false">
      <c r="A18" s="185"/>
      <c r="B18" s="201" t="s">
        <v>113</v>
      </c>
      <c r="C18" s="201"/>
      <c r="D18" s="201"/>
      <c r="E18" s="201"/>
      <c r="F18" s="202"/>
      <c r="G18" s="202"/>
      <c r="I18" s="203" t="s">
        <v>114</v>
      </c>
      <c r="J18" s="203"/>
      <c r="K18" s="203" t="s">
        <v>115</v>
      </c>
      <c r="L18" s="203"/>
      <c r="M18" s="203"/>
    </row>
    <row r="19" customFormat="false" ht="20.25" hidden="false" customHeight="true" outlineLevel="0" collapsed="false">
      <c r="A19" s="185"/>
      <c r="B19" s="201" t="s">
        <v>116</v>
      </c>
      <c r="C19" s="201"/>
      <c r="D19" s="201"/>
      <c r="E19" s="201"/>
      <c r="F19" s="204"/>
      <c r="G19" s="204"/>
      <c r="I19" s="205"/>
      <c r="J19" s="205"/>
      <c r="K19" s="206"/>
      <c r="L19" s="206"/>
      <c r="M19" s="206"/>
    </row>
    <row r="20" customFormat="false" ht="20.25" hidden="false" customHeight="true" outlineLevel="0" collapsed="false">
      <c r="A20" s="185"/>
      <c r="B20" s="207" t="s">
        <v>117</v>
      </c>
      <c r="C20" s="207"/>
      <c r="D20" s="207"/>
      <c r="E20" s="207"/>
      <c r="F20" s="208"/>
      <c r="G20" s="208"/>
      <c r="I20" s="205"/>
      <c r="J20" s="205"/>
      <c r="K20" s="206"/>
      <c r="L20" s="206"/>
      <c r="M20" s="206"/>
    </row>
    <row r="21" customFormat="false" ht="20.25" hidden="false" customHeight="true" outlineLevel="0" collapsed="false">
      <c r="A21" s="185"/>
      <c r="B21" s="207" t="s">
        <v>118</v>
      </c>
      <c r="C21" s="207"/>
      <c r="D21" s="207"/>
      <c r="E21" s="207"/>
      <c r="F21" s="208"/>
      <c r="G21" s="208"/>
      <c r="I21" s="205"/>
      <c r="J21" s="205"/>
      <c r="K21" s="206"/>
      <c r="L21" s="206"/>
      <c r="M21" s="206"/>
    </row>
    <row r="22" customFormat="false" ht="20.25" hidden="false" customHeight="true" outlineLevel="0" collapsed="false">
      <c r="A22" s="185"/>
      <c r="B22" s="209" t="s">
        <v>119</v>
      </c>
      <c r="C22" s="209"/>
      <c r="D22" s="209"/>
      <c r="E22" s="209"/>
      <c r="F22" s="208"/>
      <c r="G22" s="208"/>
      <c r="I22" s="210"/>
      <c r="J22" s="210"/>
      <c r="K22" s="206"/>
      <c r="L22" s="206"/>
      <c r="M22" s="206"/>
    </row>
    <row r="23" customFormat="false" ht="20.25" hidden="false" customHeight="true" outlineLevel="0" collapsed="false">
      <c r="A23" s="185"/>
      <c r="B23" s="211" t="s">
        <v>120</v>
      </c>
      <c r="C23" s="211"/>
      <c r="D23" s="211"/>
      <c r="E23" s="211"/>
      <c r="F23" s="208"/>
      <c r="G23" s="208"/>
      <c r="I23" s="205"/>
      <c r="J23" s="205"/>
      <c r="K23" s="206"/>
      <c r="L23" s="206"/>
      <c r="M23" s="206"/>
    </row>
    <row r="24" customFormat="false" ht="20.25" hidden="false" customHeight="true" outlineLevel="0" collapsed="false">
      <c r="A24" s="185"/>
      <c r="B24" s="207" t="s">
        <v>121</v>
      </c>
      <c r="C24" s="207"/>
      <c r="D24" s="207"/>
      <c r="E24" s="207"/>
      <c r="F24" s="208"/>
      <c r="G24" s="208"/>
      <c r="I24" s="205"/>
      <c r="J24" s="205"/>
      <c r="K24" s="206"/>
      <c r="L24" s="206"/>
      <c r="M24" s="206"/>
    </row>
    <row r="25" customFormat="false" ht="20.25" hidden="false" customHeight="true" outlineLevel="0" collapsed="false">
      <c r="A25" s="185"/>
      <c r="B25" s="207" t="s">
        <v>122</v>
      </c>
      <c r="C25" s="207"/>
      <c r="D25" s="207"/>
      <c r="E25" s="207"/>
      <c r="F25" s="208"/>
      <c r="G25" s="208"/>
      <c r="I25" s="205"/>
      <c r="J25" s="205"/>
      <c r="K25" s="206"/>
      <c r="L25" s="206"/>
      <c r="M25" s="206"/>
    </row>
    <row r="26" customFormat="false" ht="13.8" hidden="false" customHeight="false" outlineLevel="0" collapsed="false">
      <c r="A26" s="185"/>
      <c r="B26" s="212"/>
      <c r="C26" s="212"/>
      <c r="D26" s="212"/>
      <c r="E26" s="213"/>
      <c r="F26" s="213"/>
      <c r="H26" s="214" t="s">
        <v>123</v>
      </c>
      <c r="I26" s="214"/>
      <c r="L26" s="215"/>
    </row>
    <row r="27" customFormat="false" ht="13.8" hidden="false" customHeight="false" outlineLevel="0" collapsed="false">
      <c r="A27" s="185"/>
      <c r="B27" s="216" t="s">
        <v>124</v>
      </c>
      <c r="C27" s="216"/>
      <c r="D27" s="216"/>
      <c r="E27" s="216"/>
      <c r="G27" s="216" t="s">
        <v>125</v>
      </c>
      <c r="H27" s="216"/>
      <c r="I27" s="216"/>
      <c r="K27" s="216" t="s">
        <v>126</v>
      </c>
      <c r="L27" s="216"/>
      <c r="M27" s="216"/>
    </row>
    <row r="28" customFormat="false" ht="13.8" hidden="false" customHeight="true" outlineLevel="0" collapsed="false">
      <c r="A28" s="185"/>
      <c r="B28" s="217" t="s">
        <v>127</v>
      </c>
      <c r="C28" s="217"/>
      <c r="D28" s="217"/>
      <c r="E28" s="217"/>
      <c r="G28" s="218" t="s">
        <v>128</v>
      </c>
      <c r="H28" s="218"/>
      <c r="I28" s="218"/>
      <c r="K28" s="218" t="s">
        <v>129</v>
      </c>
      <c r="L28" s="218"/>
      <c r="M28" s="218"/>
    </row>
    <row r="29" customFormat="false" ht="13.8" hidden="false" customHeight="false" outlineLevel="0" collapsed="false">
      <c r="A29" s="185"/>
      <c r="B29" s="217"/>
      <c r="C29" s="217"/>
      <c r="D29" s="217"/>
      <c r="E29" s="217"/>
      <c r="G29" s="218"/>
      <c r="H29" s="218"/>
      <c r="I29" s="218"/>
      <c r="K29" s="218"/>
      <c r="L29" s="218"/>
      <c r="M29" s="218"/>
    </row>
    <row r="30" customFormat="false" ht="15" hidden="false" customHeight="true" outlineLevel="0" collapsed="false">
      <c r="A30" s="185"/>
      <c r="B30" s="217"/>
      <c r="C30" s="217"/>
      <c r="D30" s="217"/>
      <c r="E30" s="217"/>
      <c r="F30" s="219"/>
      <c r="G30" s="218"/>
      <c r="H30" s="218"/>
      <c r="I30" s="218"/>
      <c r="K30" s="218"/>
      <c r="L30" s="218"/>
      <c r="M30" s="218"/>
    </row>
    <row r="31" customFormat="false" ht="13.8" hidden="false" customHeight="false" outlineLevel="0" collapsed="false">
      <c r="A31" s="185"/>
      <c r="B31" s="220" t="s">
        <v>130</v>
      </c>
      <c r="C31" s="221" t="str">
        <f aca="false">IF('SOL·LICITUD DE PAGAMENT'!E59="","",'SOL·LICITUD DE PAGAMENT'!E59)</f>
        <v/>
      </c>
      <c r="D31" s="222"/>
      <c r="E31" s="223"/>
      <c r="F31" s="213"/>
      <c r="G31" s="224" t="s">
        <v>130</v>
      </c>
      <c r="H31" s="225"/>
      <c r="I31" s="226"/>
      <c r="K31" s="227" t="s">
        <v>130</v>
      </c>
      <c r="L31" s="185"/>
      <c r="M31" s="215"/>
    </row>
    <row r="32" customFormat="false" ht="13.8" hidden="false" customHeight="false" outlineLevel="0" collapsed="false">
      <c r="A32" s="185"/>
      <c r="B32" s="228"/>
      <c r="C32" s="229"/>
      <c r="D32" s="222"/>
      <c r="E32" s="223"/>
      <c r="F32" s="213"/>
      <c r="G32" s="230"/>
      <c r="H32" s="231"/>
      <c r="I32" s="223"/>
      <c r="K32" s="227"/>
      <c r="L32" s="185"/>
      <c r="M32" s="215"/>
    </row>
    <row r="33" customFormat="false" ht="13.8" hidden="false" customHeight="false" outlineLevel="0" collapsed="false">
      <c r="B33" s="232"/>
      <c r="C33" s="233"/>
      <c r="D33" s="233"/>
      <c r="E33" s="234"/>
      <c r="G33" s="235"/>
      <c r="H33" s="236"/>
      <c r="I33" s="237"/>
      <c r="K33" s="238"/>
      <c r="L33" s="238"/>
      <c r="M33" s="238"/>
    </row>
    <row r="34" customFormat="false" ht="13.8" hidden="false" customHeight="true" outlineLevel="0" collapsed="false">
      <c r="B34" s="239" t="s">
        <v>131</v>
      </c>
      <c r="C34" s="240"/>
      <c r="D34" s="240"/>
      <c r="E34" s="240"/>
      <c r="G34" s="241" t="s">
        <v>131</v>
      </c>
      <c r="H34" s="241"/>
      <c r="I34" s="241"/>
      <c r="K34" s="241" t="s">
        <v>131</v>
      </c>
      <c r="L34" s="241"/>
      <c r="M34" s="241"/>
    </row>
    <row r="35" customFormat="false" ht="13.8" hidden="false" customHeight="false" outlineLevel="0" collapsed="false">
      <c r="C35" s="26" t="s">
        <v>132</v>
      </c>
      <c r="D35" s="26"/>
      <c r="E35" s="26"/>
      <c r="P35" s="214"/>
    </row>
    <row r="36" customFormat="false" ht="13.8" hidden="false" customHeight="false" outlineLevel="0" collapsed="false">
      <c r="H36" s="242"/>
      <c r="I36" s="242"/>
      <c r="J36" s="242"/>
      <c r="K36" s="242"/>
    </row>
  </sheetData>
  <mergeCells count="66">
    <mergeCell ref="C3:I6"/>
    <mergeCell ref="J3:M6"/>
    <mergeCell ref="E7:K7"/>
    <mergeCell ref="B8:D10"/>
    <mergeCell ref="E8:K8"/>
    <mergeCell ref="L8:M10"/>
    <mergeCell ref="E9:K10"/>
    <mergeCell ref="B12:E12"/>
    <mergeCell ref="F12:G12"/>
    <mergeCell ref="I12:J12"/>
    <mergeCell ref="K12:M12"/>
    <mergeCell ref="B13:E13"/>
    <mergeCell ref="F13:G13"/>
    <mergeCell ref="I13:J13"/>
    <mergeCell ref="K13:M13"/>
    <mergeCell ref="B14:E14"/>
    <mergeCell ref="F14:G14"/>
    <mergeCell ref="I14:J14"/>
    <mergeCell ref="K14:M14"/>
    <mergeCell ref="I16:M17"/>
    <mergeCell ref="B17:E17"/>
    <mergeCell ref="F17:G17"/>
    <mergeCell ref="B18:E18"/>
    <mergeCell ref="F18:G18"/>
    <mergeCell ref="I18:J18"/>
    <mergeCell ref="K18:M18"/>
    <mergeCell ref="B19:E19"/>
    <mergeCell ref="F19:G19"/>
    <mergeCell ref="I19:J19"/>
    <mergeCell ref="K19:M19"/>
    <mergeCell ref="B20:E20"/>
    <mergeCell ref="F20:G20"/>
    <mergeCell ref="I20:J20"/>
    <mergeCell ref="K20:M20"/>
    <mergeCell ref="B21:E21"/>
    <mergeCell ref="F21:G21"/>
    <mergeCell ref="I21:J21"/>
    <mergeCell ref="K21:M21"/>
    <mergeCell ref="B22:E22"/>
    <mergeCell ref="F22:G22"/>
    <mergeCell ref="I22:J22"/>
    <mergeCell ref="K22:M22"/>
    <mergeCell ref="B23:E23"/>
    <mergeCell ref="F23:G23"/>
    <mergeCell ref="I23:J23"/>
    <mergeCell ref="K23:M23"/>
    <mergeCell ref="B24:E24"/>
    <mergeCell ref="F24:G24"/>
    <mergeCell ref="I24:J24"/>
    <mergeCell ref="K24:M24"/>
    <mergeCell ref="B25:E25"/>
    <mergeCell ref="F25:G25"/>
    <mergeCell ref="I25:J25"/>
    <mergeCell ref="K25:M25"/>
    <mergeCell ref="E26:F26"/>
    <mergeCell ref="B27:E27"/>
    <mergeCell ref="G27:I27"/>
    <mergeCell ref="K27:M27"/>
    <mergeCell ref="B28:E30"/>
    <mergeCell ref="G28:I30"/>
    <mergeCell ref="K28:M30"/>
    <mergeCell ref="K33:M33"/>
    <mergeCell ref="C34:E34"/>
    <mergeCell ref="G34:I34"/>
    <mergeCell ref="K34:M34"/>
    <mergeCell ref="C35:E35"/>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93"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false"/>
  </sheetPr>
  <dimension ref="B3:M32"/>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A6" activeCellId="0" sqref="A6"/>
    </sheetView>
  </sheetViews>
  <sheetFormatPr defaultRowHeight="13.8" zeroHeight="false" outlineLevelRow="0" outlineLevelCol="0"/>
  <cols>
    <col collapsed="false" customWidth="true" hidden="false" outlineLevel="0" max="1" min="1" style="0" width="2.71"/>
    <col collapsed="false" customWidth="true" hidden="false" outlineLevel="0" max="2" min="2" style="0" width="6.01"/>
    <col collapsed="false" customWidth="true" hidden="false" outlineLevel="0" max="3" min="3" style="0" width="8.86"/>
    <col collapsed="false" customWidth="false" hidden="false" outlineLevel="0" max="4" min="4" style="0" width="11.42"/>
    <col collapsed="false" customWidth="true" hidden="false" outlineLevel="0" max="7" min="5" style="0" width="10.67"/>
    <col collapsed="false" customWidth="true" hidden="false" outlineLevel="0" max="8" min="8" style="0" width="12.71"/>
    <col collapsed="false" customWidth="true" hidden="false" outlineLevel="0" max="10" min="9" style="0" width="10.67"/>
    <col collapsed="false" customWidth="true" hidden="false" outlineLevel="0" max="11" min="11" style="0" width="9"/>
    <col collapsed="false" customWidth="true" hidden="false" outlineLevel="0" max="1025" min="12" style="0" width="10.67"/>
  </cols>
  <sheetData>
    <row r="3" customFormat="false" ht="13.8" hidden="false" customHeight="false" outlineLevel="0" collapsed="false">
      <c r="B3" s="169"/>
      <c r="C3" s="169"/>
      <c r="D3" s="169"/>
      <c r="E3" s="169"/>
      <c r="F3" s="169"/>
      <c r="G3" s="169"/>
      <c r="H3" s="169"/>
      <c r="I3" s="169"/>
      <c r="J3" s="169"/>
      <c r="K3" s="169"/>
      <c r="L3" s="169"/>
      <c r="M3" s="169"/>
    </row>
    <row r="4" customFormat="false" ht="13.8" hidden="false" customHeight="false" outlineLevel="0" collapsed="false">
      <c r="B4" s="169"/>
      <c r="C4" s="169"/>
      <c r="D4" s="169"/>
      <c r="E4" s="169"/>
      <c r="F4" s="169"/>
      <c r="G4" s="169"/>
      <c r="H4" s="169"/>
      <c r="I4" s="169"/>
      <c r="J4" s="169"/>
      <c r="K4" s="169"/>
      <c r="L4" s="169"/>
      <c r="M4" s="169"/>
    </row>
    <row r="5" customFormat="false" ht="13.8" hidden="false" customHeight="false" outlineLevel="0" collapsed="false">
      <c r="B5" s="169"/>
      <c r="C5" s="169"/>
      <c r="D5" s="169"/>
      <c r="E5" s="169"/>
      <c r="F5" s="169"/>
      <c r="G5" s="169"/>
      <c r="H5" s="169"/>
      <c r="I5" s="169"/>
      <c r="J5" s="169"/>
      <c r="K5" s="169"/>
      <c r="L5" s="169"/>
      <c r="M5" s="169"/>
    </row>
    <row r="6" customFormat="false" ht="20.25" hidden="false" customHeight="true" outlineLevel="0" collapsed="false">
      <c r="B6" s="169"/>
      <c r="C6" s="169"/>
      <c r="D6" s="169"/>
      <c r="E6" s="169"/>
      <c r="F6" s="169"/>
      <c r="G6" s="169"/>
      <c r="H6" s="169"/>
      <c r="I6" s="169"/>
      <c r="J6" s="169"/>
      <c r="K6" s="169"/>
      <c r="L6" s="169"/>
      <c r="M6" s="169"/>
    </row>
    <row r="7" customFormat="false" ht="13.8" hidden="false" customHeight="false" outlineLevel="0" collapsed="false">
      <c r="B7" s="243" t="s">
        <v>0</v>
      </c>
      <c r="C7" s="243"/>
      <c r="D7" s="243"/>
      <c r="E7" s="244" t="s">
        <v>1</v>
      </c>
      <c r="F7" s="244"/>
      <c r="G7" s="244"/>
      <c r="H7" s="244"/>
      <c r="I7" s="243" t="s">
        <v>2</v>
      </c>
      <c r="J7" s="243"/>
      <c r="K7" s="243"/>
    </row>
    <row r="8" customFormat="false" ht="13.8" hidden="false" customHeight="false" outlineLevel="0" collapsed="false">
      <c r="B8" s="245" t="str">
        <f aca="false">'SOL·LICITUD DE PAGAMENT'!T9</f>
        <v>INEA </v>
      </c>
      <c r="C8" s="245"/>
      <c r="D8" s="245"/>
      <c r="E8" s="246" t="s">
        <v>3</v>
      </c>
      <c r="F8" s="246"/>
      <c r="G8" s="246"/>
      <c r="H8" s="246"/>
      <c r="I8" s="177" t="str">
        <f aca="false">'SOL·LICITUD DE PAGAMENT'!T8</f>
        <v>INEA  / </v>
      </c>
      <c r="J8" s="177"/>
      <c r="K8" s="177"/>
    </row>
    <row r="9" customFormat="false" ht="15" hidden="false" customHeight="true" outlineLevel="0" collapsed="false">
      <c r="B9" s="245"/>
      <c r="C9" s="245"/>
      <c r="D9" s="245"/>
      <c r="E9" s="13" t="s">
        <v>133</v>
      </c>
      <c r="F9" s="13"/>
      <c r="G9" s="13"/>
      <c r="H9" s="13"/>
      <c r="I9" s="177"/>
      <c r="J9" s="177"/>
      <c r="K9" s="177"/>
    </row>
    <row r="10" customFormat="false" ht="13.8" hidden="false" customHeight="false" outlineLevel="0" collapsed="false">
      <c r="B10" s="245"/>
      <c r="C10" s="245"/>
      <c r="D10" s="245"/>
      <c r="E10" s="13"/>
      <c r="F10" s="13"/>
      <c r="G10" s="13"/>
      <c r="H10" s="13"/>
      <c r="I10" s="177"/>
      <c r="J10" s="177"/>
      <c r="K10" s="177"/>
      <c r="L10" s="3"/>
    </row>
    <row r="13" customFormat="false" ht="15" hidden="false" customHeight="true" outlineLevel="0" collapsed="false">
      <c r="B13" s="247" t="s">
        <v>134</v>
      </c>
      <c r="C13" s="248" t="s">
        <v>135</v>
      </c>
      <c r="D13" s="248"/>
      <c r="E13" s="248"/>
      <c r="F13" s="248"/>
      <c r="G13" s="248"/>
      <c r="H13" s="248"/>
      <c r="I13" s="248"/>
      <c r="J13" s="248"/>
      <c r="K13" s="248"/>
    </row>
    <row r="14" customFormat="false" ht="13.8" hidden="false" customHeight="false" outlineLevel="0" collapsed="false">
      <c r="C14" s="248"/>
      <c r="D14" s="248"/>
      <c r="E14" s="248"/>
      <c r="F14" s="248"/>
      <c r="G14" s="248"/>
      <c r="H14" s="248"/>
      <c r="I14" s="248"/>
      <c r="J14" s="248"/>
      <c r="K14" s="248"/>
    </row>
    <row r="16" customFormat="false" ht="15" hidden="false" customHeight="true" outlineLevel="0" collapsed="false">
      <c r="B16" s="247" t="s">
        <v>136</v>
      </c>
      <c r="C16" s="248" t="s">
        <v>137</v>
      </c>
      <c r="D16" s="248"/>
      <c r="E16" s="248"/>
      <c r="F16" s="248"/>
      <c r="G16" s="248"/>
      <c r="H16" s="248"/>
      <c r="I16" s="248"/>
      <c r="J16" s="248"/>
      <c r="K16" s="248"/>
    </row>
    <row r="17" customFormat="false" ht="13.8" hidden="false" customHeight="false" outlineLevel="0" collapsed="false">
      <c r="C17" s="248"/>
      <c r="D17" s="248"/>
      <c r="E17" s="248"/>
      <c r="F17" s="248"/>
      <c r="G17" s="248"/>
      <c r="H17" s="248"/>
      <c r="I17" s="248"/>
      <c r="J17" s="248"/>
      <c r="K17" s="248"/>
    </row>
    <row r="18" customFormat="false" ht="13.8" hidden="false" customHeight="false" outlineLevel="0" collapsed="false">
      <c r="C18" s="249"/>
      <c r="D18" s="249"/>
      <c r="E18" s="249"/>
      <c r="F18" s="249"/>
      <c r="G18" s="249"/>
      <c r="H18" s="249"/>
      <c r="I18" s="249"/>
      <c r="J18" s="249"/>
    </row>
    <row r="19" customFormat="false" ht="15" hidden="false" customHeight="true" outlineLevel="0" collapsed="false">
      <c r="B19" s="247" t="s">
        <v>138</v>
      </c>
      <c r="C19" s="250" t="s">
        <v>139</v>
      </c>
      <c r="D19" s="250"/>
      <c r="E19" s="250"/>
      <c r="F19" s="250"/>
      <c r="G19" s="250"/>
      <c r="H19" s="250"/>
      <c r="I19" s="250"/>
      <c r="J19" s="250"/>
      <c r="K19" s="250"/>
    </row>
    <row r="20" customFormat="false" ht="13.8" hidden="false" customHeight="false" outlineLevel="0" collapsed="false">
      <c r="C20" s="250"/>
      <c r="D20" s="250"/>
      <c r="E20" s="250"/>
      <c r="F20" s="250"/>
      <c r="G20" s="250"/>
      <c r="H20" s="250"/>
      <c r="I20" s="250"/>
      <c r="J20" s="250"/>
      <c r="K20" s="250"/>
    </row>
    <row r="22" customFormat="false" ht="13.8" hidden="false" customHeight="false" outlineLevel="0" collapsed="false">
      <c r="B22" s="247" t="s">
        <v>140</v>
      </c>
      <c r="C22" s="247" t="s">
        <v>141</v>
      </c>
      <c r="D22" s="247"/>
    </row>
    <row r="23" customFormat="false" ht="13.8" hidden="false" customHeight="false" outlineLevel="0" collapsed="false">
      <c r="C23" s="247"/>
      <c r="D23" s="247"/>
    </row>
    <row r="24" customFormat="false" ht="14.15" hidden="false" customHeight="true" outlineLevel="0" collapsed="false">
      <c r="B24" s="251" t="s">
        <v>97</v>
      </c>
      <c r="C24" s="252" t="s">
        <v>142</v>
      </c>
      <c r="D24" s="252"/>
      <c r="E24" s="252"/>
      <c r="F24" s="252"/>
      <c r="G24" s="252"/>
      <c r="H24" s="252"/>
      <c r="I24" s="252"/>
      <c r="J24" s="252"/>
      <c r="K24" s="252"/>
    </row>
    <row r="26" customFormat="false" ht="15" hidden="false" customHeight="true" outlineLevel="0" collapsed="false">
      <c r="B26" s="247" t="s">
        <v>143</v>
      </c>
      <c r="C26" s="248" t="s">
        <v>144</v>
      </c>
      <c r="D26" s="248"/>
      <c r="E26" s="248"/>
      <c r="F26" s="248"/>
      <c r="G26" s="248"/>
      <c r="H26" s="248"/>
      <c r="I26" s="248"/>
      <c r="J26" s="248"/>
      <c r="K26" s="248"/>
    </row>
    <row r="27" customFormat="false" ht="13.8" hidden="false" customHeight="false" outlineLevel="0" collapsed="false">
      <c r="C27" s="248"/>
      <c r="D27" s="248"/>
      <c r="E27" s="248"/>
      <c r="F27" s="248"/>
      <c r="G27" s="248"/>
      <c r="H27" s="248"/>
      <c r="I27" s="248"/>
      <c r="J27" s="248"/>
      <c r="K27" s="248"/>
    </row>
    <row r="28" customFormat="false" ht="13.8" hidden="false" customHeight="false" outlineLevel="0" collapsed="false">
      <c r="C28" s="248"/>
      <c r="D28" s="248"/>
      <c r="E28" s="248"/>
      <c r="F28" s="248"/>
      <c r="G28" s="248"/>
      <c r="H28" s="248"/>
      <c r="I28" s="248"/>
      <c r="J28" s="248"/>
      <c r="K28" s="248"/>
    </row>
    <row r="30" customFormat="false" ht="15" hidden="false" customHeight="true" outlineLevel="0" collapsed="false">
      <c r="B30" s="247" t="s">
        <v>145</v>
      </c>
      <c r="C30" s="248" t="s">
        <v>146</v>
      </c>
      <c r="D30" s="248"/>
      <c r="E30" s="248"/>
      <c r="F30" s="248"/>
      <c r="G30" s="248"/>
      <c r="H30" s="248"/>
      <c r="I30" s="248"/>
      <c r="J30" s="248"/>
      <c r="K30" s="248"/>
    </row>
    <row r="31" customFormat="false" ht="13.8" hidden="false" customHeight="false" outlineLevel="0" collapsed="false">
      <c r="C31" s="248"/>
      <c r="D31" s="248"/>
      <c r="E31" s="248"/>
      <c r="F31" s="248"/>
      <c r="G31" s="248"/>
      <c r="H31" s="248"/>
      <c r="I31" s="248"/>
      <c r="J31" s="248"/>
      <c r="K31" s="248"/>
    </row>
    <row r="32" customFormat="false" ht="13.8" hidden="false" customHeight="false" outlineLevel="0" collapsed="false">
      <c r="C32" s="248"/>
      <c r="D32" s="248"/>
      <c r="E32" s="248"/>
      <c r="F32" s="248"/>
      <c r="G32" s="248"/>
      <c r="H32" s="248"/>
      <c r="I32" s="248"/>
      <c r="J32" s="248"/>
      <c r="K32" s="248"/>
    </row>
  </sheetData>
  <mergeCells count="16">
    <mergeCell ref="B3:H6"/>
    <mergeCell ref="I3:L6"/>
    <mergeCell ref="M3:M6"/>
    <mergeCell ref="B7:D7"/>
    <mergeCell ref="E7:H7"/>
    <mergeCell ref="I7:K7"/>
    <mergeCell ref="B8:D10"/>
    <mergeCell ref="E8:H8"/>
    <mergeCell ref="I8:K10"/>
    <mergeCell ref="E9:H10"/>
    <mergeCell ref="C13:K14"/>
    <mergeCell ref="C16:K17"/>
    <mergeCell ref="C19:K20"/>
    <mergeCell ref="C24:K24"/>
    <mergeCell ref="C26:K28"/>
    <mergeCell ref="C30:K32"/>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false"/>
  </sheetPr>
  <dimension ref="A3:P62"/>
  <sheetViews>
    <sheetView showFormulas="false" showGridLines="false" showRowColHeaders="false" showZeros="true" rightToLeft="false" tabSelected="false" showOutlineSymbols="true" defaultGridColor="true" view="normal" topLeftCell="A19" colorId="64" zoomScale="100" zoomScaleNormal="100" zoomScalePageLayoutView="100" workbookViewId="0">
      <selection pane="topLeft" activeCell="E53" activeCellId="0" sqref="E53"/>
    </sheetView>
  </sheetViews>
  <sheetFormatPr defaultRowHeight="13.8" zeroHeight="false" outlineLevelRow="0" outlineLevelCol="0"/>
  <cols>
    <col collapsed="false" customWidth="true" hidden="false" outlineLevel="0" max="1" min="1" style="0" width="3.42"/>
    <col collapsed="false" customWidth="true" hidden="false" outlineLevel="0" max="2" min="2" style="0" width="3.99"/>
    <col collapsed="false" customWidth="true" hidden="false" outlineLevel="0" max="4" min="3" style="0" width="3.29"/>
    <col collapsed="false" customWidth="true" hidden="false" outlineLevel="0" max="5" min="5" style="0" width="3.42"/>
    <col collapsed="false" customWidth="true" hidden="false" outlineLevel="0" max="6" min="6" style="0" width="3.29"/>
    <col collapsed="false" customWidth="true" hidden="false" outlineLevel="0" max="7" min="7" style="0" width="3.42"/>
    <col collapsed="false" customWidth="true" hidden="false" outlineLevel="0" max="8" min="8" style="0" width="7.57"/>
    <col collapsed="false" customWidth="true" hidden="false" outlineLevel="0" max="11" min="9" style="0" width="10.67"/>
    <col collapsed="false" customWidth="true" hidden="false" outlineLevel="0" max="12" min="12" style="0" width="12.42"/>
    <col collapsed="false" customWidth="true" hidden="false" outlineLevel="0" max="13" min="13" style="0" width="32.71"/>
    <col collapsed="false" customWidth="true" hidden="false" outlineLevel="0" max="14" min="14" style="0" width="10.67"/>
    <col collapsed="false" customWidth="false" hidden="true" outlineLevel="0" max="16" min="15" style="0" width="11.52"/>
    <col collapsed="false" customWidth="true" hidden="false" outlineLevel="0" max="1025" min="17" style="0" width="10.67"/>
  </cols>
  <sheetData>
    <row r="3" customFormat="false" ht="13.8" hidden="false" customHeight="false" outlineLevel="0" collapsed="false">
      <c r="B3" s="169"/>
      <c r="C3" s="169"/>
      <c r="D3" s="169"/>
      <c r="E3" s="169"/>
      <c r="F3" s="169"/>
      <c r="G3" s="169"/>
      <c r="H3" s="169"/>
      <c r="I3" s="169"/>
      <c r="J3" s="169"/>
      <c r="K3" s="169"/>
      <c r="L3" s="169"/>
      <c r="M3" s="169"/>
    </row>
    <row r="4" customFormat="false" ht="13.8" hidden="false" customHeight="false" outlineLevel="0" collapsed="false">
      <c r="B4" s="169"/>
      <c r="C4" s="169"/>
      <c r="D4" s="169"/>
      <c r="E4" s="169"/>
      <c r="F4" s="169"/>
      <c r="G4" s="169"/>
      <c r="H4" s="169"/>
      <c r="I4" s="169"/>
      <c r="J4" s="169"/>
      <c r="K4" s="169"/>
      <c r="L4" s="169"/>
      <c r="M4" s="169"/>
    </row>
    <row r="5" customFormat="false" ht="13.8" hidden="false" customHeight="false" outlineLevel="0" collapsed="false">
      <c r="B5" s="169"/>
      <c r="C5" s="169"/>
      <c r="D5" s="169"/>
      <c r="E5" s="169"/>
      <c r="F5" s="169"/>
      <c r="G5" s="169"/>
      <c r="H5" s="169"/>
      <c r="I5" s="169"/>
      <c r="J5" s="169"/>
      <c r="K5" s="169"/>
      <c r="L5" s="169"/>
      <c r="M5" s="169"/>
    </row>
    <row r="6" customFormat="false" ht="20.25" hidden="false" customHeight="true" outlineLevel="0" collapsed="false">
      <c r="B6" s="169"/>
      <c r="C6" s="169"/>
      <c r="D6" s="169"/>
      <c r="E6" s="169"/>
      <c r="F6" s="169"/>
      <c r="G6" s="169"/>
      <c r="H6" s="169"/>
      <c r="I6" s="169"/>
      <c r="J6" s="169"/>
      <c r="K6" s="169"/>
      <c r="L6" s="169"/>
      <c r="M6" s="169"/>
    </row>
    <row r="7" customFormat="false" ht="13.8" hidden="false" customHeight="true" outlineLevel="0" collapsed="false">
      <c r="B7" s="253" t="s">
        <v>0</v>
      </c>
      <c r="C7" s="253"/>
      <c r="D7" s="253"/>
      <c r="E7" s="253"/>
      <c r="F7" s="253"/>
      <c r="G7" s="253"/>
      <c r="H7" s="253"/>
      <c r="I7" s="244" t="s">
        <v>1</v>
      </c>
      <c r="J7" s="244"/>
      <c r="K7" s="244"/>
      <c r="L7" s="244"/>
      <c r="M7" s="254" t="s">
        <v>2</v>
      </c>
    </row>
    <row r="8" customFormat="false" ht="15" hidden="false" customHeight="true" outlineLevel="0" collapsed="false">
      <c r="B8" s="255" t="str">
        <f aca="false">'SOL·LICITUD DE PAGAMENT'!T9</f>
        <v>INEA </v>
      </c>
      <c r="C8" s="255"/>
      <c r="D8" s="255"/>
      <c r="E8" s="255"/>
      <c r="F8" s="255"/>
      <c r="G8" s="255"/>
      <c r="H8" s="255"/>
      <c r="I8" s="246" t="s">
        <v>3</v>
      </c>
      <c r="J8" s="246"/>
      <c r="K8" s="246"/>
      <c r="L8" s="246"/>
      <c r="M8" s="177" t="str">
        <f aca="false">'SOL·LICITUD DE PAGAMENT'!T8</f>
        <v>INEA  / </v>
      </c>
    </row>
    <row r="9" customFormat="false" ht="15" hidden="false" customHeight="true" outlineLevel="0" collapsed="false">
      <c r="B9" s="255"/>
      <c r="C9" s="255"/>
      <c r="D9" s="255"/>
      <c r="E9" s="255"/>
      <c r="F9" s="255"/>
      <c r="G9" s="255"/>
      <c r="H9" s="255"/>
      <c r="I9" s="13" t="s">
        <v>147</v>
      </c>
      <c r="J9" s="13"/>
      <c r="K9" s="13"/>
      <c r="L9" s="13"/>
      <c r="M9" s="177"/>
    </row>
    <row r="10" customFormat="false" ht="13.8" hidden="false" customHeight="false" outlineLevel="0" collapsed="false">
      <c r="B10" s="255"/>
      <c r="C10" s="255"/>
      <c r="D10" s="255"/>
      <c r="E10" s="255"/>
      <c r="F10" s="255"/>
      <c r="G10" s="255"/>
      <c r="H10" s="255"/>
      <c r="I10" s="13"/>
      <c r="J10" s="13"/>
      <c r="K10" s="13"/>
      <c r="L10" s="13"/>
      <c r="M10" s="177"/>
    </row>
    <row r="12" customFormat="false" ht="13.8" hidden="false" customHeight="false" outlineLevel="0" collapsed="false">
      <c r="I12" s="26" t="s">
        <v>148</v>
      </c>
      <c r="J12" s="26"/>
      <c r="K12" s="26"/>
      <c r="L12" s="26"/>
    </row>
    <row r="13" customFormat="false" ht="15" hidden="false" customHeight="false" outlineLevel="0" collapsed="false">
      <c r="B13" s="256"/>
      <c r="C13" s="257"/>
      <c r="D13" s="258"/>
      <c r="E13" s="258"/>
      <c r="F13" s="258"/>
      <c r="G13" s="258"/>
      <c r="H13" s="258"/>
      <c r="I13" s="258"/>
      <c r="J13" s="258"/>
      <c r="K13" s="258"/>
      <c r="L13" s="258"/>
      <c r="M13" s="259"/>
    </row>
    <row r="14" customFormat="false" ht="15" hidden="false" customHeight="true" outlineLevel="0" collapsed="false">
      <c r="A14" s="260"/>
      <c r="B14" s="261"/>
      <c r="C14" s="262"/>
      <c r="D14" s="263" t="s">
        <v>149</v>
      </c>
      <c r="E14" s="264" t="s">
        <v>150</v>
      </c>
      <c r="F14" s="264"/>
      <c r="G14" s="264"/>
      <c r="H14" s="264"/>
      <c r="I14" s="264"/>
      <c r="J14" s="264"/>
      <c r="K14" s="264"/>
      <c r="L14" s="264"/>
      <c r="M14" s="264"/>
    </row>
    <row r="15" customFormat="false" ht="15" hidden="false" customHeight="false" outlineLevel="0" collapsed="false">
      <c r="B15" s="261"/>
      <c r="C15" s="265"/>
      <c r="D15" s="266"/>
      <c r="E15" s="264"/>
      <c r="F15" s="264"/>
      <c r="G15" s="264"/>
      <c r="H15" s="264"/>
      <c r="I15" s="264"/>
      <c r="J15" s="264"/>
      <c r="K15" s="264"/>
      <c r="L15" s="264"/>
      <c r="M15" s="264"/>
    </row>
    <row r="16" customFormat="false" ht="15" hidden="false" customHeight="false" outlineLevel="0" collapsed="false">
      <c r="B16" s="261"/>
      <c r="C16" s="265"/>
      <c r="D16" s="266"/>
      <c r="E16" s="264"/>
      <c r="F16" s="264"/>
      <c r="G16" s="264"/>
      <c r="H16" s="264"/>
      <c r="I16" s="264"/>
      <c r="J16" s="264"/>
      <c r="K16" s="264"/>
      <c r="L16" s="264"/>
      <c r="M16" s="264"/>
    </row>
    <row r="17" customFormat="false" ht="10.5" hidden="false" customHeight="true" outlineLevel="0" collapsed="false">
      <c r="B17" s="261"/>
      <c r="C17" s="265"/>
      <c r="D17" s="266"/>
      <c r="E17" s="264"/>
      <c r="F17" s="264"/>
      <c r="G17" s="264"/>
      <c r="H17" s="264"/>
      <c r="I17" s="264"/>
      <c r="J17" s="264"/>
      <c r="K17" s="264"/>
      <c r="L17" s="264"/>
      <c r="M17" s="264"/>
    </row>
    <row r="18" customFormat="false" ht="15" hidden="false" customHeight="true" outlineLevel="0" collapsed="false">
      <c r="B18" s="261"/>
      <c r="C18" s="262"/>
      <c r="D18" s="263" t="s">
        <v>151</v>
      </c>
      <c r="E18" s="264" t="s">
        <v>152</v>
      </c>
      <c r="F18" s="264"/>
      <c r="G18" s="264"/>
      <c r="H18" s="264"/>
      <c r="I18" s="264"/>
      <c r="J18" s="264"/>
      <c r="K18" s="264"/>
      <c r="L18" s="264"/>
      <c r="M18" s="264"/>
    </row>
    <row r="19" customFormat="false" ht="12" hidden="false" customHeight="true" outlineLevel="0" collapsed="false">
      <c r="B19" s="261"/>
      <c r="C19" s="109"/>
      <c r="D19" s="266"/>
      <c r="E19" s="264"/>
      <c r="F19" s="264"/>
      <c r="G19" s="264"/>
      <c r="H19" s="264"/>
      <c r="I19" s="264"/>
      <c r="J19" s="264"/>
      <c r="K19" s="264"/>
      <c r="L19" s="264"/>
      <c r="M19" s="264"/>
    </row>
    <row r="20" customFormat="false" ht="15" hidden="false" customHeight="true" outlineLevel="0" collapsed="false">
      <c r="B20" s="267"/>
      <c r="C20" s="262"/>
      <c r="D20" s="268" t="s">
        <v>153</v>
      </c>
      <c r="E20" s="269" t="s">
        <v>154</v>
      </c>
      <c r="F20" s="269"/>
      <c r="G20" s="269"/>
      <c r="H20" s="269"/>
      <c r="I20" s="269"/>
      <c r="J20" s="269"/>
      <c r="K20" s="269"/>
      <c r="L20" s="269"/>
      <c r="M20" s="269"/>
      <c r="P20" s="0" t="s">
        <v>24</v>
      </c>
    </row>
    <row r="21" customFormat="false" ht="15" hidden="false" customHeight="false" outlineLevel="0" collapsed="false">
      <c r="B21" s="267"/>
      <c r="C21" s="265"/>
      <c r="D21" s="270"/>
      <c r="E21" s="269"/>
      <c r="F21" s="269"/>
      <c r="G21" s="269"/>
      <c r="H21" s="269"/>
      <c r="I21" s="269"/>
      <c r="J21" s="269"/>
      <c r="K21" s="269"/>
      <c r="L21" s="269"/>
      <c r="M21" s="269"/>
    </row>
    <row r="22" customFormat="false" ht="7.5" hidden="false" customHeight="true" outlineLevel="0" collapsed="false">
      <c r="B22" s="267"/>
      <c r="C22" s="265"/>
      <c r="D22" s="270"/>
      <c r="E22" s="271"/>
      <c r="F22" s="271"/>
      <c r="G22" s="271"/>
      <c r="H22" s="271"/>
      <c r="I22" s="271"/>
      <c r="J22" s="271"/>
      <c r="K22" s="271"/>
      <c r="L22" s="271"/>
      <c r="M22" s="269"/>
    </row>
    <row r="23" customFormat="false" ht="15.75" hidden="false" customHeight="true" outlineLevel="0" collapsed="false">
      <c r="B23" s="272"/>
      <c r="C23" s="265"/>
      <c r="D23" s="262"/>
      <c r="E23" s="273" t="s">
        <v>155</v>
      </c>
      <c r="F23" s="269" t="s">
        <v>156</v>
      </c>
      <c r="G23" s="269"/>
      <c r="H23" s="269"/>
      <c r="I23" s="269"/>
      <c r="J23" s="269"/>
      <c r="K23" s="269"/>
      <c r="L23" s="269"/>
      <c r="M23" s="269"/>
    </row>
    <row r="24" customFormat="false" ht="15" hidden="false" customHeight="false" outlineLevel="0" collapsed="false">
      <c r="B24" s="274"/>
      <c r="C24" s="265"/>
      <c r="D24" s="275"/>
      <c r="E24" s="270"/>
      <c r="F24" s="269"/>
      <c r="G24" s="269"/>
      <c r="H24" s="269"/>
      <c r="I24" s="269"/>
      <c r="J24" s="269"/>
      <c r="K24" s="269"/>
      <c r="L24" s="269"/>
      <c r="M24" s="269"/>
    </row>
    <row r="25" customFormat="false" ht="15" hidden="false" customHeight="false" outlineLevel="0" collapsed="false">
      <c r="B25" s="272"/>
      <c r="C25" s="265"/>
      <c r="D25" s="276"/>
      <c r="E25" s="276"/>
      <c r="F25" s="269"/>
      <c r="G25" s="269"/>
      <c r="H25" s="269"/>
      <c r="I25" s="269"/>
      <c r="J25" s="269"/>
      <c r="K25" s="269"/>
      <c r="L25" s="269"/>
      <c r="M25" s="269"/>
    </row>
    <row r="26" customFormat="false" ht="15" hidden="false" customHeight="false" outlineLevel="0" collapsed="false">
      <c r="B26" s="272"/>
      <c r="C26" s="265"/>
      <c r="D26" s="276"/>
      <c r="E26" s="276"/>
      <c r="F26" s="269"/>
      <c r="G26" s="269"/>
      <c r="H26" s="269"/>
      <c r="I26" s="269"/>
      <c r="J26" s="269"/>
      <c r="K26" s="269"/>
      <c r="L26" s="269"/>
      <c r="M26" s="269"/>
    </row>
    <row r="27" customFormat="false" ht="9" hidden="false" customHeight="true" outlineLevel="0" collapsed="false">
      <c r="B27" s="277"/>
      <c r="C27" s="109"/>
      <c r="D27" s="276"/>
      <c r="E27" s="276"/>
      <c r="F27" s="278"/>
      <c r="G27" s="278"/>
      <c r="H27" s="278"/>
      <c r="I27" s="278"/>
      <c r="J27" s="278"/>
      <c r="K27" s="278"/>
      <c r="L27" s="278"/>
      <c r="M27" s="279"/>
    </row>
    <row r="28" customFormat="false" ht="16.5" hidden="false" customHeight="true" outlineLevel="0" collapsed="false">
      <c r="B28" s="277"/>
      <c r="C28" s="109"/>
      <c r="D28" s="262"/>
      <c r="E28" s="280" t="s">
        <v>157</v>
      </c>
      <c r="F28" s="264" t="s">
        <v>158</v>
      </c>
      <c r="G28" s="264"/>
      <c r="H28" s="264"/>
      <c r="I28" s="264"/>
      <c r="J28" s="264"/>
      <c r="K28" s="264"/>
      <c r="L28" s="264"/>
      <c r="M28" s="264"/>
    </row>
    <row r="29" customFormat="false" ht="8.25" hidden="false" customHeight="true" outlineLevel="0" collapsed="false">
      <c r="B29" s="277"/>
      <c r="C29" s="109"/>
      <c r="D29" s="281"/>
      <c r="E29" s="280"/>
      <c r="F29" s="282"/>
      <c r="G29" s="282"/>
      <c r="H29" s="282"/>
      <c r="I29" s="282"/>
      <c r="J29" s="282"/>
      <c r="K29" s="282"/>
      <c r="L29" s="282"/>
      <c r="M29" s="283"/>
    </row>
    <row r="30" customFormat="false" ht="15" hidden="false" customHeight="false" outlineLevel="0" collapsed="false">
      <c r="B30" s="284"/>
      <c r="C30" s="285"/>
      <c r="D30" s="197"/>
      <c r="E30" s="286"/>
      <c r="F30" s="262"/>
      <c r="G30" s="287" t="s">
        <v>159</v>
      </c>
      <c r="H30" s="287"/>
      <c r="I30" s="287"/>
      <c r="J30" s="287"/>
      <c r="K30" s="287"/>
      <c r="L30" s="287"/>
      <c r="M30" s="287"/>
      <c r="N30" s="286"/>
      <c r="O30" s="286"/>
      <c r="P30" s="286"/>
    </row>
    <row r="31" customFormat="false" ht="15" hidden="false" customHeight="true" outlineLevel="0" collapsed="false">
      <c r="B31" s="284"/>
      <c r="C31" s="285"/>
      <c r="D31" s="197"/>
      <c r="E31" s="197"/>
      <c r="F31" s="262"/>
      <c r="G31" s="288" t="s">
        <v>160</v>
      </c>
      <c r="H31" s="288"/>
      <c r="I31" s="288"/>
      <c r="J31" s="288"/>
      <c r="K31" s="288"/>
      <c r="L31" s="288"/>
      <c r="M31" s="288"/>
      <c r="N31" s="286"/>
      <c r="O31" s="286"/>
      <c r="P31" s="286"/>
    </row>
    <row r="32" customFormat="false" ht="15" hidden="false" customHeight="false" outlineLevel="0" collapsed="false">
      <c r="B32" s="284"/>
      <c r="C32" s="285"/>
      <c r="D32" s="197"/>
      <c r="E32" s="197"/>
      <c r="F32" s="197"/>
      <c r="G32" s="288"/>
      <c r="H32" s="288"/>
      <c r="I32" s="288"/>
      <c r="J32" s="288"/>
      <c r="K32" s="288"/>
      <c r="L32" s="288"/>
      <c r="M32" s="288"/>
      <c r="N32" s="286"/>
      <c r="O32" s="286"/>
      <c r="P32" s="286"/>
    </row>
    <row r="33" customFormat="false" ht="15" hidden="false" customHeight="false" outlineLevel="0" collapsed="false">
      <c r="B33" s="284"/>
      <c r="C33" s="285"/>
      <c r="D33" s="197"/>
      <c r="E33" s="197"/>
      <c r="F33" s="197"/>
      <c r="G33" s="288"/>
      <c r="H33" s="288"/>
      <c r="I33" s="288"/>
      <c r="J33" s="288"/>
      <c r="K33" s="288"/>
      <c r="L33" s="288"/>
      <c r="M33" s="288"/>
      <c r="N33" s="286"/>
      <c r="O33" s="286"/>
      <c r="P33" s="286"/>
    </row>
    <row r="34" customFormat="false" ht="15" hidden="false" customHeight="false" outlineLevel="0" collapsed="false">
      <c r="B34" s="284"/>
      <c r="C34" s="285"/>
      <c r="D34" s="197"/>
      <c r="E34" s="197"/>
      <c r="F34" s="197"/>
      <c r="G34" s="288"/>
      <c r="H34" s="288"/>
      <c r="I34" s="288"/>
      <c r="J34" s="288"/>
      <c r="K34" s="288"/>
      <c r="L34" s="288"/>
      <c r="M34" s="288"/>
      <c r="N34" s="286"/>
      <c r="O34" s="286"/>
      <c r="P34" s="286"/>
    </row>
    <row r="35" customFormat="false" ht="15" hidden="false" customHeight="false" outlineLevel="0" collapsed="false">
      <c r="B35" s="284"/>
      <c r="C35" s="285"/>
      <c r="D35" s="197"/>
      <c r="E35" s="197"/>
      <c r="F35" s="197"/>
      <c r="G35" s="288"/>
      <c r="H35" s="288"/>
      <c r="I35" s="288"/>
      <c r="J35" s="288"/>
      <c r="K35" s="288"/>
      <c r="L35" s="288"/>
      <c r="M35" s="288"/>
      <c r="N35" s="286"/>
      <c r="O35" s="286"/>
      <c r="P35" s="286"/>
    </row>
    <row r="36" customFormat="false" ht="15" hidden="false" customHeight="true" outlineLevel="0" collapsed="false">
      <c r="B36" s="284"/>
      <c r="C36" s="285"/>
      <c r="D36" s="262"/>
      <c r="E36" s="289" t="s">
        <v>161</v>
      </c>
      <c r="F36" s="264" t="s">
        <v>162</v>
      </c>
      <c r="G36" s="264"/>
      <c r="H36" s="264"/>
      <c r="I36" s="264"/>
      <c r="J36" s="264"/>
      <c r="K36" s="264"/>
      <c r="L36" s="264"/>
      <c r="M36" s="264"/>
    </row>
    <row r="37" customFormat="false" ht="15" hidden="false" customHeight="false" outlineLevel="0" collapsed="false">
      <c r="B37" s="284"/>
      <c r="C37" s="285"/>
      <c r="D37" s="197"/>
      <c r="E37" s="197"/>
      <c r="F37" s="264"/>
      <c r="G37" s="264"/>
      <c r="H37" s="264"/>
      <c r="I37" s="264"/>
      <c r="J37" s="264"/>
      <c r="K37" s="264"/>
      <c r="L37" s="264"/>
      <c r="M37" s="264"/>
    </row>
    <row r="38" customFormat="false" ht="15" hidden="false" customHeight="true" outlineLevel="0" collapsed="false">
      <c r="B38" s="277"/>
      <c r="C38" s="262"/>
      <c r="D38" s="290" t="s">
        <v>163</v>
      </c>
      <c r="E38" s="291" t="s">
        <v>164</v>
      </c>
      <c r="F38" s="291"/>
      <c r="G38" s="291"/>
      <c r="H38" s="291"/>
      <c r="I38" s="291"/>
      <c r="J38" s="291"/>
      <c r="K38" s="291"/>
      <c r="L38" s="291"/>
      <c r="M38" s="291"/>
    </row>
    <row r="39" customFormat="false" ht="15" hidden="false" customHeight="false" outlineLevel="0" collapsed="false">
      <c r="B39" s="277"/>
      <c r="C39" s="109"/>
      <c r="D39" s="185"/>
      <c r="E39" s="291"/>
      <c r="F39" s="291"/>
      <c r="G39" s="291"/>
      <c r="H39" s="291"/>
      <c r="I39" s="291"/>
      <c r="J39" s="291"/>
      <c r="K39" s="291"/>
      <c r="L39" s="291"/>
      <c r="M39" s="291"/>
    </row>
    <row r="40" customFormat="false" ht="15" hidden="false" customHeight="true" outlineLevel="0" collapsed="false">
      <c r="B40" s="277"/>
      <c r="C40" s="262"/>
      <c r="D40" s="263" t="s">
        <v>165</v>
      </c>
      <c r="E40" s="264" t="s">
        <v>166</v>
      </c>
      <c r="F40" s="264"/>
      <c r="G40" s="264"/>
      <c r="H40" s="264"/>
      <c r="I40" s="264"/>
      <c r="J40" s="264"/>
      <c r="K40" s="264"/>
      <c r="L40" s="264"/>
      <c r="M40" s="264"/>
    </row>
    <row r="41" customFormat="false" ht="10.5" hidden="false" customHeight="true" outlineLevel="0" collapsed="false">
      <c r="B41" s="277"/>
      <c r="C41" s="109"/>
      <c r="D41" s="185"/>
      <c r="E41" s="264"/>
      <c r="F41" s="264"/>
      <c r="G41" s="264"/>
      <c r="H41" s="264"/>
      <c r="I41" s="264"/>
      <c r="J41" s="264"/>
      <c r="K41" s="264"/>
      <c r="L41" s="264"/>
      <c r="M41" s="264"/>
    </row>
    <row r="42" customFormat="false" ht="15" hidden="false" customHeight="true" outlineLevel="0" collapsed="false">
      <c r="B42" s="277"/>
      <c r="C42" s="262"/>
      <c r="D42" s="263" t="s">
        <v>167</v>
      </c>
      <c r="E42" s="264" t="s">
        <v>168</v>
      </c>
      <c r="F42" s="264"/>
      <c r="G42" s="264"/>
      <c r="H42" s="264"/>
      <c r="I42" s="264"/>
      <c r="J42" s="264"/>
      <c r="K42" s="264"/>
      <c r="L42" s="264"/>
      <c r="M42" s="264"/>
    </row>
    <row r="43" customFormat="false" ht="10.5" hidden="false" customHeight="true" outlineLevel="0" collapsed="false">
      <c r="B43" s="277"/>
      <c r="C43" s="109"/>
      <c r="D43" s="185"/>
      <c r="E43" s="264"/>
      <c r="F43" s="264"/>
      <c r="G43" s="264"/>
      <c r="H43" s="264"/>
      <c r="I43" s="264"/>
      <c r="J43" s="264"/>
      <c r="K43" s="264"/>
      <c r="L43" s="264"/>
      <c r="M43" s="264"/>
    </row>
    <row r="44" customFormat="false" ht="15" hidden="false" customHeight="true" outlineLevel="0" collapsed="false">
      <c r="B44" s="277"/>
      <c r="C44" s="262"/>
      <c r="D44" s="292" t="s">
        <v>169</v>
      </c>
      <c r="E44" s="264" t="s">
        <v>170</v>
      </c>
      <c r="F44" s="264"/>
      <c r="G44" s="264"/>
      <c r="H44" s="264"/>
      <c r="I44" s="264"/>
      <c r="J44" s="264"/>
      <c r="K44" s="264"/>
      <c r="L44" s="264"/>
      <c r="M44" s="264"/>
    </row>
    <row r="45" customFormat="false" ht="15" hidden="false" customHeight="false" outlineLevel="0" collapsed="false">
      <c r="B45" s="277"/>
      <c r="C45" s="109"/>
      <c r="D45" s="185"/>
      <c r="E45" s="264"/>
      <c r="F45" s="264"/>
      <c r="G45" s="264"/>
      <c r="H45" s="264"/>
      <c r="I45" s="264"/>
      <c r="J45" s="264"/>
      <c r="K45" s="264"/>
      <c r="L45" s="264"/>
      <c r="M45" s="264"/>
    </row>
    <row r="46" customFormat="false" ht="15" hidden="false" customHeight="false" outlineLevel="0" collapsed="false">
      <c r="B46" s="277"/>
      <c r="C46" s="109"/>
      <c r="D46" s="185"/>
      <c r="E46" s="264"/>
      <c r="F46" s="264"/>
      <c r="G46" s="264"/>
      <c r="H46" s="264"/>
      <c r="I46" s="264"/>
      <c r="J46" s="264"/>
      <c r="K46" s="264"/>
      <c r="L46" s="264"/>
      <c r="M46" s="264"/>
    </row>
    <row r="47" customFormat="false" ht="15" hidden="false" customHeight="false" outlineLevel="0" collapsed="false">
      <c r="B47" s="277"/>
      <c r="C47" s="109"/>
      <c r="D47" s="185"/>
      <c r="E47" s="264"/>
      <c r="F47" s="264"/>
      <c r="G47" s="264"/>
      <c r="H47" s="264"/>
      <c r="I47" s="264"/>
      <c r="J47" s="264"/>
      <c r="K47" s="264"/>
      <c r="L47" s="264"/>
      <c r="M47" s="264"/>
    </row>
    <row r="48" customFormat="false" ht="4.5" hidden="false" customHeight="true" outlineLevel="0" collapsed="false">
      <c r="B48" s="277"/>
      <c r="C48" s="109"/>
      <c r="D48" s="185"/>
      <c r="E48" s="264"/>
      <c r="F48" s="264"/>
      <c r="G48" s="264"/>
      <c r="H48" s="264"/>
      <c r="I48" s="264"/>
      <c r="J48" s="264"/>
      <c r="K48" s="264"/>
      <c r="L48" s="264"/>
      <c r="M48" s="264"/>
    </row>
    <row r="49" customFormat="false" ht="4.5" hidden="false" customHeight="true" outlineLevel="0" collapsed="false">
      <c r="B49" s="277"/>
      <c r="C49" s="109"/>
      <c r="D49" s="185"/>
      <c r="E49" s="282"/>
      <c r="F49" s="282"/>
      <c r="G49" s="282"/>
      <c r="H49" s="282"/>
      <c r="I49" s="282"/>
      <c r="J49" s="282"/>
      <c r="K49" s="282"/>
      <c r="L49" s="282"/>
      <c r="M49" s="283"/>
    </row>
    <row r="50" customFormat="false" ht="16.5" hidden="false" customHeight="true" outlineLevel="0" collapsed="false">
      <c r="B50" s="293"/>
      <c r="C50" s="262"/>
      <c r="D50" s="263" t="s">
        <v>171</v>
      </c>
      <c r="E50" s="185" t="s">
        <v>172</v>
      </c>
      <c r="F50" s="185"/>
      <c r="G50" s="185"/>
      <c r="H50" s="185"/>
      <c r="I50" s="185"/>
      <c r="J50" s="185"/>
      <c r="K50" s="185"/>
      <c r="L50" s="185"/>
      <c r="M50" s="260"/>
    </row>
    <row r="51" customFormat="false" ht="16.5" hidden="false" customHeight="true" outlineLevel="0" collapsed="false">
      <c r="B51" s="185"/>
      <c r="D51" s="263"/>
      <c r="E51" s="185"/>
      <c r="F51" s="185"/>
      <c r="G51" s="185"/>
      <c r="H51" s="185"/>
      <c r="I51" s="185"/>
      <c r="J51" s="185"/>
      <c r="K51" s="185"/>
      <c r="L51" s="185"/>
      <c r="M51" s="260"/>
    </row>
    <row r="52" customFormat="false" ht="16.5" hidden="false" customHeight="true" outlineLevel="0" collapsed="false">
      <c r="B52" s="293"/>
      <c r="C52" s="262"/>
      <c r="D52" s="263" t="s">
        <v>173</v>
      </c>
      <c r="E52" s="3" t="s">
        <v>174</v>
      </c>
      <c r="F52" s="185"/>
      <c r="G52" s="185"/>
      <c r="H52" s="185"/>
      <c r="I52" s="185"/>
      <c r="J52" s="185"/>
      <c r="K52" s="185"/>
      <c r="L52" s="185"/>
      <c r="M52" s="260"/>
    </row>
    <row r="53" customFormat="false" ht="15" hidden="false" customHeight="false" outlineLevel="0" collapsed="false">
      <c r="B53" s="294"/>
      <c r="C53" s="295"/>
      <c r="D53" s="296"/>
      <c r="E53" s="297"/>
      <c r="F53" s="298"/>
      <c r="G53" s="298"/>
      <c r="H53" s="298"/>
      <c r="I53" s="298"/>
      <c r="J53" s="298"/>
      <c r="K53" s="298"/>
      <c r="L53" s="298"/>
      <c r="M53" s="299"/>
    </row>
    <row r="55" customFormat="false" ht="15" hidden="false" customHeight="false" outlineLevel="0" collapsed="false">
      <c r="C55" s="300" t="s">
        <v>59</v>
      </c>
      <c r="G55" s="301" t="str">
        <f aca="false">IF('SOL·LICITUD DE PAGAMENT'!E59="","",'SOL·LICITUD DE PAGAMENT'!E59)</f>
        <v/>
      </c>
      <c r="H55" s="301"/>
      <c r="I55" s="301"/>
      <c r="J55" s="301"/>
      <c r="K55" s="301"/>
    </row>
    <row r="56" customFormat="false" ht="13.8" hidden="false" customHeight="false" outlineLevel="0" collapsed="false">
      <c r="C56" s="0" t="s">
        <v>60</v>
      </c>
    </row>
    <row r="62" customFormat="false" ht="15" hidden="false" customHeight="false" outlineLevel="0" collapsed="false">
      <c r="D62" s="109" t="s">
        <v>61</v>
      </c>
      <c r="E62" s="109"/>
      <c r="F62" s="109"/>
      <c r="G62" s="109"/>
      <c r="H62" s="109"/>
      <c r="I62" s="109"/>
      <c r="J62" s="109"/>
    </row>
  </sheetData>
  <mergeCells count="24">
    <mergeCell ref="B3:H6"/>
    <mergeCell ref="I3:L6"/>
    <mergeCell ref="M3:M6"/>
    <mergeCell ref="B7:H7"/>
    <mergeCell ref="I7:L7"/>
    <mergeCell ref="B8:H10"/>
    <mergeCell ref="I8:L8"/>
    <mergeCell ref="M8:M10"/>
    <mergeCell ref="I9:L10"/>
    <mergeCell ref="I12:L12"/>
    <mergeCell ref="E14:M17"/>
    <mergeCell ref="E18:M19"/>
    <mergeCell ref="E20:M21"/>
    <mergeCell ref="F23:M26"/>
    <mergeCell ref="F28:M28"/>
    <mergeCell ref="G30:M30"/>
    <mergeCell ref="G31:M35"/>
    <mergeCell ref="F36:M37"/>
    <mergeCell ref="E38:M39"/>
    <mergeCell ref="E40:M41"/>
    <mergeCell ref="E42:M43"/>
    <mergeCell ref="E44:M48"/>
    <mergeCell ref="G55:K55"/>
    <mergeCell ref="D62:J62"/>
  </mergeCells>
  <dataValidations count="1">
    <dataValidation allowBlank="true" operator="equal" showDropDown="false" showErrorMessage="true" showInputMessage="true" sqref="C14 C18 C20 D23 D28:D29 F30:F31 D36 C38 C40 C42 C44 C50 C52" type="list">
      <formula1>$P$22:$P$23</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7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sheetPr filterMode="false">
    <pageSetUpPr fitToPage="false"/>
  </sheetPr>
  <dimension ref="C9:Y60"/>
  <sheetViews>
    <sheetView showFormulas="false" showGridLines="false" showRowColHeaders="false" showZeros="true" rightToLeft="false" tabSelected="true" showOutlineSymbols="true" defaultGridColor="true" view="normal" topLeftCell="A1" colorId="64" zoomScale="100" zoomScaleNormal="100" zoomScalePageLayoutView="100" workbookViewId="0">
      <selection pane="topLeft" activeCell="D4" activeCellId="0" sqref="D4"/>
    </sheetView>
  </sheetViews>
  <sheetFormatPr defaultRowHeight="13.8" zeroHeight="false" outlineLevelRow="0" outlineLevelCol="0"/>
  <cols>
    <col collapsed="false" customWidth="false" hidden="false" outlineLevel="0" max="1" min="1" style="0" width="11.42"/>
    <col collapsed="false" customWidth="true" hidden="false" outlineLevel="0" max="2" min="2" style="0" width="2.57"/>
    <col collapsed="false" customWidth="true" hidden="false" outlineLevel="0" max="3" min="3" style="0" width="9.58"/>
    <col collapsed="false" customWidth="true" hidden="false" outlineLevel="0" max="4" min="4" style="0" width="3.29"/>
    <col collapsed="false" customWidth="true" hidden="false" outlineLevel="0" max="5" min="5" style="0" width="10.67"/>
    <col collapsed="false" customWidth="true" hidden="false" outlineLevel="0" max="10" min="6" style="0" width="3.14"/>
    <col collapsed="false" customWidth="true" hidden="false" outlineLevel="0" max="11" min="11" style="0" width="9.29"/>
    <col collapsed="false" customWidth="true" hidden="false" outlineLevel="0" max="14" min="12" style="0" width="2.99"/>
    <col collapsed="false" customWidth="true" hidden="false" outlineLevel="0" max="15" min="15" style="0" width="7.29"/>
    <col collapsed="false" customWidth="true" hidden="false" outlineLevel="0" max="16" min="16" style="0" width="9.42"/>
    <col collapsed="false" customWidth="false" hidden="false" outlineLevel="0" max="17" min="17" style="0" width="11.42"/>
    <col collapsed="false" customWidth="true" hidden="false" outlineLevel="0" max="18" min="18" style="0" width="6.86"/>
    <col collapsed="false" customWidth="true" hidden="false" outlineLevel="0" max="19" min="19" style="0" width="2.99"/>
    <col collapsed="false" customWidth="true" hidden="false" outlineLevel="0" max="20" min="20" style="0" width="12.57"/>
    <col collapsed="false" customWidth="true" hidden="false" outlineLevel="0" max="21" min="21" style="0" width="10.67"/>
    <col collapsed="false" customWidth="false" hidden="false" outlineLevel="0" max="22" min="22" style="0" width="11.42"/>
    <col collapsed="false" customWidth="false" hidden="true" outlineLevel="0" max="26" min="23" style="0" width="11.42"/>
    <col collapsed="false" customWidth="false" hidden="false" outlineLevel="0" max="27" min="27" style="0" width="11.42"/>
    <col collapsed="false" customWidth="true" hidden="false" outlineLevel="0" max="1025" min="28" style="0" width="10.67"/>
  </cols>
  <sheetData>
    <row r="9" s="115" customFormat="true" ht="13.8" hidden="false" customHeight="false" outlineLevel="0" collapsed="false">
      <c r="C9" s="302" t="s">
        <v>175</v>
      </c>
      <c r="D9" s="302"/>
      <c r="E9" s="302"/>
      <c r="F9" s="302"/>
      <c r="G9" s="302"/>
      <c r="H9" s="302"/>
      <c r="I9" s="302"/>
      <c r="J9" s="303"/>
      <c r="K9" s="27" t="s">
        <v>65</v>
      </c>
      <c r="L9" s="303"/>
      <c r="M9" s="304" t="s">
        <v>176</v>
      </c>
      <c r="N9" s="304"/>
      <c r="P9" s="114"/>
      <c r="Q9" s="114"/>
      <c r="R9" s="114"/>
      <c r="S9" s="114"/>
    </row>
    <row r="11" customFormat="false" ht="15" hidden="false" customHeight="false" outlineLevel="0" collapsed="false">
      <c r="C11" s="109" t="s">
        <v>177</v>
      </c>
      <c r="D11" s="109"/>
      <c r="E11" s="109"/>
      <c r="F11" s="109"/>
      <c r="G11" s="109"/>
      <c r="H11" s="109"/>
      <c r="I11" s="109"/>
      <c r="J11" s="109"/>
      <c r="K11" s="109"/>
      <c r="L11" s="109"/>
      <c r="M11" s="109"/>
      <c r="N11" s="109"/>
      <c r="O11" s="109"/>
      <c r="P11" s="109"/>
      <c r="Q11" s="109"/>
      <c r="R11" s="109"/>
      <c r="S11" s="109"/>
      <c r="T11" s="109"/>
    </row>
    <row r="12" s="104" customFormat="true" ht="18" hidden="false" customHeight="true" outlineLevel="0" collapsed="false">
      <c r="C12" s="305" t="s">
        <v>178</v>
      </c>
      <c r="D12" s="305"/>
      <c r="E12" s="306"/>
      <c r="F12" s="307" t="s">
        <v>179</v>
      </c>
      <c r="G12" s="307"/>
      <c r="H12" s="307"/>
      <c r="I12" s="307"/>
      <c r="J12" s="307"/>
      <c r="K12" s="307"/>
      <c r="L12" s="307"/>
      <c r="M12" s="307"/>
      <c r="N12" s="307"/>
      <c r="O12" s="307"/>
      <c r="P12" s="307"/>
      <c r="Q12" s="307"/>
      <c r="R12" s="307"/>
      <c r="S12" s="307"/>
      <c r="T12" s="307"/>
      <c r="Y12" s="104" t="s">
        <v>24</v>
      </c>
    </row>
    <row r="13" s="104" customFormat="true" ht="18" hidden="false" customHeight="true" outlineLevel="0" collapsed="false">
      <c r="C13" s="305" t="s">
        <v>180</v>
      </c>
      <c r="D13" s="305"/>
      <c r="E13" s="306"/>
      <c r="F13" s="307" t="str">
        <f aca="false">IF('SOL·LICITUD DE PAGAMENT'!T8="","",'SOL·LICITUD DE PAGAMENT'!T8)</f>
        <v>INEA  / </v>
      </c>
      <c r="G13" s="307"/>
      <c r="H13" s="307"/>
      <c r="I13" s="307"/>
      <c r="J13" s="307"/>
      <c r="K13" s="307"/>
      <c r="L13" s="307"/>
      <c r="M13" s="307"/>
      <c r="N13" s="307"/>
      <c r="O13" s="307"/>
      <c r="P13" s="305" t="s">
        <v>181</v>
      </c>
      <c r="Q13" s="306"/>
      <c r="R13" s="307" t="str">
        <f aca="false">IF('SOL·LICITUD DE PAGAMENT'!T9="","",'SOL·LICITUD DE PAGAMENT'!T9)</f>
        <v>INEA </v>
      </c>
      <c r="S13" s="307"/>
      <c r="T13" s="307"/>
    </row>
    <row r="14" s="104" customFormat="true" ht="18" hidden="false" customHeight="true" outlineLevel="0" collapsed="false">
      <c r="C14" s="118" t="s">
        <v>182</v>
      </c>
      <c r="D14" s="118"/>
      <c r="E14" s="118" t="str">
        <f aca="false">IF('SOL·LICITUD DE PAGAMENT'!B13="","",'SOL·LICITUD DE PAGAMENT'!B13)</f>
        <v/>
      </c>
      <c r="F14" s="118"/>
      <c r="G14" s="118"/>
      <c r="H14" s="118"/>
      <c r="I14" s="118"/>
      <c r="J14" s="118"/>
      <c r="K14" s="118"/>
      <c r="L14" s="118"/>
      <c r="M14" s="118"/>
      <c r="N14" s="118"/>
      <c r="O14" s="306"/>
      <c r="P14" s="305" t="s">
        <v>11</v>
      </c>
      <c r="Q14" s="307" t="str">
        <f aca="false">IF('SOL·LICITUD DE PAGAMENT'!M13="","",'SOL·LICITUD DE PAGAMENT'!M13)</f>
        <v/>
      </c>
      <c r="R14" s="307"/>
      <c r="S14" s="307"/>
      <c r="T14" s="307"/>
    </row>
    <row r="15" customFormat="false" ht="13.8" hidden="false" customHeight="false" outlineLevel="0" collapsed="false">
      <c r="Y15" s="0" t="s">
        <v>56</v>
      </c>
    </row>
    <row r="16" customFormat="false" ht="13.8" hidden="false" customHeight="false" outlineLevel="0" collapsed="false">
      <c r="Y16" s="0" t="s">
        <v>183</v>
      </c>
    </row>
    <row r="17" customFormat="false" ht="15" hidden="false" customHeight="true" outlineLevel="0" collapsed="false">
      <c r="C17" s="308" t="s">
        <v>184</v>
      </c>
      <c r="D17" s="308"/>
      <c r="E17" s="308"/>
      <c r="F17" s="308"/>
      <c r="G17" s="308"/>
      <c r="H17" s="308"/>
      <c r="I17" s="308"/>
      <c r="J17" s="308"/>
      <c r="K17" s="308"/>
      <c r="L17" s="308"/>
      <c r="M17" s="308"/>
      <c r="N17" s="308"/>
      <c r="O17" s="308"/>
      <c r="P17" s="308"/>
      <c r="Q17" s="308"/>
      <c r="R17" s="308"/>
      <c r="S17" s="308"/>
      <c r="T17" s="308"/>
    </row>
    <row r="18" customFormat="false" ht="13.8" hidden="false" customHeight="false" outlineLevel="0" collapsed="false">
      <c r="C18" s="308"/>
      <c r="D18" s="308"/>
      <c r="E18" s="308"/>
      <c r="F18" s="308"/>
      <c r="G18" s="308"/>
      <c r="H18" s="308"/>
      <c r="I18" s="308"/>
      <c r="J18" s="308"/>
      <c r="K18" s="308"/>
      <c r="L18" s="308"/>
      <c r="M18" s="308"/>
      <c r="N18" s="308"/>
      <c r="O18" s="308"/>
      <c r="P18" s="308"/>
      <c r="Q18" s="308"/>
      <c r="R18" s="308"/>
      <c r="S18" s="308"/>
      <c r="T18" s="308"/>
      <c r="Y18" s="0" t="n">
        <f aca="false">IF(D19="X",1,0)</f>
        <v>0</v>
      </c>
    </row>
    <row r="19" customFormat="false" ht="13.8" hidden="false" customHeight="false" outlineLevel="0" collapsed="false">
      <c r="C19" s="111" t="s">
        <v>185</v>
      </c>
      <c r="D19" s="79"/>
      <c r="E19" s="0" t="s">
        <v>186</v>
      </c>
      <c r="U19" s="141" t="str">
        <f aca="false">IF(Y20=2,"NO ES PODEN MARCAR LES DUES OPCIONS A LA VEGADA","")</f>
        <v/>
      </c>
      <c r="Y19" s="69" t="n">
        <f aca="false">IF(D21="X",1)</f>
        <v>0</v>
      </c>
    </row>
    <row r="20" customFormat="false" ht="5.25" hidden="false" customHeight="true" outlineLevel="0" collapsed="false">
      <c r="Y20" s="0" t="n">
        <f aca="false">Y18+Y19</f>
        <v>0</v>
      </c>
    </row>
    <row r="21" customFormat="false" ht="13.8" hidden="false" customHeight="false" outlineLevel="0" collapsed="false">
      <c r="C21" s="111" t="s">
        <v>187</v>
      </c>
      <c r="D21" s="79"/>
      <c r="E21" s="0" t="s">
        <v>188</v>
      </c>
      <c r="H21" s="79"/>
      <c r="I21" s="173" t="s">
        <v>189</v>
      </c>
      <c r="J21" s="309"/>
      <c r="K21" s="310"/>
      <c r="L21" s="79"/>
      <c r="M21" s="0" t="s">
        <v>190</v>
      </c>
      <c r="U21" s="141" t="str">
        <f aca="false">IF(D21="X",IF(Y27=0,"S'HA DE MARCAR SI ÉS AMB VARIACIÓ O SENSE VARIACIÓ",""),"")</f>
        <v/>
      </c>
    </row>
    <row r="22" customFormat="false" ht="13.8" hidden="false" customHeight="false" outlineLevel="0" collapsed="false">
      <c r="F22" s="3"/>
      <c r="G22" s="3"/>
      <c r="H22" s="3"/>
      <c r="I22" s="3"/>
      <c r="J22" s="3"/>
      <c r="U22" s="141" t="str">
        <f aca="false">IF(D21="X",IF(Y27=2,"NOMÉS ES POT MARCAR UNA OPCIÓ",""),"")</f>
        <v/>
      </c>
    </row>
    <row r="23" customFormat="false" ht="4.5" hidden="false" customHeight="true" outlineLevel="0" collapsed="false"/>
    <row r="24" customFormat="false" ht="13.8" hidden="false" customHeight="false" outlineLevel="0" collapsed="false">
      <c r="C24" s="311" t="s">
        <v>191</v>
      </c>
      <c r="D24" s="311"/>
      <c r="E24" s="311"/>
      <c r="F24" s="311"/>
      <c r="G24" s="311"/>
      <c r="H24" s="311"/>
      <c r="I24" s="311"/>
      <c r="J24" s="311"/>
      <c r="K24" s="311"/>
      <c r="L24" s="311"/>
      <c r="M24" s="311"/>
      <c r="N24" s="311"/>
      <c r="O24" s="311"/>
      <c r="P24" s="311"/>
      <c r="Q24" s="311"/>
      <c r="R24" s="311"/>
      <c r="S24" s="311"/>
      <c r="T24" s="311"/>
    </row>
    <row r="25" customFormat="false" ht="17.25" hidden="false" customHeight="true" outlineLevel="0" collapsed="false">
      <c r="C25" s="312"/>
      <c r="D25" s="312"/>
      <c r="E25" s="312"/>
      <c r="F25" s="312"/>
      <c r="G25" s="312"/>
      <c r="H25" s="312"/>
      <c r="I25" s="312"/>
      <c r="J25" s="312"/>
      <c r="K25" s="312"/>
      <c r="L25" s="312"/>
      <c r="M25" s="312"/>
      <c r="N25" s="312"/>
      <c r="O25" s="312"/>
      <c r="P25" s="312"/>
      <c r="Q25" s="312"/>
      <c r="R25" s="312"/>
      <c r="S25" s="312"/>
      <c r="T25" s="312"/>
      <c r="Y25" s="0" t="n">
        <f aca="false">IF(H21="X",1,0)</f>
        <v>0</v>
      </c>
    </row>
    <row r="26" customFormat="false" ht="17.25" hidden="false" customHeight="true" outlineLevel="0" collapsed="false">
      <c r="C26" s="312"/>
      <c r="D26" s="312"/>
      <c r="E26" s="312"/>
      <c r="F26" s="312"/>
      <c r="G26" s="312"/>
      <c r="H26" s="312"/>
      <c r="I26" s="312"/>
      <c r="J26" s="312"/>
      <c r="K26" s="312"/>
      <c r="L26" s="312"/>
      <c r="M26" s="312"/>
      <c r="N26" s="312"/>
      <c r="O26" s="312"/>
      <c r="P26" s="312"/>
      <c r="Q26" s="312"/>
      <c r="R26" s="312"/>
      <c r="S26" s="312"/>
      <c r="T26" s="312"/>
      <c r="Y26" s="0" t="n">
        <f aca="false">IF(L21="X",1,0)</f>
        <v>0</v>
      </c>
    </row>
    <row r="27" customFormat="false" ht="17.25" hidden="false" customHeight="true" outlineLevel="0" collapsed="false">
      <c r="C27" s="312"/>
      <c r="D27" s="312"/>
      <c r="E27" s="312"/>
      <c r="F27" s="312"/>
      <c r="G27" s="312"/>
      <c r="H27" s="312"/>
      <c r="I27" s="312"/>
      <c r="J27" s="312"/>
      <c r="K27" s="312"/>
      <c r="L27" s="312"/>
      <c r="M27" s="312"/>
      <c r="N27" s="312"/>
      <c r="O27" s="312"/>
      <c r="P27" s="312"/>
      <c r="Q27" s="312"/>
      <c r="R27" s="312"/>
      <c r="S27" s="312"/>
      <c r="T27" s="312"/>
      <c r="Y27" s="0" t="n">
        <f aca="false">SUM(Y25:Y26)</f>
        <v>0</v>
      </c>
    </row>
    <row r="28" customFormat="false" ht="17.25" hidden="false" customHeight="true" outlineLevel="0" collapsed="false">
      <c r="C28" s="312"/>
      <c r="D28" s="312"/>
      <c r="E28" s="312"/>
      <c r="F28" s="312"/>
      <c r="G28" s="312"/>
      <c r="H28" s="312"/>
      <c r="I28" s="312"/>
      <c r="J28" s="312"/>
      <c r="K28" s="312"/>
      <c r="L28" s="312"/>
      <c r="M28" s="312"/>
      <c r="N28" s="312"/>
      <c r="O28" s="312"/>
      <c r="P28" s="312"/>
      <c r="Q28" s="312"/>
      <c r="R28" s="312"/>
      <c r="S28" s="312"/>
      <c r="T28" s="312"/>
    </row>
    <row r="29" customFormat="false" ht="17.25" hidden="false" customHeight="true" outlineLevel="0" collapsed="false">
      <c r="C29" s="312"/>
      <c r="D29" s="312"/>
      <c r="E29" s="312"/>
      <c r="F29" s="312"/>
      <c r="G29" s="312"/>
      <c r="H29" s="312"/>
      <c r="I29" s="312"/>
      <c r="J29" s="312"/>
      <c r="K29" s="312"/>
      <c r="L29" s="312"/>
      <c r="M29" s="312"/>
      <c r="N29" s="312"/>
      <c r="O29" s="312"/>
      <c r="P29" s="312"/>
      <c r="Q29" s="312"/>
      <c r="R29" s="312"/>
      <c r="S29" s="312"/>
      <c r="T29" s="312"/>
    </row>
    <row r="30" customFormat="false" ht="17.25" hidden="false" customHeight="true" outlineLevel="0" collapsed="false">
      <c r="C30" s="312"/>
      <c r="D30" s="312"/>
      <c r="E30" s="312"/>
      <c r="F30" s="312"/>
      <c r="G30" s="312"/>
      <c r="H30" s="312"/>
      <c r="I30" s="312"/>
      <c r="J30" s="312"/>
      <c r="K30" s="312"/>
      <c r="L30" s="312"/>
      <c r="M30" s="312"/>
      <c r="N30" s="312"/>
      <c r="O30" s="312"/>
      <c r="P30" s="312"/>
      <c r="Q30" s="312"/>
      <c r="R30" s="312"/>
      <c r="S30" s="312"/>
      <c r="T30" s="312"/>
    </row>
    <row r="31" customFormat="false" ht="17.25" hidden="false" customHeight="true" outlineLevel="0" collapsed="false">
      <c r="C31" s="312"/>
      <c r="D31" s="312"/>
      <c r="E31" s="312"/>
      <c r="F31" s="312"/>
      <c r="G31" s="312"/>
      <c r="H31" s="312"/>
      <c r="I31" s="312"/>
      <c r="J31" s="312"/>
      <c r="K31" s="312"/>
      <c r="L31" s="312"/>
      <c r="M31" s="312"/>
      <c r="N31" s="312"/>
      <c r="O31" s="312"/>
      <c r="P31" s="312"/>
      <c r="Q31" s="312"/>
      <c r="R31" s="312"/>
      <c r="S31" s="312"/>
      <c r="T31" s="312"/>
    </row>
    <row r="32" customFormat="false" ht="17.25" hidden="false" customHeight="true" outlineLevel="0" collapsed="false">
      <c r="C32" s="312"/>
      <c r="D32" s="312"/>
      <c r="E32" s="312"/>
      <c r="F32" s="312"/>
      <c r="G32" s="312"/>
      <c r="H32" s="312"/>
      <c r="I32" s="312"/>
      <c r="J32" s="312"/>
      <c r="K32" s="312"/>
      <c r="L32" s="312"/>
      <c r="M32" s="312"/>
      <c r="N32" s="312"/>
      <c r="O32" s="312"/>
      <c r="P32" s="312"/>
      <c r="Q32" s="312"/>
      <c r="R32" s="312"/>
      <c r="S32" s="312"/>
      <c r="T32" s="312"/>
    </row>
    <row r="33" customFormat="false" ht="17.25" hidden="false" customHeight="true" outlineLevel="0" collapsed="false">
      <c r="C33" s="312"/>
      <c r="D33" s="312"/>
      <c r="E33" s="312"/>
      <c r="F33" s="312"/>
      <c r="G33" s="312"/>
      <c r="H33" s="312"/>
      <c r="I33" s="312"/>
      <c r="J33" s="312"/>
      <c r="K33" s="312"/>
      <c r="L33" s="312"/>
      <c r="M33" s="312"/>
      <c r="N33" s="312"/>
      <c r="O33" s="312"/>
      <c r="P33" s="312"/>
      <c r="Q33" s="312"/>
      <c r="R33" s="312"/>
      <c r="S33" s="312"/>
      <c r="T33" s="312"/>
    </row>
    <row r="34" customFormat="false" ht="17.25" hidden="false" customHeight="true" outlineLevel="0" collapsed="false">
      <c r="C34" s="312"/>
      <c r="D34" s="312"/>
      <c r="E34" s="312"/>
      <c r="F34" s="312"/>
      <c r="G34" s="312"/>
      <c r="H34" s="312"/>
      <c r="I34" s="312"/>
      <c r="J34" s="312"/>
      <c r="K34" s="312"/>
      <c r="L34" s="312"/>
      <c r="M34" s="312"/>
      <c r="N34" s="312"/>
      <c r="O34" s="312"/>
      <c r="P34" s="312"/>
      <c r="Q34" s="312"/>
      <c r="R34" s="312"/>
      <c r="S34" s="312"/>
      <c r="T34" s="312"/>
    </row>
    <row r="35" customFormat="false" ht="13.8" hidden="false" customHeight="false" outlineLevel="0" collapsed="false">
      <c r="C35" s="311" t="s">
        <v>99</v>
      </c>
      <c r="D35" s="311"/>
      <c r="E35" s="311"/>
      <c r="F35" s="311"/>
      <c r="G35" s="311"/>
      <c r="H35" s="311"/>
      <c r="I35" s="311"/>
      <c r="J35" s="311"/>
      <c r="K35" s="311"/>
      <c r="L35" s="311"/>
      <c r="M35" s="311"/>
      <c r="N35" s="311"/>
      <c r="O35" s="311"/>
      <c r="P35" s="311"/>
      <c r="Q35" s="311"/>
      <c r="R35" s="311"/>
      <c r="S35" s="311"/>
      <c r="T35" s="311"/>
    </row>
    <row r="36" customFormat="false" ht="13.8" hidden="false" customHeight="false" outlineLevel="0" collapsed="false">
      <c r="C36" s="312"/>
      <c r="D36" s="312"/>
      <c r="E36" s="312"/>
      <c r="F36" s="312"/>
      <c r="G36" s="312"/>
      <c r="H36" s="312"/>
      <c r="I36" s="312"/>
      <c r="J36" s="312"/>
      <c r="K36" s="312"/>
      <c r="L36" s="312"/>
      <c r="M36" s="312"/>
      <c r="N36" s="312"/>
      <c r="O36" s="312"/>
      <c r="P36" s="312"/>
      <c r="Q36" s="312"/>
      <c r="R36" s="312"/>
      <c r="S36" s="312"/>
      <c r="T36" s="312"/>
    </row>
    <row r="37" customFormat="false" ht="13.8" hidden="false" customHeight="false" outlineLevel="0" collapsed="false">
      <c r="C37" s="312"/>
      <c r="D37" s="312"/>
      <c r="E37" s="312"/>
      <c r="F37" s="312"/>
      <c r="G37" s="312"/>
      <c r="H37" s="312"/>
      <c r="I37" s="312"/>
      <c r="J37" s="312"/>
      <c r="K37" s="312"/>
      <c r="L37" s="312"/>
      <c r="M37" s="312"/>
      <c r="N37" s="312"/>
      <c r="O37" s="312"/>
      <c r="P37" s="312"/>
      <c r="Q37" s="312"/>
      <c r="R37" s="312"/>
      <c r="S37" s="312"/>
      <c r="T37" s="312"/>
    </row>
    <row r="38" customFormat="false" ht="13.8" hidden="false" customHeight="false" outlineLevel="0" collapsed="false">
      <c r="C38" s="312"/>
      <c r="D38" s="312"/>
      <c r="E38" s="312"/>
      <c r="F38" s="312"/>
      <c r="G38" s="312"/>
      <c r="H38" s="312"/>
      <c r="I38" s="312"/>
      <c r="J38" s="312"/>
      <c r="K38" s="312"/>
      <c r="L38" s="312"/>
      <c r="M38" s="312"/>
      <c r="N38" s="312"/>
      <c r="O38" s="312"/>
      <c r="P38" s="312"/>
      <c r="Q38" s="312"/>
      <c r="R38" s="312"/>
      <c r="S38" s="312"/>
      <c r="T38" s="312"/>
    </row>
    <row r="39" customFormat="false" ht="13.8" hidden="false" customHeight="false" outlineLevel="0" collapsed="false">
      <c r="C39" s="312"/>
      <c r="D39" s="312"/>
      <c r="E39" s="312"/>
      <c r="F39" s="312"/>
      <c r="G39" s="312"/>
      <c r="H39" s="312"/>
      <c r="I39" s="312"/>
      <c r="J39" s="312"/>
      <c r="K39" s="312"/>
      <c r="L39" s="312"/>
      <c r="M39" s="312"/>
      <c r="N39" s="312"/>
      <c r="O39" s="312"/>
      <c r="P39" s="312"/>
      <c r="Q39" s="312"/>
      <c r="R39" s="312"/>
      <c r="S39" s="312"/>
      <c r="T39" s="312"/>
    </row>
    <row r="40" customFormat="false" ht="13.8" hidden="false" customHeight="false" outlineLevel="0" collapsed="false">
      <c r="C40" s="2"/>
      <c r="D40" s="2"/>
      <c r="E40" s="2"/>
      <c r="F40" s="2"/>
      <c r="G40" s="2"/>
      <c r="H40" s="2"/>
      <c r="I40" s="2"/>
      <c r="J40" s="2"/>
      <c r="K40" s="2"/>
      <c r="L40" s="2"/>
      <c r="M40" s="2"/>
      <c r="N40" s="2"/>
      <c r="O40" s="2"/>
      <c r="P40" s="2"/>
      <c r="Q40" s="313"/>
      <c r="R40" s="313"/>
      <c r="S40" s="313"/>
    </row>
    <row r="41" customFormat="false" ht="13.8" hidden="false" customHeight="false" outlineLevel="0" collapsed="false">
      <c r="C41" s="0" t="s">
        <v>192</v>
      </c>
    </row>
    <row r="42" customFormat="false" ht="5.25" hidden="false" customHeight="true" outlineLevel="0" collapsed="false"/>
    <row r="43" customFormat="false" ht="13.8" hidden="false" customHeight="false" outlineLevel="0" collapsed="false">
      <c r="C43" s="314" t="n">
        <v>50000</v>
      </c>
      <c r="D43" s="79"/>
      <c r="E43" s="0" t="s">
        <v>193</v>
      </c>
      <c r="F43" s="314"/>
      <c r="G43" s="314"/>
      <c r="H43" s="315"/>
      <c r="I43" s="26"/>
      <c r="J43" s="26"/>
    </row>
    <row r="44" customFormat="false" ht="20.25" hidden="false" customHeight="true" outlineLevel="0" collapsed="false">
      <c r="C44" s="0" t="s">
        <v>194</v>
      </c>
    </row>
    <row r="45" customFormat="false" ht="13.8" hidden="false" customHeight="false" outlineLevel="0" collapsed="false">
      <c r="C45" s="111" t="s">
        <v>195</v>
      </c>
      <c r="D45" s="0" t="s">
        <v>196</v>
      </c>
      <c r="F45" s="26"/>
      <c r="S45" s="79"/>
    </row>
    <row r="46" customFormat="false" ht="4.5" hidden="false" customHeight="true" outlineLevel="0" collapsed="false"/>
    <row r="47" customFormat="false" ht="13.8" hidden="false" customHeight="false" outlineLevel="0" collapsed="false">
      <c r="C47" s="111" t="s">
        <v>197</v>
      </c>
      <c r="D47" s="0" t="s">
        <v>198</v>
      </c>
      <c r="N47" s="316"/>
      <c r="O47" s="316"/>
      <c r="P47" s="316"/>
      <c r="Q47" s="76" t="s">
        <v>199</v>
      </c>
      <c r="R47" s="2"/>
      <c r="S47" s="2"/>
      <c r="V47" s="317"/>
    </row>
    <row r="49" customFormat="false" ht="13.8" hidden="false" customHeight="false" outlineLevel="0" collapsed="false">
      <c r="E49" s="20"/>
      <c r="F49" s="20"/>
      <c r="G49" s="20"/>
      <c r="H49" s="20"/>
      <c r="I49" s="0" t="s">
        <v>200</v>
      </c>
    </row>
    <row r="51" customFormat="false" ht="13.8" hidden="false" customHeight="false" outlineLevel="0" collapsed="false">
      <c r="C51" s="46" t="s">
        <v>201</v>
      </c>
      <c r="D51" s="318"/>
      <c r="E51" s="318"/>
      <c r="F51" s="318"/>
      <c r="G51" s="318"/>
      <c r="H51" s="318"/>
      <c r="I51" s="318"/>
      <c r="J51" s="318"/>
      <c r="K51" s="318"/>
      <c r="L51" s="318"/>
      <c r="M51" s="318"/>
      <c r="N51" s="46" t="s">
        <v>202</v>
      </c>
      <c r="O51" s="318"/>
      <c r="P51" s="318"/>
      <c r="Q51" s="318"/>
      <c r="R51" s="318"/>
      <c r="S51" s="318"/>
      <c r="T51" s="319"/>
    </row>
    <row r="52" customFormat="false" ht="13.8" hidden="false" customHeight="false" outlineLevel="0" collapsed="false">
      <c r="C52" s="74"/>
      <c r="D52" s="3"/>
      <c r="E52" s="3"/>
      <c r="F52" s="3"/>
      <c r="G52" s="3"/>
      <c r="H52" s="3"/>
      <c r="I52" s="3"/>
      <c r="J52" s="3"/>
      <c r="K52" s="3"/>
      <c r="L52" s="3"/>
      <c r="M52" s="3"/>
      <c r="N52" s="74"/>
      <c r="O52" s="3"/>
      <c r="P52" s="3"/>
      <c r="Q52" s="3"/>
      <c r="R52" s="3"/>
      <c r="S52" s="3"/>
      <c r="T52" s="320"/>
    </row>
    <row r="53" customFormat="false" ht="13.8" hidden="false" customHeight="false" outlineLevel="0" collapsed="false">
      <c r="C53" s="74"/>
      <c r="D53" s="3"/>
      <c r="E53" s="3"/>
      <c r="F53" s="3"/>
      <c r="G53" s="3"/>
      <c r="H53" s="3"/>
      <c r="I53" s="3"/>
      <c r="J53" s="3"/>
      <c r="K53" s="3"/>
      <c r="L53" s="3"/>
      <c r="M53" s="3"/>
      <c r="N53" s="74"/>
      <c r="O53" s="3"/>
      <c r="P53" s="3"/>
      <c r="Q53" s="3"/>
      <c r="R53" s="3"/>
      <c r="S53" s="3"/>
      <c r="T53" s="320"/>
    </row>
    <row r="54" customFormat="false" ht="13.8" hidden="false" customHeight="false" outlineLevel="0" collapsed="false">
      <c r="C54" s="74"/>
      <c r="D54" s="3"/>
      <c r="E54" s="3"/>
      <c r="F54" s="3"/>
      <c r="G54" s="3"/>
      <c r="H54" s="3"/>
      <c r="I54" s="3"/>
      <c r="J54" s="3"/>
      <c r="K54" s="3"/>
      <c r="L54" s="3"/>
      <c r="M54" s="3"/>
      <c r="N54" s="74"/>
      <c r="O54" s="3"/>
      <c r="P54" s="3"/>
      <c r="Q54" s="3"/>
      <c r="R54" s="3"/>
      <c r="S54" s="3"/>
      <c r="T54" s="320"/>
    </row>
    <row r="55" customFormat="false" ht="13.8" hidden="false" customHeight="false" outlineLevel="0" collapsed="false">
      <c r="C55" s="21" t="s">
        <v>203</v>
      </c>
      <c r="D55" s="20"/>
      <c r="E55" s="20"/>
      <c r="F55" s="20"/>
      <c r="G55" s="20"/>
      <c r="H55" s="20"/>
      <c r="I55" s="20"/>
      <c r="J55" s="20"/>
      <c r="K55" s="20"/>
      <c r="L55" s="20"/>
      <c r="M55" s="20"/>
      <c r="N55" s="21" t="s">
        <v>203</v>
      </c>
      <c r="O55" s="20"/>
      <c r="P55" s="20"/>
      <c r="Q55" s="20"/>
      <c r="R55" s="20"/>
      <c r="S55" s="20"/>
      <c r="T55" s="24"/>
    </row>
    <row r="57" customFormat="false" ht="13.8" hidden="false" customHeight="true" outlineLevel="0" collapsed="false">
      <c r="C57" s="117" t="s">
        <v>204</v>
      </c>
      <c r="D57" s="117"/>
      <c r="E57" s="117"/>
      <c r="F57" s="117"/>
      <c r="G57" s="117"/>
      <c r="H57" s="117"/>
      <c r="I57" s="117"/>
      <c r="J57" s="117"/>
      <c r="K57" s="117"/>
      <c r="L57" s="117"/>
      <c r="M57" s="117"/>
      <c r="N57" s="117"/>
      <c r="O57" s="117"/>
      <c r="P57" s="117"/>
      <c r="Q57" s="117"/>
      <c r="R57" s="117"/>
      <c r="S57" s="117"/>
      <c r="T57" s="117"/>
    </row>
    <row r="58" customFormat="false" ht="13.8" hidden="false" customHeight="false" outlineLevel="0" collapsed="false">
      <c r="C58" s="117"/>
      <c r="D58" s="117"/>
      <c r="E58" s="117"/>
      <c r="F58" s="117"/>
      <c r="G58" s="117"/>
      <c r="H58" s="117"/>
      <c r="I58" s="117"/>
      <c r="J58" s="117"/>
      <c r="K58" s="117"/>
      <c r="L58" s="117"/>
      <c r="M58" s="117"/>
      <c r="N58" s="117"/>
      <c r="O58" s="117"/>
      <c r="P58" s="117"/>
      <c r="Q58" s="117"/>
      <c r="R58" s="117"/>
      <c r="S58" s="117"/>
      <c r="T58" s="117"/>
    </row>
    <row r="59" customFormat="false" ht="13.8" hidden="false" customHeight="false" outlineLevel="0" collapsed="false">
      <c r="C59" s="321"/>
      <c r="D59" s="321"/>
      <c r="E59" s="321"/>
      <c r="F59" s="321"/>
      <c r="G59" s="321"/>
      <c r="H59" s="321"/>
      <c r="I59" s="321"/>
      <c r="J59" s="321"/>
      <c r="K59" s="321"/>
      <c r="L59" s="321"/>
      <c r="M59" s="321"/>
      <c r="N59" s="321"/>
      <c r="O59" s="321"/>
      <c r="P59" s="321"/>
      <c r="Q59" s="321"/>
      <c r="R59" s="321"/>
      <c r="S59" s="321"/>
      <c r="T59" s="321"/>
    </row>
    <row r="60" customFormat="false" ht="13.8" hidden="false" customHeight="false" outlineLevel="0" collapsed="false">
      <c r="C60" s="0" t="s">
        <v>205</v>
      </c>
    </row>
  </sheetData>
  <mergeCells count="26">
    <mergeCell ref="C9:I9"/>
    <mergeCell ref="C11:T11"/>
    <mergeCell ref="F12:T12"/>
    <mergeCell ref="F13:O13"/>
    <mergeCell ref="R13:T13"/>
    <mergeCell ref="C14:D14"/>
    <mergeCell ref="E14:N14"/>
    <mergeCell ref="Q14:T14"/>
    <mergeCell ref="C17:T18"/>
    <mergeCell ref="C24:T24"/>
    <mergeCell ref="C25:T25"/>
    <mergeCell ref="C26:T26"/>
    <mergeCell ref="C27:T27"/>
    <mergeCell ref="C28:T28"/>
    <mergeCell ref="C29:T29"/>
    <mergeCell ref="C30:T30"/>
    <mergeCell ref="C31:T31"/>
    <mergeCell ref="C32:T32"/>
    <mergeCell ref="C33:T33"/>
    <mergeCell ref="C34:T34"/>
    <mergeCell ref="C35:T35"/>
    <mergeCell ref="C36:T39"/>
    <mergeCell ref="C40:P40"/>
    <mergeCell ref="Q40:S40"/>
    <mergeCell ref="N47:P47"/>
    <mergeCell ref="C57:T58"/>
  </mergeCells>
  <dataValidations count="3">
    <dataValidation allowBlank="true" operator="equal" showDropDown="false" showErrorMessage="true" showInputMessage="true" sqref="J9 L9 D19 D21 H21 L21" type="list">
      <formula1>$Y$12:$Y$13</formula1>
      <formula2>0</formula2>
    </dataValidation>
    <dataValidation allowBlank="true" operator="equal" showDropDown="false" showErrorMessage="true" showInputMessage="true" sqref="D43 S45" type="list">
      <formula1>$Y$15:$Y$16</formula1>
      <formula2>0</formula2>
    </dataValidation>
    <dataValidation allowBlank="true" operator="equal" showDropDown="false" showErrorMessage="true" showInputMessage="true" sqref="J43" type="list">
      <formula1>$Y$15:$Y$15</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7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138</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2016-07-11T06:27:38Z</dcterms:created>
  <dc:creator>u03170</dc:creator>
  <dc:description/>
  <dc:language>es-ES</dc:language>
  <cp:lastModifiedBy/>
  <cp:lastPrinted>2019-07-16T10:44:26Z</cp:lastPrinted>
  <dcterms:modified xsi:type="dcterms:W3CDTF">2022-09-16T12:53:21Z</dcterms:modified>
  <cp:revision>11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