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4880" windowHeight="7815"/>
  </bookViews>
  <sheets>
    <sheet name="2015-2016" sheetId="5" r:id="rId1"/>
  </sheets>
  <calcPr calcId="125725"/>
</workbook>
</file>

<file path=xl/calcChain.xml><?xml version="1.0" encoding="utf-8"?>
<calcChain xmlns="http://schemas.openxmlformats.org/spreadsheetml/2006/main">
  <c r="V52" i="5"/>
  <c r="U52"/>
  <c r="V51"/>
  <c r="U51"/>
  <c r="V50"/>
  <c r="U50"/>
  <c r="V49"/>
  <c r="U49"/>
  <c r="L49"/>
  <c r="T52"/>
  <c r="T51"/>
  <c r="T50"/>
  <c r="T49"/>
  <c r="S52"/>
  <c r="R52"/>
  <c r="Q52"/>
  <c r="S51"/>
  <c r="R51"/>
  <c r="Q51"/>
  <c r="S50"/>
  <c r="R50"/>
  <c r="Q50"/>
  <c r="Q49"/>
  <c r="P52"/>
  <c r="P51"/>
  <c r="P50"/>
  <c r="P49"/>
  <c r="O52"/>
  <c r="N52"/>
  <c r="M52"/>
  <c r="N51"/>
  <c r="M51"/>
  <c r="O50"/>
  <c r="N50"/>
  <c r="M50"/>
  <c r="O49"/>
  <c r="M49"/>
  <c r="L50"/>
  <c r="L51"/>
  <c r="L52"/>
  <c r="K52"/>
  <c r="K51"/>
  <c r="K50"/>
  <c r="K49"/>
  <c r="J52"/>
  <c r="I52"/>
  <c r="H52"/>
  <c r="J51"/>
  <c r="I51"/>
  <c r="H51"/>
  <c r="J50"/>
  <c r="I50"/>
  <c r="J49"/>
  <c r="I49"/>
  <c r="G50"/>
  <c r="G51"/>
  <c r="G52"/>
  <c r="G49"/>
  <c r="F49"/>
  <c r="F50"/>
  <c r="F51"/>
  <c r="F52"/>
  <c r="E50"/>
  <c r="E49"/>
  <c r="E51"/>
  <c r="E52"/>
  <c r="D51"/>
  <c r="D52"/>
  <c r="D49"/>
  <c r="L44"/>
  <c r="P44"/>
  <c r="U44" s="1"/>
  <c r="V42"/>
  <c r="V43"/>
  <c r="V41"/>
  <c r="U42"/>
  <c r="U43"/>
  <c r="U41"/>
  <c r="T42"/>
  <c r="T43"/>
  <c r="T44"/>
  <c r="T41"/>
  <c r="P42"/>
  <c r="P43"/>
  <c r="P41"/>
  <c r="L42"/>
  <c r="L43"/>
  <c r="L41"/>
  <c r="K43"/>
  <c r="K44" s="1"/>
  <c r="K42"/>
  <c r="K41"/>
  <c r="G43"/>
  <c r="G44" s="1"/>
  <c r="G42"/>
  <c r="G41"/>
  <c r="E44"/>
  <c r="F44"/>
  <c r="H44"/>
  <c r="I44"/>
  <c r="J44"/>
  <c r="M44"/>
  <c r="N44"/>
  <c r="O44"/>
  <c r="Q44"/>
  <c r="R44"/>
  <c r="S44"/>
  <c r="D44"/>
  <c r="V22"/>
  <c r="V23"/>
  <c r="V24"/>
  <c r="V25"/>
  <c r="U22"/>
  <c r="U23"/>
  <c r="U24"/>
  <c r="U25"/>
  <c r="T22"/>
  <c r="T23"/>
  <c r="T24"/>
  <c r="T25"/>
  <c r="S23"/>
  <c r="S24"/>
  <c r="S25"/>
  <c r="R23"/>
  <c r="R24"/>
  <c r="R25"/>
  <c r="Q22"/>
  <c r="Q23"/>
  <c r="Q24"/>
  <c r="Q25"/>
  <c r="P22"/>
  <c r="P23"/>
  <c r="P24"/>
  <c r="P25"/>
  <c r="O22"/>
  <c r="O23"/>
  <c r="O25"/>
  <c r="N23"/>
  <c r="N24"/>
  <c r="N25"/>
  <c r="M22"/>
  <c r="M23"/>
  <c r="M24"/>
  <c r="M25"/>
  <c r="L22"/>
  <c r="L23"/>
  <c r="L24"/>
  <c r="L25"/>
  <c r="K22"/>
  <c r="K23"/>
  <c r="K24"/>
  <c r="K25"/>
  <c r="J22"/>
  <c r="J23"/>
  <c r="J24"/>
  <c r="J25"/>
  <c r="I23"/>
  <c r="I24"/>
  <c r="I25"/>
  <c r="I22"/>
  <c r="H25"/>
  <c r="H24"/>
  <c r="G23"/>
  <c r="G24"/>
  <c r="G25"/>
  <c r="G22"/>
  <c r="E23"/>
  <c r="F23"/>
  <c r="E24"/>
  <c r="F24"/>
  <c r="E25"/>
  <c r="F25"/>
  <c r="F22"/>
  <c r="E22"/>
  <c r="D24"/>
  <c r="D25"/>
  <c r="D22"/>
  <c r="V44" l="1"/>
  <c r="S18"/>
  <c r="R18"/>
  <c r="Q18"/>
  <c r="T18" s="1"/>
  <c r="O18"/>
  <c r="N18"/>
  <c r="M18"/>
  <c r="K18"/>
  <c r="J18"/>
  <c r="I18"/>
  <c r="H18"/>
  <c r="G18"/>
  <c r="L18" s="1"/>
  <c r="F18"/>
  <c r="E18"/>
  <c r="D18"/>
  <c r="T17"/>
  <c r="U17" s="1"/>
  <c r="P17"/>
  <c r="K17"/>
  <c r="G17"/>
  <c r="T16"/>
  <c r="P16"/>
  <c r="K16"/>
  <c r="G16"/>
  <c r="T15"/>
  <c r="P15"/>
  <c r="K15"/>
  <c r="G15"/>
  <c r="U16" l="1"/>
  <c r="L17"/>
  <c r="V17" s="1"/>
  <c r="U15"/>
  <c r="P18"/>
  <c r="U18" s="1"/>
  <c r="V18" s="1"/>
  <c r="L15"/>
  <c r="V15" s="1"/>
  <c r="L16"/>
  <c r="V16" l="1"/>
</calcChain>
</file>

<file path=xl/sharedStrings.xml><?xml version="1.0" encoding="utf-8"?>
<sst xmlns="http://schemas.openxmlformats.org/spreadsheetml/2006/main" count="162" uniqueCount="31">
  <si>
    <t>*Els EROs tramitats són les decisions finals i resolucions de força major tramitades al SEPE.</t>
  </si>
  <si>
    <t>Núm. d'EROs tramitats*</t>
  </si>
  <si>
    <t>Núm. de treballadors afectats dels EROs tramitats*</t>
  </si>
  <si>
    <r>
      <rPr>
        <b/>
        <sz val="10"/>
        <color theme="1"/>
        <rFont val="Calibri"/>
        <family val="2"/>
        <scheme val="minor"/>
      </rPr>
      <t>Font:</t>
    </r>
    <r>
      <rPr>
        <sz val="10"/>
        <color theme="1"/>
        <rFont val="Calibri"/>
        <family val="2"/>
        <scheme val="minor"/>
      </rPr>
      <t xml:space="preserve"> Direcció General de Treball, Economia Social i Salut Laboral. Regulació de l'Ocupació. Elaboració pròpia.</t>
    </r>
  </si>
  <si>
    <t>Gener</t>
  </si>
  <si>
    <t>Febrer</t>
  </si>
  <si>
    <t>Març</t>
  </si>
  <si>
    <t>1r Trim.</t>
  </si>
  <si>
    <t>Abril</t>
  </si>
  <si>
    <t>Maig</t>
  </si>
  <si>
    <t>Juny</t>
  </si>
  <si>
    <t>2n Trim.</t>
  </si>
  <si>
    <t>1r Sem.</t>
  </si>
  <si>
    <t>Juliol</t>
  </si>
  <si>
    <t>Agost</t>
  </si>
  <si>
    <t>Setembre</t>
  </si>
  <si>
    <t>3r Trim.</t>
  </si>
  <si>
    <t>Octubre</t>
  </si>
  <si>
    <t>Novembre</t>
  </si>
  <si>
    <t>Desembre</t>
  </si>
  <si>
    <t>4t Trim.</t>
  </si>
  <si>
    <t>2n Sem.</t>
  </si>
  <si>
    <t>Total</t>
  </si>
  <si>
    <t>Extinció</t>
  </si>
  <si>
    <t>Suspensió</t>
  </si>
  <si>
    <t>Reducció de jornada</t>
  </si>
  <si>
    <t>Taxa de creixement 2016/2017</t>
  </si>
  <si>
    <t>-</t>
  </si>
  <si>
    <r>
      <rPr>
        <b/>
        <sz val="36"/>
        <color theme="1"/>
        <rFont val="Calibri"/>
        <family val="2"/>
        <scheme val="minor"/>
      </rPr>
      <t>E</t>
    </r>
    <r>
      <rPr>
        <sz val="18"/>
        <color theme="1"/>
        <rFont val="Calibri"/>
        <family val="2"/>
        <scheme val="minor"/>
      </rPr>
      <t xml:space="preserve">xpedients de </t>
    </r>
    <r>
      <rPr>
        <b/>
        <sz val="36"/>
        <color theme="1"/>
        <rFont val="Calibri"/>
        <family val="2"/>
        <scheme val="minor"/>
      </rPr>
      <t>R</t>
    </r>
    <r>
      <rPr>
        <sz val="18"/>
        <color theme="1"/>
        <rFont val="Calibri"/>
        <family val="2"/>
        <scheme val="minor"/>
      </rPr>
      <t>egulació de l'</t>
    </r>
    <r>
      <rPr>
        <b/>
        <sz val="36"/>
        <color theme="1"/>
        <rFont val="Calibri"/>
        <family val="2"/>
        <scheme val="minor"/>
      </rPr>
      <t>O</t>
    </r>
    <r>
      <rPr>
        <sz val="18"/>
        <color theme="1"/>
        <rFont val="Calibri"/>
        <family val="2"/>
        <scheme val="minor"/>
      </rPr>
      <t xml:space="preserve">cupació. </t>
    </r>
    <r>
      <rPr>
        <i/>
        <sz val="18"/>
        <color theme="1"/>
        <rFont val="Calibri"/>
        <family val="2"/>
        <scheme val="minor"/>
      </rPr>
      <t>Illes Balears. 2016-2017.</t>
    </r>
  </si>
  <si>
    <r>
      <rPr>
        <b/>
        <sz val="10"/>
        <color theme="1"/>
        <rFont val="Calibri"/>
        <family val="2"/>
        <scheme val="minor"/>
      </rPr>
      <t>Nota:</t>
    </r>
    <r>
      <rPr>
        <sz val="10"/>
        <color theme="1"/>
        <rFont val="Calibri"/>
        <family val="2"/>
        <scheme val="minor"/>
      </rPr>
      <t xml:space="preserve"> De les 468 persones afectades pels expedients de suspensió, 164 són a consequéncia de la </t>
    </r>
    <r>
      <rPr>
        <i/>
        <sz val="10"/>
        <color theme="1"/>
        <rFont val="Calibri"/>
        <family val="2"/>
        <scheme val="minor"/>
      </rPr>
      <t>Resolució del conseller de Medi Ambient, Agricultura i Pesca de 28 de gener de 2016 per la qual es regulen les aturades temporals per a la modalitat d’arrossegament de fons a les Illes Balears (BOIB núm. 15, 30/1/2016)</t>
    </r>
    <r>
      <rPr>
        <sz val="10"/>
        <color theme="1"/>
        <rFont val="Calibri"/>
        <family val="2"/>
        <scheme val="minor"/>
      </rPr>
      <t xml:space="preserve">.  en l'any 2017, 144 de les 321 persones afectades per suspensions corresponen també a l'aturada temporal de pesca decretada per Resolució del conseller de Medi Ambient, Agricultura i Pesca de 27 de desembre de 2016 (BOIB núm. 163, de dia 29). </t>
    </r>
  </si>
  <si>
    <r>
      <rPr>
        <b/>
        <sz val="10"/>
        <color theme="1"/>
        <rFont val="Calibri"/>
        <family val="2"/>
        <scheme val="minor"/>
      </rPr>
      <t>Nota:</t>
    </r>
    <r>
      <rPr>
        <sz val="10"/>
        <color theme="1"/>
        <rFont val="Calibri"/>
        <family val="2"/>
        <scheme val="minor"/>
      </rPr>
      <t xml:space="preserve"> Dels 66 expedients de suspensió tramitats en 2016, 40 són a consequéncia de la </t>
    </r>
    <r>
      <rPr>
        <i/>
        <sz val="10"/>
        <color theme="1"/>
        <rFont val="Calibri"/>
        <family val="2"/>
        <scheme val="minor"/>
      </rPr>
      <t>Resolució del conseller de Medi Ambient, Agricultura i Pesca de 28 de gener de 2016 per la qual es regulen les aturades temporals per a la modalitat d’arrossegament de fons a les Illes Balears (BOIB núm. 15, 30/1/2016)</t>
    </r>
    <r>
      <rPr>
        <sz val="10"/>
        <color theme="1"/>
        <rFont val="Calibri"/>
        <family val="2"/>
        <scheme val="minor"/>
      </rPr>
      <t xml:space="preserve">. En l'any 2017, 40 dels 62 expedients de suspensió corresponen també a l'aturada temporal de pescadecretada per Resolució del conseller  conseller de Medi Ambient, Agricultura i Pesca de 27 de desembre de 2016 (BOIB núm. 163, de dia 29). </t>
    </r>
  </si>
</sst>
</file>

<file path=xl/styles.xml><?xml version="1.0" encoding="utf-8"?>
<styleSheet xmlns="http://schemas.openxmlformats.org/spreadsheetml/2006/main">
  <numFmts count="1">
    <numFmt numFmtId="164" formatCode="0.0%"/>
  </numFmts>
  <fonts count="16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5"/>
      <color theme="1" tint="0.34998626667073579"/>
      <name val="Calibri"/>
      <family val="2"/>
      <scheme val="minor"/>
    </font>
    <font>
      <sz val="15"/>
      <color theme="0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8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 tint="0.3499862666707357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6" tint="-0.499984740745262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rgb="FFC0000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50">
    <xf numFmtId="0" fontId="0" fillId="0" borderId="0" xfId="0"/>
    <xf numFmtId="0" fontId="0" fillId="2" borderId="0" xfId="0" applyFill="1"/>
    <xf numFmtId="0" fontId="9" fillId="2" borderId="0" xfId="0" applyFont="1" applyFill="1" applyAlignment="1">
      <alignment horizontal="left" vertical="center"/>
    </xf>
    <xf numFmtId="0" fontId="11" fillId="2" borderId="0" xfId="0" applyFont="1" applyFill="1" applyAlignment="1">
      <alignment vertical="center"/>
    </xf>
    <xf numFmtId="0" fontId="7" fillId="0" borderId="0" xfId="0" applyFont="1" applyBorder="1"/>
    <xf numFmtId="0" fontId="0" fillId="2" borderId="0" xfId="0" applyFill="1" applyBorder="1"/>
    <xf numFmtId="0" fontId="7" fillId="0" borderId="0" xfId="0" applyFont="1" applyBorder="1" applyAlignment="1">
      <alignment vertical="center"/>
    </xf>
    <xf numFmtId="0" fontId="1" fillId="2" borderId="0" xfId="0" applyFont="1" applyFill="1"/>
    <xf numFmtId="0" fontId="3" fillId="2" borderId="0" xfId="0" applyFont="1" applyFill="1" applyBorder="1"/>
    <xf numFmtId="0" fontId="4" fillId="6" borderId="2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left" vertical="center"/>
    </xf>
    <xf numFmtId="0" fontId="5" fillId="5" borderId="3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left" vertical="center"/>
    </xf>
    <xf numFmtId="0" fontId="4" fillId="7" borderId="4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1" fillId="2" borderId="0" xfId="0" applyFont="1" applyFill="1"/>
    <xf numFmtId="0" fontId="13" fillId="2" borderId="0" xfId="0" applyFont="1" applyFill="1" applyBorder="1"/>
    <xf numFmtId="0" fontId="3" fillId="2" borderId="0" xfId="0" applyFont="1" applyFill="1" applyBorder="1"/>
    <xf numFmtId="0" fontId="4" fillId="6" borderId="2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left" vertical="center"/>
    </xf>
    <xf numFmtId="0" fontId="4" fillId="7" borderId="4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center" vertical="center"/>
    </xf>
    <xf numFmtId="164" fontId="5" fillId="3" borderId="2" xfId="1" applyNumberFormat="1" applyFont="1" applyFill="1" applyBorder="1" applyAlignment="1">
      <alignment horizontal="center" vertical="center"/>
    </xf>
    <xf numFmtId="164" fontId="6" fillId="3" borderId="2" xfId="1" applyNumberFormat="1" applyFont="1" applyFill="1" applyBorder="1" applyAlignment="1">
      <alignment horizontal="center" vertical="center"/>
    </xf>
    <xf numFmtId="164" fontId="5" fillId="5" borderId="2" xfId="1" applyNumberFormat="1" applyFont="1" applyFill="1" applyBorder="1" applyAlignment="1">
      <alignment horizontal="center" vertical="center"/>
    </xf>
    <xf numFmtId="164" fontId="6" fillId="5" borderId="2" xfId="1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164" fontId="5" fillId="4" borderId="2" xfId="1" applyNumberFormat="1" applyFont="1" applyFill="1" applyBorder="1" applyAlignment="1">
      <alignment horizontal="center" vertical="center"/>
    </xf>
    <xf numFmtId="164" fontId="6" fillId="4" borderId="2" xfId="1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/>
    <xf numFmtId="0" fontId="2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/>
    <xf numFmtId="0" fontId="14" fillId="2" borderId="0" xfId="0" applyNumberFormat="1" applyFont="1" applyFill="1" applyBorder="1" applyAlignment="1">
      <alignment horizontal="left" vertical="center" wrapText="1"/>
    </xf>
    <xf numFmtId="0" fontId="14" fillId="2" borderId="0" xfId="0" applyNumberFormat="1" applyFont="1" applyFill="1" applyAlignment="1">
      <alignment horizontal="left" wrapText="1"/>
    </xf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V57"/>
  <sheetViews>
    <sheetView tabSelected="1" topLeftCell="A34" zoomScale="75" zoomScaleNormal="75" workbookViewId="0">
      <selection activeCell="C55" sqref="C55:V55"/>
    </sheetView>
  </sheetViews>
  <sheetFormatPr baseColWidth="10" defaultRowHeight="26.1" customHeight="1"/>
  <cols>
    <col min="1" max="2" width="11.42578125" style="1"/>
    <col min="3" max="3" width="34.85546875" style="1" customWidth="1"/>
    <col min="4" max="22" width="15.7109375" style="1" customWidth="1"/>
    <col min="23" max="16384" width="11.42578125" style="1"/>
  </cols>
  <sheetData>
    <row r="2" spans="3:22" ht="44.25" customHeight="1">
      <c r="C2" s="2" t="s">
        <v>28</v>
      </c>
    </row>
    <row r="3" spans="3:22" ht="3" customHeight="1"/>
    <row r="4" spans="3:22" ht="26.1" customHeight="1">
      <c r="C4" s="3" t="s">
        <v>1</v>
      </c>
    </row>
    <row r="5" spans="3:22" ht="17.25" customHeight="1" thickBot="1"/>
    <row r="6" spans="3:22" ht="26.1" customHeight="1">
      <c r="C6" s="7"/>
      <c r="D6" s="40">
        <v>2016</v>
      </c>
      <c r="E6" s="41"/>
      <c r="F6" s="41"/>
      <c r="G6" s="42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</row>
    <row r="7" spans="3:22" ht="26.1" customHeight="1">
      <c r="C7" s="20"/>
      <c r="D7" s="21" t="s">
        <v>4</v>
      </c>
      <c r="E7" s="21" t="s">
        <v>5</v>
      </c>
      <c r="F7" s="21" t="s">
        <v>6</v>
      </c>
      <c r="G7" s="22" t="s">
        <v>7</v>
      </c>
      <c r="H7" s="21" t="s">
        <v>8</v>
      </c>
      <c r="I7" s="21" t="s">
        <v>9</v>
      </c>
      <c r="J7" s="21" t="s">
        <v>10</v>
      </c>
      <c r="K7" s="22" t="s">
        <v>11</v>
      </c>
      <c r="L7" s="34" t="s">
        <v>12</v>
      </c>
      <c r="M7" s="21" t="s">
        <v>13</v>
      </c>
      <c r="N7" s="21" t="s">
        <v>14</v>
      </c>
      <c r="O7" s="21" t="s">
        <v>15</v>
      </c>
      <c r="P7" s="22" t="s">
        <v>16</v>
      </c>
      <c r="Q7" s="21" t="s">
        <v>17</v>
      </c>
      <c r="R7" s="21" t="s">
        <v>18</v>
      </c>
      <c r="S7" s="21" t="s">
        <v>19</v>
      </c>
      <c r="T7" s="22" t="s">
        <v>20</v>
      </c>
      <c r="U7" s="34" t="s">
        <v>21</v>
      </c>
      <c r="V7" s="34" t="s">
        <v>22</v>
      </c>
    </row>
    <row r="8" spans="3:22" ht="26.1" customHeight="1">
      <c r="C8" s="23" t="s">
        <v>23</v>
      </c>
      <c r="D8" s="24">
        <v>1</v>
      </c>
      <c r="E8" s="24">
        <v>1</v>
      </c>
      <c r="F8" s="24">
        <v>2</v>
      </c>
      <c r="G8" s="12">
        <v>4</v>
      </c>
      <c r="H8" s="24">
        <v>0</v>
      </c>
      <c r="I8" s="24">
        <v>2</v>
      </c>
      <c r="J8" s="24">
        <v>3</v>
      </c>
      <c r="K8" s="12">
        <v>5</v>
      </c>
      <c r="L8" s="35">
        <v>9</v>
      </c>
      <c r="M8" s="24">
        <v>1</v>
      </c>
      <c r="N8" s="24">
        <v>0</v>
      </c>
      <c r="O8" s="24">
        <v>1</v>
      </c>
      <c r="P8" s="12">
        <v>2</v>
      </c>
      <c r="Q8" s="24">
        <v>2</v>
      </c>
      <c r="R8" s="24">
        <v>0</v>
      </c>
      <c r="S8" s="24">
        <v>0</v>
      </c>
      <c r="T8" s="12">
        <v>2</v>
      </c>
      <c r="U8" s="35">
        <v>4</v>
      </c>
      <c r="V8" s="35">
        <v>13</v>
      </c>
    </row>
    <row r="9" spans="3:22" ht="26.1" customHeight="1">
      <c r="C9" s="25" t="s">
        <v>24</v>
      </c>
      <c r="D9" s="24">
        <v>0</v>
      </c>
      <c r="E9" s="24">
        <v>1</v>
      </c>
      <c r="F9" s="24">
        <v>3</v>
      </c>
      <c r="G9" s="12">
        <v>4</v>
      </c>
      <c r="H9" s="24">
        <v>0</v>
      </c>
      <c r="I9" s="24">
        <v>41</v>
      </c>
      <c r="J9" s="24">
        <v>2</v>
      </c>
      <c r="K9" s="12">
        <v>43</v>
      </c>
      <c r="L9" s="35">
        <v>47</v>
      </c>
      <c r="M9" s="24">
        <v>2</v>
      </c>
      <c r="N9" s="24">
        <v>2</v>
      </c>
      <c r="O9" s="24">
        <v>1</v>
      </c>
      <c r="P9" s="12">
        <v>5</v>
      </c>
      <c r="Q9" s="24">
        <v>1</v>
      </c>
      <c r="R9" s="24">
        <v>6</v>
      </c>
      <c r="S9" s="24">
        <v>7</v>
      </c>
      <c r="T9" s="12">
        <v>14</v>
      </c>
      <c r="U9" s="35">
        <v>19</v>
      </c>
      <c r="V9" s="35">
        <v>66</v>
      </c>
    </row>
    <row r="10" spans="3:22" ht="26.1" customHeight="1">
      <c r="C10" s="25" t="s">
        <v>25</v>
      </c>
      <c r="D10" s="24">
        <v>2</v>
      </c>
      <c r="E10" s="24">
        <v>2</v>
      </c>
      <c r="F10" s="24">
        <v>1</v>
      </c>
      <c r="G10" s="12">
        <v>5</v>
      </c>
      <c r="H10" s="24">
        <v>1</v>
      </c>
      <c r="I10" s="24">
        <v>1</v>
      </c>
      <c r="J10" s="24">
        <v>4</v>
      </c>
      <c r="K10" s="12">
        <v>6</v>
      </c>
      <c r="L10" s="35">
        <v>11</v>
      </c>
      <c r="M10" s="24">
        <v>3</v>
      </c>
      <c r="N10" s="24">
        <v>3</v>
      </c>
      <c r="O10" s="24">
        <v>0</v>
      </c>
      <c r="P10" s="12">
        <v>6</v>
      </c>
      <c r="Q10" s="24">
        <v>2</v>
      </c>
      <c r="R10" s="24">
        <v>5</v>
      </c>
      <c r="S10" s="24">
        <v>2</v>
      </c>
      <c r="T10" s="12">
        <v>9</v>
      </c>
      <c r="U10" s="35">
        <v>15</v>
      </c>
      <c r="V10" s="35">
        <v>26</v>
      </c>
    </row>
    <row r="11" spans="3:22" ht="26.1" customHeight="1">
      <c r="C11" s="26" t="s">
        <v>22</v>
      </c>
      <c r="D11" s="16">
        <v>3</v>
      </c>
      <c r="E11" s="16">
        <v>4</v>
      </c>
      <c r="F11" s="16">
        <v>6</v>
      </c>
      <c r="G11" s="13">
        <v>13</v>
      </c>
      <c r="H11" s="16">
        <v>1</v>
      </c>
      <c r="I11" s="16">
        <v>44</v>
      </c>
      <c r="J11" s="16">
        <v>9</v>
      </c>
      <c r="K11" s="13">
        <v>54</v>
      </c>
      <c r="L11" s="36">
        <v>67</v>
      </c>
      <c r="M11" s="16">
        <v>6</v>
      </c>
      <c r="N11" s="16">
        <v>5</v>
      </c>
      <c r="O11" s="16">
        <v>2</v>
      </c>
      <c r="P11" s="13">
        <v>13</v>
      </c>
      <c r="Q11" s="16">
        <v>5</v>
      </c>
      <c r="R11" s="16">
        <v>11</v>
      </c>
      <c r="S11" s="16">
        <v>9</v>
      </c>
      <c r="T11" s="13">
        <v>25</v>
      </c>
      <c r="U11" s="36">
        <v>38</v>
      </c>
      <c r="V11" s="36">
        <v>105</v>
      </c>
    </row>
    <row r="12" spans="3:22" ht="26.1" customHeight="1" thickBot="1"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3:22" ht="26.1" customHeight="1">
      <c r="C13" s="7"/>
      <c r="D13" s="40">
        <v>2017</v>
      </c>
      <c r="E13" s="41"/>
      <c r="F13" s="41"/>
      <c r="G13" s="42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</row>
    <row r="14" spans="3:22" ht="26.1" customHeight="1">
      <c r="C14" s="20"/>
      <c r="D14" s="21" t="s">
        <v>4</v>
      </c>
      <c r="E14" s="21" t="s">
        <v>5</v>
      </c>
      <c r="F14" s="21" t="s">
        <v>6</v>
      </c>
      <c r="G14" s="22" t="s">
        <v>7</v>
      </c>
      <c r="H14" s="21" t="s">
        <v>8</v>
      </c>
      <c r="I14" s="21" t="s">
        <v>9</v>
      </c>
      <c r="J14" s="21" t="s">
        <v>10</v>
      </c>
      <c r="K14" s="22" t="s">
        <v>11</v>
      </c>
      <c r="L14" s="34" t="s">
        <v>12</v>
      </c>
      <c r="M14" s="21" t="s">
        <v>13</v>
      </c>
      <c r="N14" s="21" t="s">
        <v>14</v>
      </c>
      <c r="O14" s="21" t="s">
        <v>15</v>
      </c>
      <c r="P14" s="22" t="s">
        <v>16</v>
      </c>
      <c r="Q14" s="21" t="s">
        <v>17</v>
      </c>
      <c r="R14" s="21" t="s">
        <v>18</v>
      </c>
      <c r="S14" s="21" t="s">
        <v>19</v>
      </c>
      <c r="T14" s="22" t="s">
        <v>20</v>
      </c>
      <c r="U14" s="34" t="s">
        <v>21</v>
      </c>
      <c r="V14" s="34" t="s">
        <v>22</v>
      </c>
    </row>
    <row r="15" spans="3:22" ht="26.1" customHeight="1">
      <c r="C15" s="23" t="s">
        <v>23</v>
      </c>
      <c r="D15" s="24">
        <v>0</v>
      </c>
      <c r="E15" s="24">
        <v>2</v>
      </c>
      <c r="F15" s="24">
        <v>0</v>
      </c>
      <c r="G15" s="32">
        <f>SUM(D15:F15)</f>
        <v>2</v>
      </c>
      <c r="H15" s="24">
        <v>1</v>
      </c>
      <c r="I15" s="24">
        <v>1</v>
      </c>
      <c r="J15" s="24">
        <v>1</v>
      </c>
      <c r="K15" s="32">
        <f>SUM(H15:J15)</f>
        <v>3</v>
      </c>
      <c r="L15" s="35">
        <f>G15+K15</f>
        <v>5</v>
      </c>
      <c r="M15" s="24">
        <v>1</v>
      </c>
      <c r="N15" s="24">
        <v>0</v>
      </c>
      <c r="O15" s="24">
        <v>1</v>
      </c>
      <c r="P15" s="32">
        <f>SUM(M15:O15)</f>
        <v>2</v>
      </c>
      <c r="Q15" s="24">
        <v>0</v>
      </c>
      <c r="R15" s="24">
        <v>2</v>
      </c>
      <c r="S15" s="24">
        <v>2</v>
      </c>
      <c r="T15" s="32">
        <f>SUM(Q15:S15)</f>
        <v>4</v>
      </c>
      <c r="U15" s="35">
        <f>P15+T15</f>
        <v>6</v>
      </c>
      <c r="V15" s="35">
        <f>L15+U15</f>
        <v>11</v>
      </c>
    </row>
    <row r="16" spans="3:22" ht="26.1" customHeight="1">
      <c r="C16" s="25" t="s">
        <v>24</v>
      </c>
      <c r="D16" s="24">
        <v>42</v>
      </c>
      <c r="E16" s="24">
        <v>0</v>
      </c>
      <c r="F16" s="24">
        <v>3</v>
      </c>
      <c r="G16" s="32">
        <f t="shared" ref="G16:G18" si="0">SUM(D16:F16)</f>
        <v>45</v>
      </c>
      <c r="H16" s="24">
        <v>1</v>
      </c>
      <c r="I16" s="24">
        <v>3</v>
      </c>
      <c r="J16" s="24">
        <v>0</v>
      </c>
      <c r="K16" s="32">
        <f t="shared" ref="K16:K18" si="1">SUM(H16:J16)</f>
        <v>4</v>
      </c>
      <c r="L16" s="35">
        <f t="shared" ref="L16:L18" si="2">G16+K16</f>
        <v>49</v>
      </c>
      <c r="M16" s="24">
        <v>1</v>
      </c>
      <c r="N16" s="24">
        <v>2</v>
      </c>
      <c r="O16" s="24">
        <v>0</v>
      </c>
      <c r="P16" s="32">
        <f t="shared" ref="P16:P18" si="3">SUM(M16:O16)</f>
        <v>3</v>
      </c>
      <c r="Q16" s="24">
        <v>2</v>
      </c>
      <c r="R16" s="24">
        <v>7</v>
      </c>
      <c r="S16" s="24">
        <v>1</v>
      </c>
      <c r="T16" s="32">
        <f t="shared" ref="T16:T18" si="4">SUM(Q16:S16)</f>
        <v>10</v>
      </c>
      <c r="U16" s="35">
        <f t="shared" ref="U16:U18" si="5">P16+T16</f>
        <v>13</v>
      </c>
      <c r="V16" s="35">
        <f t="shared" ref="V16:V18" si="6">L16+U16</f>
        <v>62</v>
      </c>
    </row>
    <row r="17" spans="3:22" ht="26.1" customHeight="1">
      <c r="C17" s="25" t="s">
        <v>25</v>
      </c>
      <c r="D17" s="24">
        <v>0</v>
      </c>
      <c r="E17" s="24">
        <v>0</v>
      </c>
      <c r="F17" s="24">
        <v>2</v>
      </c>
      <c r="G17" s="32">
        <f t="shared" si="0"/>
        <v>2</v>
      </c>
      <c r="H17" s="24">
        <v>0</v>
      </c>
      <c r="I17" s="24">
        <v>0</v>
      </c>
      <c r="J17" s="24">
        <v>2</v>
      </c>
      <c r="K17" s="32">
        <f t="shared" si="1"/>
        <v>2</v>
      </c>
      <c r="L17" s="35">
        <f t="shared" si="2"/>
        <v>4</v>
      </c>
      <c r="M17" s="24">
        <v>0</v>
      </c>
      <c r="N17" s="24">
        <v>1</v>
      </c>
      <c r="O17" s="24">
        <v>1</v>
      </c>
      <c r="P17" s="32">
        <f t="shared" si="3"/>
        <v>2</v>
      </c>
      <c r="Q17" s="24">
        <v>0</v>
      </c>
      <c r="R17" s="24">
        <v>1</v>
      </c>
      <c r="S17" s="24">
        <v>1</v>
      </c>
      <c r="T17" s="32">
        <f t="shared" si="4"/>
        <v>2</v>
      </c>
      <c r="U17" s="35">
        <f t="shared" si="5"/>
        <v>4</v>
      </c>
      <c r="V17" s="35">
        <f t="shared" si="6"/>
        <v>8</v>
      </c>
    </row>
    <row r="18" spans="3:22" ht="26.1" customHeight="1">
      <c r="C18" s="26" t="s">
        <v>22</v>
      </c>
      <c r="D18" s="27">
        <f>SUM(D15:D17)</f>
        <v>42</v>
      </c>
      <c r="E18" s="27">
        <f t="shared" ref="E18:S18" si="7">SUM(E15:E17)</f>
        <v>2</v>
      </c>
      <c r="F18" s="27">
        <f t="shared" si="7"/>
        <v>5</v>
      </c>
      <c r="G18" s="32">
        <f t="shared" si="0"/>
        <v>49</v>
      </c>
      <c r="H18" s="27">
        <f t="shared" si="7"/>
        <v>2</v>
      </c>
      <c r="I18" s="27">
        <f t="shared" si="7"/>
        <v>4</v>
      </c>
      <c r="J18" s="27">
        <f t="shared" si="7"/>
        <v>3</v>
      </c>
      <c r="K18" s="32">
        <f t="shared" si="1"/>
        <v>9</v>
      </c>
      <c r="L18" s="35">
        <f t="shared" si="2"/>
        <v>58</v>
      </c>
      <c r="M18" s="27">
        <f t="shared" si="7"/>
        <v>2</v>
      </c>
      <c r="N18" s="27">
        <f t="shared" si="7"/>
        <v>3</v>
      </c>
      <c r="O18" s="27">
        <f t="shared" si="7"/>
        <v>2</v>
      </c>
      <c r="P18" s="32">
        <f t="shared" si="3"/>
        <v>7</v>
      </c>
      <c r="Q18" s="27">
        <f t="shared" si="7"/>
        <v>2</v>
      </c>
      <c r="R18" s="27">
        <f t="shared" si="7"/>
        <v>10</v>
      </c>
      <c r="S18" s="27">
        <f t="shared" si="7"/>
        <v>4</v>
      </c>
      <c r="T18" s="32">
        <f t="shared" si="4"/>
        <v>16</v>
      </c>
      <c r="U18" s="35">
        <f t="shared" si="5"/>
        <v>23</v>
      </c>
      <c r="V18" s="35">
        <f t="shared" si="6"/>
        <v>81</v>
      </c>
    </row>
    <row r="19" spans="3:22" ht="26.1" customHeight="1" thickBot="1"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3:22" ht="26.1" customHeight="1">
      <c r="C20" s="7"/>
      <c r="D20" s="40" t="s">
        <v>26</v>
      </c>
      <c r="E20" s="41"/>
      <c r="F20" s="41"/>
      <c r="G20" s="42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</row>
    <row r="21" spans="3:22" ht="26.1" customHeight="1">
      <c r="C21" s="8"/>
      <c r="D21" s="9" t="s">
        <v>4</v>
      </c>
      <c r="E21" s="9" t="s">
        <v>5</v>
      </c>
      <c r="F21" s="9" t="s">
        <v>6</v>
      </c>
      <c r="G21" s="10" t="s">
        <v>7</v>
      </c>
      <c r="H21" s="9" t="s">
        <v>8</v>
      </c>
      <c r="I21" s="9" t="s">
        <v>9</v>
      </c>
      <c r="J21" s="9" t="s">
        <v>10</v>
      </c>
      <c r="K21" s="10" t="s">
        <v>11</v>
      </c>
      <c r="L21" s="17" t="s">
        <v>12</v>
      </c>
      <c r="M21" s="9" t="s">
        <v>13</v>
      </c>
      <c r="N21" s="9" t="s">
        <v>14</v>
      </c>
      <c r="O21" s="9" t="s">
        <v>15</v>
      </c>
      <c r="P21" s="10" t="s">
        <v>16</v>
      </c>
      <c r="Q21" s="9" t="s">
        <v>17</v>
      </c>
      <c r="R21" s="9" t="s">
        <v>18</v>
      </c>
      <c r="S21" s="9" t="s">
        <v>19</v>
      </c>
      <c r="T21" s="10" t="s">
        <v>20</v>
      </c>
      <c r="U21" s="17" t="s">
        <v>21</v>
      </c>
      <c r="V21" s="17" t="s">
        <v>22</v>
      </c>
    </row>
    <row r="22" spans="3:22" ht="26.1" customHeight="1">
      <c r="C22" s="11" t="s">
        <v>23</v>
      </c>
      <c r="D22" s="28">
        <f>(D15-D8)/D8</f>
        <v>-1</v>
      </c>
      <c r="E22" s="28">
        <f>(E15-E8)/E8</f>
        <v>1</v>
      </c>
      <c r="F22" s="28">
        <f>(F15-F8)/F8</f>
        <v>-1</v>
      </c>
      <c r="G22" s="30">
        <f>(G15-G8)/G8</f>
        <v>-0.5</v>
      </c>
      <c r="H22" s="28" t="s">
        <v>27</v>
      </c>
      <c r="I22" s="28">
        <f>(I15-I8)/I8</f>
        <v>-0.5</v>
      </c>
      <c r="J22" s="28">
        <f>(J15-J8)/J8</f>
        <v>-0.66666666666666663</v>
      </c>
      <c r="K22" s="30">
        <f>(K15-K8)/K8</f>
        <v>-0.4</v>
      </c>
      <c r="L22" s="37">
        <f>(L15-L8)/L8</f>
        <v>-0.44444444444444442</v>
      </c>
      <c r="M22" s="28">
        <f>(M15-M8)/M8</f>
        <v>0</v>
      </c>
      <c r="N22" s="28" t="s">
        <v>27</v>
      </c>
      <c r="O22" s="28">
        <f>(O15-O8)/O8</f>
        <v>0</v>
      </c>
      <c r="P22" s="30">
        <f>(P15-P8)/P8</f>
        <v>0</v>
      </c>
      <c r="Q22" s="28">
        <f>(Q15-Q8)/Q8</f>
        <v>-1</v>
      </c>
      <c r="R22" s="28" t="s">
        <v>27</v>
      </c>
      <c r="S22" s="28" t="s">
        <v>27</v>
      </c>
      <c r="T22" s="30">
        <f>(T15-T8)/T8</f>
        <v>1</v>
      </c>
      <c r="U22" s="37">
        <f>(U15-U8)/U8</f>
        <v>0.5</v>
      </c>
      <c r="V22" s="37">
        <f>(V15-V8)/V8</f>
        <v>-0.15384615384615385</v>
      </c>
    </row>
    <row r="23" spans="3:22" ht="26.1" customHeight="1">
      <c r="C23" s="14" t="s">
        <v>24</v>
      </c>
      <c r="D23" s="28" t="s">
        <v>27</v>
      </c>
      <c r="E23" s="28">
        <f t="shared" ref="E23:G23" si="8">(E16-E9)/E9</f>
        <v>-1</v>
      </c>
      <c r="F23" s="28">
        <f t="shared" si="8"/>
        <v>0</v>
      </c>
      <c r="G23" s="30">
        <f t="shared" si="8"/>
        <v>10.25</v>
      </c>
      <c r="H23" s="28" t="s">
        <v>27</v>
      </c>
      <c r="I23" s="28">
        <f t="shared" ref="I23:J25" si="9">(I16-I9)/I9</f>
        <v>-0.92682926829268297</v>
      </c>
      <c r="J23" s="28">
        <f t="shared" si="9"/>
        <v>-1</v>
      </c>
      <c r="K23" s="30">
        <f t="shared" ref="K23:N23" si="10">(K16-K9)/K9</f>
        <v>-0.90697674418604646</v>
      </c>
      <c r="L23" s="37">
        <f t="shared" si="10"/>
        <v>4.2553191489361701E-2</v>
      </c>
      <c r="M23" s="28">
        <f t="shared" si="10"/>
        <v>-0.5</v>
      </c>
      <c r="N23" s="28">
        <f t="shared" si="10"/>
        <v>0</v>
      </c>
      <c r="O23" s="28">
        <f t="shared" ref="O23:V23" si="11">(O16-O9)/O9</f>
        <v>-1</v>
      </c>
      <c r="P23" s="30">
        <f t="shared" si="11"/>
        <v>-0.4</v>
      </c>
      <c r="Q23" s="28">
        <f t="shared" si="11"/>
        <v>1</v>
      </c>
      <c r="R23" s="28">
        <f t="shared" si="11"/>
        <v>0.16666666666666666</v>
      </c>
      <c r="S23" s="28">
        <f t="shared" si="11"/>
        <v>-0.8571428571428571</v>
      </c>
      <c r="T23" s="30">
        <f t="shared" si="11"/>
        <v>-0.2857142857142857</v>
      </c>
      <c r="U23" s="37">
        <f t="shared" si="11"/>
        <v>-0.31578947368421051</v>
      </c>
      <c r="V23" s="37">
        <f t="shared" si="11"/>
        <v>-6.0606060606060608E-2</v>
      </c>
    </row>
    <row r="24" spans="3:22" ht="26.1" customHeight="1">
      <c r="C24" s="14" t="s">
        <v>25</v>
      </c>
      <c r="D24" s="28">
        <f t="shared" ref="D24:H25" si="12">(D17-D10)/D10</f>
        <v>-1</v>
      </c>
      <c r="E24" s="28">
        <f t="shared" si="12"/>
        <v>-1</v>
      </c>
      <c r="F24" s="28">
        <f t="shared" si="12"/>
        <v>1</v>
      </c>
      <c r="G24" s="30">
        <f t="shared" si="12"/>
        <v>-0.6</v>
      </c>
      <c r="H24" s="28">
        <f t="shared" si="12"/>
        <v>-1</v>
      </c>
      <c r="I24" s="28">
        <f t="shared" si="9"/>
        <v>-1</v>
      </c>
      <c r="J24" s="28">
        <f t="shared" si="9"/>
        <v>-0.5</v>
      </c>
      <c r="K24" s="30">
        <f t="shared" ref="K24:N24" si="13">(K17-K10)/K10</f>
        <v>-0.66666666666666663</v>
      </c>
      <c r="L24" s="37">
        <f t="shared" si="13"/>
        <v>-0.63636363636363635</v>
      </c>
      <c r="M24" s="28">
        <f t="shared" si="13"/>
        <v>-1</v>
      </c>
      <c r="N24" s="28">
        <f t="shared" si="13"/>
        <v>-0.66666666666666663</v>
      </c>
      <c r="O24" s="28" t="s">
        <v>27</v>
      </c>
      <c r="P24" s="30">
        <f t="shared" ref="P24:V24" si="14">(P17-P10)/P10</f>
        <v>-0.66666666666666663</v>
      </c>
      <c r="Q24" s="28">
        <f t="shared" si="14"/>
        <v>-1</v>
      </c>
      <c r="R24" s="28">
        <f t="shared" si="14"/>
        <v>-0.8</v>
      </c>
      <c r="S24" s="28">
        <f t="shared" si="14"/>
        <v>-0.5</v>
      </c>
      <c r="T24" s="30">
        <f t="shared" si="14"/>
        <v>-0.77777777777777779</v>
      </c>
      <c r="U24" s="37">
        <f t="shared" si="14"/>
        <v>-0.73333333333333328</v>
      </c>
      <c r="V24" s="37">
        <f t="shared" si="14"/>
        <v>-0.69230769230769229</v>
      </c>
    </row>
    <row r="25" spans="3:22" ht="26.1" customHeight="1">
      <c r="C25" s="15" t="s">
        <v>22</v>
      </c>
      <c r="D25" s="29">
        <f t="shared" si="12"/>
        <v>13</v>
      </c>
      <c r="E25" s="29">
        <f t="shared" si="12"/>
        <v>-0.5</v>
      </c>
      <c r="F25" s="29">
        <f t="shared" si="12"/>
        <v>-0.16666666666666666</v>
      </c>
      <c r="G25" s="31">
        <f t="shared" si="12"/>
        <v>2.7692307692307692</v>
      </c>
      <c r="H25" s="29">
        <f t="shared" si="12"/>
        <v>1</v>
      </c>
      <c r="I25" s="29">
        <f t="shared" si="9"/>
        <v>-0.90909090909090906</v>
      </c>
      <c r="J25" s="29">
        <f t="shared" si="9"/>
        <v>-0.66666666666666663</v>
      </c>
      <c r="K25" s="31">
        <f t="shared" ref="K25:N25" si="15">(K18-K11)/K11</f>
        <v>-0.83333333333333337</v>
      </c>
      <c r="L25" s="38">
        <f t="shared" si="15"/>
        <v>-0.13432835820895522</v>
      </c>
      <c r="M25" s="29">
        <f t="shared" si="15"/>
        <v>-0.66666666666666663</v>
      </c>
      <c r="N25" s="29">
        <f t="shared" si="15"/>
        <v>-0.4</v>
      </c>
      <c r="O25" s="29">
        <f t="shared" ref="O25:V25" si="16">(O18-O11)/O11</f>
        <v>0</v>
      </c>
      <c r="P25" s="31">
        <f t="shared" si="16"/>
        <v>-0.46153846153846156</v>
      </c>
      <c r="Q25" s="29">
        <f t="shared" si="16"/>
        <v>-0.6</v>
      </c>
      <c r="R25" s="29">
        <f t="shared" si="16"/>
        <v>-9.0909090909090912E-2</v>
      </c>
      <c r="S25" s="29">
        <f t="shared" si="16"/>
        <v>-0.55555555555555558</v>
      </c>
      <c r="T25" s="31">
        <f t="shared" si="16"/>
        <v>-0.36</v>
      </c>
      <c r="U25" s="38">
        <f t="shared" si="16"/>
        <v>-0.39473684210526316</v>
      </c>
      <c r="V25" s="38">
        <f t="shared" si="16"/>
        <v>-0.22857142857142856</v>
      </c>
    </row>
    <row r="26" spans="3:22" ht="26.1" customHeight="1">
      <c r="C26" s="6" t="s">
        <v>0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3:22" ht="26.1" customHeight="1">
      <c r="C27" s="48" t="s">
        <v>30</v>
      </c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</row>
    <row r="28" spans="3:22" ht="22.5" customHeight="1"/>
    <row r="29" spans="3:22" ht="25.5" customHeight="1">
      <c r="C29" s="3" t="s">
        <v>2</v>
      </c>
    </row>
    <row r="30" spans="3:22" ht="26.1" customHeight="1" thickBot="1">
      <c r="D30" s="44"/>
      <c r="E30" s="45"/>
      <c r="F30" s="45"/>
      <c r="G30" s="46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</row>
    <row r="31" spans="3:22" ht="26.1" customHeight="1">
      <c r="C31" s="18"/>
      <c r="D31" s="40">
        <v>2016</v>
      </c>
      <c r="E31" s="41"/>
      <c r="F31" s="41"/>
      <c r="G31" s="42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</row>
    <row r="32" spans="3:22" ht="26.1" customHeight="1">
      <c r="C32" s="20"/>
      <c r="D32" s="21" t="s">
        <v>4</v>
      </c>
      <c r="E32" s="21" t="s">
        <v>5</v>
      </c>
      <c r="F32" s="21" t="s">
        <v>6</v>
      </c>
      <c r="G32" s="22" t="s">
        <v>7</v>
      </c>
      <c r="H32" s="21" t="s">
        <v>8</v>
      </c>
      <c r="I32" s="21" t="s">
        <v>9</v>
      </c>
      <c r="J32" s="21" t="s">
        <v>10</v>
      </c>
      <c r="K32" s="22" t="s">
        <v>11</v>
      </c>
      <c r="L32" s="34" t="s">
        <v>12</v>
      </c>
      <c r="M32" s="21" t="s">
        <v>13</v>
      </c>
      <c r="N32" s="21" t="s">
        <v>14</v>
      </c>
      <c r="O32" s="21" t="s">
        <v>15</v>
      </c>
      <c r="P32" s="22" t="s">
        <v>16</v>
      </c>
      <c r="Q32" s="21" t="s">
        <v>17</v>
      </c>
      <c r="R32" s="21" t="s">
        <v>18</v>
      </c>
      <c r="S32" s="21" t="s">
        <v>19</v>
      </c>
      <c r="T32" s="22" t="s">
        <v>20</v>
      </c>
      <c r="U32" s="34" t="s">
        <v>21</v>
      </c>
      <c r="V32" s="34" t="s">
        <v>22</v>
      </c>
    </row>
    <row r="33" spans="3:22" ht="26.1" customHeight="1">
      <c r="C33" s="23" t="s">
        <v>23</v>
      </c>
      <c r="D33" s="24">
        <v>28</v>
      </c>
      <c r="E33" s="24">
        <v>14</v>
      </c>
      <c r="F33" s="24">
        <v>76</v>
      </c>
      <c r="G33" s="32">
        <v>118</v>
      </c>
      <c r="H33" s="24">
        <v>0</v>
      </c>
      <c r="I33" s="24">
        <v>20</v>
      </c>
      <c r="J33" s="24">
        <v>52</v>
      </c>
      <c r="K33" s="32">
        <v>72</v>
      </c>
      <c r="L33" s="35">
        <v>190</v>
      </c>
      <c r="M33" s="24">
        <v>21</v>
      </c>
      <c r="N33" s="24">
        <v>0</v>
      </c>
      <c r="O33" s="24">
        <v>64</v>
      </c>
      <c r="P33" s="32">
        <v>85</v>
      </c>
      <c r="Q33" s="24">
        <v>4</v>
      </c>
      <c r="R33" s="24">
        <v>0</v>
      </c>
      <c r="S33" s="24">
        <v>0</v>
      </c>
      <c r="T33" s="32">
        <v>4</v>
      </c>
      <c r="U33" s="35">
        <v>89</v>
      </c>
      <c r="V33" s="35">
        <v>279</v>
      </c>
    </row>
    <row r="34" spans="3:22" ht="26.1" customHeight="1">
      <c r="C34" s="25" t="s">
        <v>24</v>
      </c>
      <c r="D34" s="24">
        <v>0</v>
      </c>
      <c r="E34" s="24">
        <v>50</v>
      </c>
      <c r="F34" s="24">
        <v>26</v>
      </c>
      <c r="G34" s="32">
        <v>76</v>
      </c>
      <c r="H34" s="24">
        <v>0</v>
      </c>
      <c r="I34" s="24">
        <v>169</v>
      </c>
      <c r="J34" s="24">
        <v>90</v>
      </c>
      <c r="K34" s="32">
        <v>259</v>
      </c>
      <c r="L34" s="35">
        <v>335</v>
      </c>
      <c r="M34" s="24">
        <v>8</v>
      </c>
      <c r="N34" s="24">
        <v>6</v>
      </c>
      <c r="O34" s="24">
        <v>5</v>
      </c>
      <c r="P34" s="32">
        <v>19</v>
      </c>
      <c r="Q34" s="24">
        <v>5</v>
      </c>
      <c r="R34" s="24">
        <v>73</v>
      </c>
      <c r="S34" s="24">
        <v>36</v>
      </c>
      <c r="T34" s="32">
        <v>114</v>
      </c>
      <c r="U34" s="35">
        <v>133</v>
      </c>
      <c r="V34" s="35">
        <v>468</v>
      </c>
    </row>
    <row r="35" spans="3:22" ht="26.1" customHeight="1">
      <c r="C35" s="25" t="s">
        <v>25</v>
      </c>
      <c r="D35" s="24">
        <v>19</v>
      </c>
      <c r="E35" s="24">
        <v>7</v>
      </c>
      <c r="F35" s="24">
        <v>5</v>
      </c>
      <c r="G35" s="32">
        <v>31</v>
      </c>
      <c r="H35" s="24">
        <v>2</v>
      </c>
      <c r="I35" s="24">
        <v>1</v>
      </c>
      <c r="J35" s="24">
        <v>20</v>
      </c>
      <c r="K35" s="32">
        <v>23</v>
      </c>
      <c r="L35" s="35">
        <v>54</v>
      </c>
      <c r="M35" s="24">
        <v>7</v>
      </c>
      <c r="N35" s="24">
        <v>8</v>
      </c>
      <c r="O35" s="24">
        <v>0</v>
      </c>
      <c r="P35" s="32">
        <v>15</v>
      </c>
      <c r="Q35" s="24">
        <v>3</v>
      </c>
      <c r="R35" s="24">
        <v>46</v>
      </c>
      <c r="S35" s="24">
        <v>2</v>
      </c>
      <c r="T35" s="32">
        <v>51</v>
      </c>
      <c r="U35" s="35">
        <v>66</v>
      </c>
      <c r="V35" s="35">
        <v>120</v>
      </c>
    </row>
    <row r="36" spans="3:22" ht="26.1" customHeight="1">
      <c r="C36" s="26" t="s">
        <v>22</v>
      </c>
      <c r="D36" s="27">
        <v>47</v>
      </c>
      <c r="E36" s="27">
        <v>71</v>
      </c>
      <c r="F36" s="27">
        <v>107</v>
      </c>
      <c r="G36" s="33">
        <v>225</v>
      </c>
      <c r="H36" s="27">
        <v>2</v>
      </c>
      <c r="I36" s="27">
        <v>190</v>
      </c>
      <c r="J36" s="27">
        <v>162</v>
      </c>
      <c r="K36" s="33">
        <v>354</v>
      </c>
      <c r="L36" s="36">
        <v>579</v>
      </c>
      <c r="M36" s="27">
        <v>36</v>
      </c>
      <c r="N36" s="27">
        <v>14</v>
      </c>
      <c r="O36" s="27">
        <v>69</v>
      </c>
      <c r="P36" s="33">
        <v>119</v>
      </c>
      <c r="Q36" s="27">
        <v>12</v>
      </c>
      <c r="R36" s="27">
        <v>119</v>
      </c>
      <c r="S36" s="27">
        <v>38</v>
      </c>
      <c r="T36" s="33">
        <v>169</v>
      </c>
      <c r="U36" s="36">
        <v>288</v>
      </c>
      <c r="V36" s="36">
        <v>867</v>
      </c>
    </row>
    <row r="37" spans="3:22" ht="26.1" customHeight="1"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</row>
    <row r="38" spans="3:22" ht="26.1" customHeight="1" thickBot="1"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</row>
    <row r="39" spans="3:22" ht="26.1" customHeight="1">
      <c r="C39" s="18"/>
      <c r="D39" s="40">
        <v>2017</v>
      </c>
      <c r="E39" s="41"/>
      <c r="F39" s="41"/>
      <c r="G39" s="42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</row>
    <row r="40" spans="3:22" ht="26.1" customHeight="1">
      <c r="C40" s="20"/>
      <c r="D40" s="21" t="s">
        <v>4</v>
      </c>
      <c r="E40" s="21" t="s">
        <v>5</v>
      </c>
      <c r="F40" s="21" t="s">
        <v>6</v>
      </c>
      <c r="G40" s="22" t="s">
        <v>7</v>
      </c>
      <c r="H40" s="21" t="s">
        <v>8</v>
      </c>
      <c r="I40" s="21" t="s">
        <v>9</v>
      </c>
      <c r="J40" s="21" t="s">
        <v>10</v>
      </c>
      <c r="K40" s="22" t="s">
        <v>11</v>
      </c>
      <c r="L40" s="34" t="s">
        <v>12</v>
      </c>
      <c r="M40" s="21" t="s">
        <v>13</v>
      </c>
      <c r="N40" s="21" t="s">
        <v>14</v>
      </c>
      <c r="O40" s="21" t="s">
        <v>15</v>
      </c>
      <c r="P40" s="22" t="s">
        <v>16</v>
      </c>
      <c r="Q40" s="21" t="s">
        <v>17</v>
      </c>
      <c r="R40" s="21" t="s">
        <v>18</v>
      </c>
      <c r="S40" s="21" t="s">
        <v>19</v>
      </c>
      <c r="T40" s="22" t="s">
        <v>20</v>
      </c>
      <c r="U40" s="34" t="s">
        <v>21</v>
      </c>
      <c r="V40" s="34" t="s">
        <v>22</v>
      </c>
    </row>
    <row r="41" spans="3:22" ht="26.1" customHeight="1">
      <c r="C41" s="23" t="s">
        <v>23</v>
      </c>
      <c r="D41" s="24">
        <v>0</v>
      </c>
      <c r="E41" s="24">
        <v>56</v>
      </c>
      <c r="F41" s="24">
        <v>0</v>
      </c>
      <c r="G41" s="32">
        <f>SUM(D41:F41)</f>
        <v>56</v>
      </c>
      <c r="H41" s="24">
        <v>9</v>
      </c>
      <c r="I41" s="24">
        <v>9</v>
      </c>
      <c r="J41" s="24">
        <v>10</v>
      </c>
      <c r="K41" s="32">
        <f>SUM(H41:J41)</f>
        <v>28</v>
      </c>
      <c r="L41" s="35">
        <f>G41+K41</f>
        <v>84</v>
      </c>
      <c r="M41" s="24">
        <v>16</v>
      </c>
      <c r="N41" s="24">
        <v>0</v>
      </c>
      <c r="O41" s="24">
        <v>9</v>
      </c>
      <c r="P41" s="32">
        <f>SUM(M41:O41)</f>
        <v>25</v>
      </c>
      <c r="Q41" s="24">
        <v>0</v>
      </c>
      <c r="R41" s="24">
        <v>66</v>
      </c>
      <c r="S41" s="24">
        <v>48</v>
      </c>
      <c r="T41" s="32">
        <f>SUM(Q41:S41)</f>
        <v>114</v>
      </c>
      <c r="U41" s="35">
        <f>P41+T41</f>
        <v>139</v>
      </c>
      <c r="V41" s="35">
        <f>L41+U41</f>
        <v>223</v>
      </c>
    </row>
    <row r="42" spans="3:22" ht="26.1" customHeight="1">
      <c r="C42" s="25" t="s">
        <v>24</v>
      </c>
      <c r="D42" s="24">
        <v>158</v>
      </c>
      <c r="E42" s="24">
        <v>0</v>
      </c>
      <c r="F42" s="24">
        <v>7</v>
      </c>
      <c r="G42" s="32">
        <f>SUM(D42:F42)</f>
        <v>165</v>
      </c>
      <c r="H42" s="24">
        <v>10</v>
      </c>
      <c r="I42" s="24">
        <v>50</v>
      </c>
      <c r="J42" s="24">
        <v>0</v>
      </c>
      <c r="K42" s="32">
        <f>SUM(H42:J42)</f>
        <v>60</v>
      </c>
      <c r="L42" s="35">
        <f t="shared" ref="L42:L43" si="17">G42+K42</f>
        <v>225</v>
      </c>
      <c r="M42" s="24">
        <v>7</v>
      </c>
      <c r="N42" s="24">
        <v>7</v>
      </c>
      <c r="O42" s="24">
        <v>0</v>
      </c>
      <c r="P42" s="32">
        <f t="shared" ref="P42:P43" si="18">SUM(M42:O42)</f>
        <v>14</v>
      </c>
      <c r="Q42" s="24">
        <v>4</v>
      </c>
      <c r="R42" s="24">
        <v>77</v>
      </c>
      <c r="S42" s="24">
        <v>1</v>
      </c>
      <c r="T42" s="32">
        <f t="shared" ref="T42:T44" si="19">SUM(Q42:S42)</f>
        <v>82</v>
      </c>
      <c r="U42" s="35">
        <f t="shared" ref="U42:U44" si="20">P42+T42</f>
        <v>96</v>
      </c>
      <c r="V42" s="35">
        <f t="shared" ref="V42:V44" si="21">L42+U42</f>
        <v>321</v>
      </c>
    </row>
    <row r="43" spans="3:22" ht="26.1" customHeight="1">
      <c r="C43" s="25" t="s">
        <v>25</v>
      </c>
      <c r="D43" s="24">
        <v>0</v>
      </c>
      <c r="E43" s="24">
        <v>0</v>
      </c>
      <c r="F43" s="24">
        <v>6</v>
      </c>
      <c r="G43" s="32">
        <f>SUM(D43:F43)</f>
        <v>6</v>
      </c>
      <c r="H43" s="24">
        <v>0</v>
      </c>
      <c r="I43" s="24">
        <v>2</v>
      </c>
      <c r="J43" s="24">
        <v>9</v>
      </c>
      <c r="K43" s="32">
        <f>SUM(H43:J43)</f>
        <v>11</v>
      </c>
      <c r="L43" s="35">
        <f t="shared" si="17"/>
        <v>17</v>
      </c>
      <c r="M43" s="24">
        <v>0</v>
      </c>
      <c r="N43" s="24">
        <v>2</v>
      </c>
      <c r="O43" s="24">
        <v>2</v>
      </c>
      <c r="P43" s="32">
        <f t="shared" si="18"/>
        <v>4</v>
      </c>
      <c r="Q43" s="24">
        <v>0</v>
      </c>
      <c r="R43" s="24">
        <v>12</v>
      </c>
      <c r="S43" s="24">
        <v>12</v>
      </c>
      <c r="T43" s="32">
        <f t="shared" si="19"/>
        <v>24</v>
      </c>
      <c r="U43" s="35">
        <f t="shared" si="20"/>
        <v>28</v>
      </c>
      <c r="V43" s="35">
        <f t="shared" si="21"/>
        <v>45</v>
      </c>
    </row>
    <row r="44" spans="3:22" ht="26.1" customHeight="1">
      <c r="C44" s="26" t="s">
        <v>22</v>
      </c>
      <c r="D44" s="27">
        <f>SUM(D41:D43)</f>
        <v>158</v>
      </c>
      <c r="E44" s="27">
        <f t="shared" ref="E44:S44" si="22">SUM(E41:E43)</f>
        <v>56</v>
      </c>
      <c r="F44" s="27">
        <f t="shared" si="22"/>
        <v>13</v>
      </c>
      <c r="G44" s="33">
        <f t="shared" si="22"/>
        <v>227</v>
      </c>
      <c r="H44" s="27">
        <f t="shared" si="22"/>
        <v>19</v>
      </c>
      <c r="I44" s="27">
        <f t="shared" si="22"/>
        <v>61</v>
      </c>
      <c r="J44" s="27">
        <f t="shared" si="22"/>
        <v>19</v>
      </c>
      <c r="K44" s="33">
        <f t="shared" si="22"/>
        <v>99</v>
      </c>
      <c r="L44" s="36">
        <f>SUM(L41:L43)</f>
        <v>326</v>
      </c>
      <c r="M44" s="27">
        <f t="shared" si="22"/>
        <v>23</v>
      </c>
      <c r="N44" s="27">
        <f t="shared" si="22"/>
        <v>9</v>
      </c>
      <c r="O44" s="27">
        <f t="shared" si="22"/>
        <v>11</v>
      </c>
      <c r="P44" s="33">
        <f>SUM(P41:P43)</f>
        <v>43</v>
      </c>
      <c r="Q44" s="27">
        <f t="shared" si="22"/>
        <v>4</v>
      </c>
      <c r="R44" s="27">
        <f t="shared" si="22"/>
        <v>155</v>
      </c>
      <c r="S44" s="27">
        <f t="shared" si="22"/>
        <v>61</v>
      </c>
      <c r="T44" s="33">
        <f t="shared" si="19"/>
        <v>220</v>
      </c>
      <c r="U44" s="36">
        <f t="shared" si="20"/>
        <v>263</v>
      </c>
      <c r="V44" s="36">
        <f t="shared" si="21"/>
        <v>589</v>
      </c>
    </row>
    <row r="45" spans="3:22" ht="26.1" customHeight="1"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</row>
    <row r="46" spans="3:22" ht="26.1" customHeight="1" thickBot="1"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</row>
    <row r="47" spans="3:22" ht="26.1" customHeight="1">
      <c r="C47" s="18"/>
      <c r="D47" s="40" t="s">
        <v>26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</row>
    <row r="48" spans="3:22" ht="26.1" customHeight="1">
      <c r="C48" s="19"/>
      <c r="D48" s="21" t="s">
        <v>4</v>
      </c>
      <c r="E48" s="21" t="s">
        <v>5</v>
      </c>
      <c r="F48" s="21" t="s">
        <v>6</v>
      </c>
      <c r="G48" s="22" t="s">
        <v>7</v>
      </c>
      <c r="H48" s="21" t="s">
        <v>8</v>
      </c>
      <c r="I48" s="21" t="s">
        <v>9</v>
      </c>
      <c r="J48" s="21" t="s">
        <v>10</v>
      </c>
      <c r="K48" s="22" t="s">
        <v>11</v>
      </c>
      <c r="L48" s="34" t="s">
        <v>12</v>
      </c>
      <c r="M48" s="21" t="s">
        <v>13</v>
      </c>
      <c r="N48" s="21" t="s">
        <v>14</v>
      </c>
      <c r="O48" s="21" t="s">
        <v>15</v>
      </c>
      <c r="P48" s="22" t="s">
        <v>16</v>
      </c>
      <c r="Q48" s="21" t="s">
        <v>17</v>
      </c>
      <c r="R48" s="21" t="s">
        <v>18</v>
      </c>
      <c r="S48" s="21" t="s">
        <v>19</v>
      </c>
      <c r="T48" s="22" t="s">
        <v>20</v>
      </c>
      <c r="U48" s="34" t="s">
        <v>21</v>
      </c>
      <c r="V48" s="34" t="s">
        <v>22</v>
      </c>
    </row>
    <row r="49" spans="3:22" ht="26.1" customHeight="1">
      <c r="C49" s="23" t="s">
        <v>23</v>
      </c>
      <c r="D49" s="28">
        <f>(D41-D33)/D33</f>
        <v>-1</v>
      </c>
      <c r="E49" s="28">
        <f t="shared" ref="E49" si="23">(E41-E33)/E33</f>
        <v>3</v>
      </c>
      <c r="F49" s="28">
        <f t="shared" ref="F49:J49" si="24">(F41-F33)/F33</f>
        <v>-1</v>
      </c>
      <c r="G49" s="30">
        <f>(G41-G33)/G33</f>
        <v>-0.52542372881355937</v>
      </c>
      <c r="H49" s="28" t="s">
        <v>27</v>
      </c>
      <c r="I49" s="28">
        <f t="shared" si="24"/>
        <v>-0.55000000000000004</v>
      </c>
      <c r="J49" s="28">
        <f t="shared" si="24"/>
        <v>-0.80769230769230771</v>
      </c>
      <c r="K49" s="30">
        <f>(K41-K33)/K33</f>
        <v>-0.61111111111111116</v>
      </c>
      <c r="L49" s="37">
        <f>(L41-L33)/L33</f>
        <v>-0.55789473684210522</v>
      </c>
      <c r="M49" s="28">
        <f t="shared" ref="M49:O49" si="25">(M41-M33)/M33</f>
        <v>-0.23809523809523808</v>
      </c>
      <c r="N49" s="28" t="s">
        <v>27</v>
      </c>
      <c r="O49" s="28">
        <f t="shared" si="25"/>
        <v>-0.859375</v>
      </c>
      <c r="P49" s="30">
        <f>(P41-P33)/P33</f>
        <v>-0.70588235294117652</v>
      </c>
      <c r="Q49" s="28">
        <f t="shared" ref="Q49" si="26">(Q41-Q33)/Q33</f>
        <v>-1</v>
      </c>
      <c r="R49" s="28" t="s">
        <v>27</v>
      </c>
      <c r="S49" s="28" t="s">
        <v>27</v>
      </c>
      <c r="T49" s="30">
        <f>(T41-T33)/T33</f>
        <v>27.5</v>
      </c>
      <c r="U49" s="37">
        <f t="shared" ref="U49:V49" si="27">(U41-U33)/U33</f>
        <v>0.5617977528089888</v>
      </c>
      <c r="V49" s="37">
        <f t="shared" si="27"/>
        <v>-0.20071684587813621</v>
      </c>
    </row>
    <row r="50" spans="3:22" ht="26.1" customHeight="1">
      <c r="C50" s="25" t="s">
        <v>24</v>
      </c>
      <c r="D50" s="28" t="s">
        <v>27</v>
      </c>
      <c r="E50" s="28">
        <f>(E42-E34)/E34</f>
        <v>-1</v>
      </c>
      <c r="F50" s="28">
        <f>(F42-F34)/F34</f>
        <v>-0.73076923076923073</v>
      </c>
      <c r="G50" s="30">
        <f t="shared" ref="G50:J52" si="28">(G42-G34)/G34</f>
        <v>1.1710526315789473</v>
      </c>
      <c r="H50" s="28" t="s">
        <v>27</v>
      </c>
      <c r="I50" s="28">
        <f t="shared" si="28"/>
        <v>-0.70414201183431957</v>
      </c>
      <c r="J50" s="28">
        <f t="shared" si="28"/>
        <v>-1</v>
      </c>
      <c r="K50" s="30">
        <f t="shared" ref="K50:O50" si="29">(K42-K34)/K34</f>
        <v>-0.76833976833976836</v>
      </c>
      <c r="L50" s="37">
        <f t="shared" si="29"/>
        <v>-0.32835820895522388</v>
      </c>
      <c r="M50" s="28">
        <f t="shared" si="29"/>
        <v>-0.125</v>
      </c>
      <c r="N50" s="28">
        <f t="shared" si="29"/>
        <v>0.16666666666666666</v>
      </c>
      <c r="O50" s="28">
        <f t="shared" si="29"/>
        <v>-1</v>
      </c>
      <c r="P50" s="30">
        <f t="shared" ref="P50:S50" si="30">(P42-P34)/P34</f>
        <v>-0.26315789473684209</v>
      </c>
      <c r="Q50" s="28">
        <f t="shared" si="30"/>
        <v>-0.2</v>
      </c>
      <c r="R50" s="28">
        <f t="shared" si="30"/>
        <v>5.4794520547945202E-2</v>
      </c>
      <c r="S50" s="28">
        <f t="shared" si="30"/>
        <v>-0.97222222222222221</v>
      </c>
      <c r="T50" s="30">
        <f t="shared" ref="T50:V50" si="31">(T42-T34)/T34</f>
        <v>-0.2807017543859649</v>
      </c>
      <c r="U50" s="37">
        <f t="shared" si="31"/>
        <v>-0.2781954887218045</v>
      </c>
      <c r="V50" s="37">
        <f t="shared" si="31"/>
        <v>-0.3141025641025641</v>
      </c>
    </row>
    <row r="51" spans="3:22" ht="26.1" customHeight="1">
      <c r="C51" s="25" t="s">
        <v>25</v>
      </c>
      <c r="D51" s="28">
        <f t="shared" ref="D51:E52" si="32">(D43-D35)/D35</f>
        <v>-1</v>
      </c>
      <c r="E51" s="28">
        <f t="shared" si="32"/>
        <v>-1</v>
      </c>
      <c r="F51" s="28">
        <f t="shared" ref="F51:L51" si="33">(F43-F35)/F35</f>
        <v>0.2</v>
      </c>
      <c r="G51" s="30">
        <f t="shared" si="28"/>
        <v>-0.80645161290322576</v>
      </c>
      <c r="H51" s="28">
        <f t="shared" si="33"/>
        <v>-1</v>
      </c>
      <c r="I51" s="28">
        <f t="shared" si="33"/>
        <v>1</v>
      </c>
      <c r="J51" s="28">
        <f t="shared" si="33"/>
        <v>-0.55000000000000004</v>
      </c>
      <c r="K51" s="30">
        <f t="shared" si="33"/>
        <v>-0.52173913043478259</v>
      </c>
      <c r="L51" s="37">
        <f t="shared" si="33"/>
        <v>-0.68518518518518523</v>
      </c>
      <c r="M51" s="28">
        <f t="shared" ref="M51:P51" si="34">(M43-M35)/M35</f>
        <v>-1</v>
      </c>
      <c r="N51" s="28">
        <f t="shared" si="34"/>
        <v>-0.75</v>
      </c>
      <c r="O51" s="28" t="s">
        <v>27</v>
      </c>
      <c r="P51" s="30">
        <f t="shared" si="34"/>
        <v>-0.73333333333333328</v>
      </c>
      <c r="Q51" s="28">
        <f t="shared" ref="Q51:V51" si="35">(Q43-Q35)/Q35</f>
        <v>-1</v>
      </c>
      <c r="R51" s="28">
        <f t="shared" si="35"/>
        <v>-0.73913043478260865</v>
      </c>
      <c r="S51" s="28">
        <f t="shared" si="35"/>
        <v>5</v>
      </c>
      <c r="T51" s="30">
        <f t="shared" si="35"/>
        <v>-0.52941176470588236</v>
      </c>
      <c r="U51" s="37">
        <f t="shared" si="35"/>
        <v>-0.5757575757575758</v>
      </c>
      <c r="V51" s="37">
        <f t="shared" si="35"/>
        <v>-0.625</v>
      </c>
    </row>
    <row r="52" spans="3:22" ht="26.1" customHeight="1">
      <c r="C52" s="26" t="s">
        <v>22</v>
      </c>
      <c r="D52" s="29">
        <f t="shared" si="32"/>
        <v>2.3617021276595747</v>
      </c>
      <c r="E52" s="29">
        <f t="shared" si="32"/>
        <v>-0.21126760563380281</v>
      </c>
      <c r="F52" s="29">
        <f t="shared" ref="F52:L52" si="36">(F44-F36)/F36</f>
        <v>-0.87850467289719625</v>
      </c>
      <c r="G52" s="31">
        <f t="shared" si="28"/>
        <v>8.8888888888888889E-3</v>
      </c>
      <c r="H52" s="29">
        <f t="shared" si="36"/>
        <v>8.5</v>
      </c>
      <c r="I52" s="29">
        <f t="shared" si="36"/>
        <v>-0.67894736842105263</v>
      </c>
      <c r="J52" s="29">
        <f t="shared" si="36"/>
        <v>-0.88271604938271608</v>
      </c>
      <c r="K52" s="31">
        <f t="shared" si="36"/>
        <v>-0.72033898305084743</v>
      </c>
      <c r="L52" s="38">
        <f t="shared" si="36"/>
        <v>-0.4369602763385147</v>
      </c>
      <c r="M52" s="29">
        <f t="shared" ref="M52:P52" si="37">(M44-M36)/M36</f>
        <v>-0.3611111111111111</v>
      </c>
      <c r="N52" s="29">
        <f t="shared" si="37"/>
        <v>-0.35714285714285715</v>
      </c>
      <c r="O52" s="29">
        <f t="shared" si="37"/>
        <v>-0.84057971014492749</v>
      </c>
      <c r="P52" s="31">
        <f t="shared" si="37"/>
        <v>-0.6386554621848739</v>
      </c>
      <c r="Q52" s="29">
        <f t="shared" ref="Q52:V52" si="38">(Q44-Q36)/Q36</f>
        <v>-0.66666666666666663</v>
      </c>
      <c r="R52" s="29">
        <f t="shared" si="38"/>
        <v>0.30252100840336132</v>
      </c>
      <c r="S52" s="29">
        <f t="shared" si="38"/>
        <v>0.60526315789473684</v>
      </c>
      <c r="T52" s="31">
        <f t="shared" si="38"/>
        <v>0.30177514792899407</v>
      </c>
      <c r="U52" s="38">
        <f t="shared" si="38"/>
        <v>-8.6805555555555552E-2</v>
      </c>
      <c r="V52" s="38">
        <f t="shared" si="38"/>
        <v>-0.32064590542099192</v>
      </c>
    </row>
    <row r="53" spans="3:22" ht="26.1" customHeight="1">
      <c r="C53" s="4" t="s">
        <v>0</v>
      </c>
    </row>
    <row r="54" spans="3:22" ht="10.5" customHeight="1"/>
    <row r="55" spans="3:22" ht="32.25" customHeight="1">
      <c r="C55" s="49" t="s">
        <v>29</v>
      </c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</row>
    <row r="57" spans="3:22" ht="26.1" customHeight="1">
      <c r="C57" s="39" t="s">
        <v>3</v>
      </c>
    </row>
  </sheetData>
  <mergeCells count="9">
    <mergeCell ref="C55:V55"/>
    <mergeCell ref="D47:V47"/>
    <mergeCell ref="D31:V31"/>
    <mergeCell ref="D30:V30"/>
    <mergeCell ref="D6:V6"/>
    <mergeCell ref="D13:V13"/>
    <mergeCell ref="D20:V20"/>
    <mergeCell ref="D39:V39"/>
    <mergeCell ref="C27:V2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2015-2016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2018-04-27T11:10:31Z</dcterms:modified>
</cp:coreProperties>
</file>