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elaboracio\2021\publica_web\publica_web_aprovat_2021\ca\CAIB\"/>
    </mc:Choice>
  </mc:AlternateContent>
  <bookViews>
    <workbookView xWindow="480" yWindow="330" windowWidth="21015" windowHeight="9690"/>
  </bookViews>
  <sheets>
    <sheet name="PMP" sheetId="1" r:id="rId1"/>
  </sheets>
  <calcPr calcId="162913"/>
</workbook>
</file>

<file path=xl/calcChain.xml><?xml version="1.0" encoding="utf-8"?>
<calcChain xmlns="http://schemas.openxmlformats.org/spreadsheetml/2006/main">
  <c r="B54" i="1" l="1"/>
  <c r="G44" i="1"/>
  <c r="F44" i="1"/>
  <c r="E44" i="1"/>
  <c r="D44" i="1"/>
  <c r="C44" i="1"/>
  <c r="B44" i="1"/>
  <c r="G38" i="1"/>
  <c r="F38" i="1"/>
  <c r="E38" i="1"/>
  <c r="D38" i="1"/>
  <c r="C38" i="1"/>
  <c r="B38" i="1"/>
  <c r="G30" i="1"/>
  <c r="F30" i="1"/>
  <c r="F31" i="1" s="1"/>
  <c r="E30" i="1"/>
  <c r="D30" i="1"/>
  <c r="C30" i="1"/>
  <c r="B30" i="1"/>
  <c r="G20" i="1"/>
  <c r="F20" i="1"/>
  <c r="E20" i="1"/>
  <c r="D20" i="1"/>
  <c r="C20" i="1"/>
  <c r="B20" i="1"/>
  <c r="E31" i="1" l="1"/>
  <c r="B45" i="1"/>
  <c r="D45" i="1"/>
  <c r="E45" i="1"/>
  <c r="C45" i="1"/>
  <c r="D31" i="1"/>
  <c r="G45" i="1"/>
  <c r="B31" i="1"/>
  <c r="F45" i="1"/>
  <c r="F46" i="1" s="1"/>
  <c r="C31" i="1"/>
  <c r="G31" i="1"/>
  <c r="G46" i="1" l="1"/>
  <c r="D46" i="1"/>
  <c r="B46" i="1"/>
  <c r="E46" i="1"/>
  <c r="C46" i="1"/>
  <c r="B55" i="1"/>
  <c r="B56" i="1" s="1"/>
</calcChain>
</file>

<file path=xl/sharedStrings.xml><?xml version="1.0" encoding="utf-8"?>
<sst xmlns="http://schemas.openxmlformats.org/spreadsheetml/2006/main" count="64" uniqueCount="54">
  <si>
    <t>Consolidat</t>
  </si>
  <si>
    <t>AGIB</t>
  </si>
  <si>
    <t>ATIB</t>
  </si>
  <si>
    <t>SSIB</t>
  </si>
  <si>
    <t>Total</t>
  </si>
  <si>
    <t>1.- OPERACIONS NO FINANCERES</t>
  </si>
  <si>
    <t>A.- Operacions corrents</t>
  </si>
  <si>
    <t>Ingressos</t>
  </si>
  <si>
    <t>2.- Imposts indirectes</t>
  </si>
  <si>
    <t>4.- Transferències corrents</t>
  </si>
  <si>
    <t>5.- Ingressos patrimonials</t>
  </si>
  <si>
    <t>Total ingressos per operacions corrents</t>
  </si>
  <si>
    <t>Despeses</t>
  </si>
  <si>
    <t>1.- Despeses de personal</t>
  </si>
  <si>
    <t>2.- Despeses corrents en béns i serveis</t>
  </si>
  <si>
    <t>3.- Despeses financeres</t>
  </si>
  <si>
    <t>Total despeses per operacions corrents</t>
  </si>
  <si>
    <t>Estalvi(+)/dèficit(-) per operacions corrents</t>
  </si>
  <si>
    <t>B.- OPERACIONS DE CAPITAL</t>
  </si>
  <si>
    <t>6.- Alienació d'inversions reals</t>
  </si>
  <si>
    <t>7.- Transferències de capital</t>
  </si>
  <si>
    <t>Total ingresos per operacions de capital</t>
  </si>
  <si>
    <t>6.- Inversions reals</t>
  </si>
  <si>
    <t>Total despeses per operacions de capital</t>
  </si>
  <si>
    <t>Estalvi(+)/dèficit(-) per operacions de capital</t>
  </si>
  <si>
    <t>Estalvi(+)/dèficit(-) no financer</t>
  </si>
  <si>
    <t>2.- OPERACIONS FINANCERES</t>
  </si>
  <si>
    <t>C.- Actius financers</t>
  </si>
  <si>
    <t>8.- Actius financers</t>
  </si>
  <si>
    <t>Total variació d'actius</t>
  </si>
  <si>
    <t>D.- Passius financers</t>
  </si>
  <si>
    <t>9.- Passius financers</t>
  </si>
  <si>
    <t>Total variació de passius</t>
  </si>
  <si>
    <t>ESTALVI (+)/DÈFICIT (-) PRESSUPOSTARI</t>
  </si>
  <si>
    <t>AJUSTS DE COMPTABILITAT NACIONAL</t>
  </si>
  <si>
    <t>Liquidacions negatives del sistema de finançament</t>
  </si>
  <si>
    <t>Despeses pendents d'aplicar a pressuposts (409)</t>
  </si>
  <si>
    <t>Recaptació incerta</t>
  </si>
  <si>
    <t>Altres unitats considerades AA.PP.</t>
  </si>
  <si>
    <t>Inexecució</t>
  </si>
  <si>
    <t>Altres ajusts</t>
  </si>
  <si>
    <t>TOTAL AJUSTS COMPTABILITAT NACIONAL</t>
  </si>
  <si>
    <t>Capacitat(+)/necessitat(-) de finançament objectiu estabilitat</t>
  </si>
  <si>
    <t>% PIB regional</t>
  </si>
  <si>
    <t>PIB regional estimat (milers d'euros)</t>
  </si>
  <si>
    <t>Estalvi (+)/dèficit (-) financer</t>
  </si>
  <si>
    <t>PRINCIPALS MAGNITUDS PRESSUPOSTÀRIES</t>
  </si>
  <si>
    <t>Estructura econòmica</t>
  </si>
  <si>
    <t>DISTRIBUCIÓ</t>
  </si>
  <si>
    <t>PRESSUPOSTS GENERALS DE LA COMUNITAT AUTÒNOMA ILLES BALEARS 2021. SECTOR PÚBLIC ADMINISTRATIU CONSOLIDAT</t>
  </si>
  <si>
    <t>Transferencies internes</t>
  </si>
  <si>
    <t>5.- Fons de contingència</t>
  </si>
  <si>
    <t>1.- Imposts directes</t>
  </si>
  <si>
    <t>3.- Taxes, prestació de serveis i altres ingressos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</si>
</sst>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 style="medium">
        <color theme="0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4" fontId="4" fillId="0" borderId="0" xfId="0" applyNumberFormat="1" applyFont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10" fontId="3" fillId="4" borderId="9" xfId="0" applyNumberFormat="1" applyFont="1" applyFill="1" applyBorder="1" applyAlignment="1">
      <alignment vertical="center"/>
    </xf>
    <xf numFmtId="0" fontId="3" fillId="0" borderId="10" xfId="0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indent="2"/>
    </xf>
    <xf numFmtId="0" fontId="4" fillId="0" borderId="11" xfId="0" applyFont="1" applyBorder="1" applyAlignment="1">
      <alignment horizontal="left" indent="2"/>
    </xf>
    <xf numFmtId="0" fontId="4" fillId="0" borderId="12" xfId="0" applyFont="1" applyBorder="1" applyAlignment="1">
      <alignment horizontal="left" indent="2"/>
    </xf>
    <xf numFmtId="4" fontId="4" fillId="4" borderId="9" xfId="0" applyNumberFormat="1" applyFont="1" applyFill="1" applyBorder="1" applyAlignment="1">
      <alignment horizontal="left" indent="1"/>
    </xf>
    <xf numFmtId="0" fontId="3" fillId="0" borderId="13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2"/>
    </xf>
    <xf numFmtId="4" fontId="4" fillId="4" borderId="9" xfId="0" applyNumberFormat="1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sqref="A1:G1"/>
    </sheetView>
  </sheetViews>
  <sheetFormatPr baseColWidth="10" defaultRowHeight="11.25" x14ac:dyDescent="0.2"/>
  <cols>
    <col min="1" max="1" width="50" style="1" bestFit="1" customWidth="1"/>
    <col min="2" max="7" width="19.42578125" style="1" customWidth="1"/>
    <col min="8" max="16384" width="11.42578125" style="1"/>
  </cols>
  <sheetData>
    <row r="1" spans="1:7" ht="15" customHeight="1" thickBot="1" x14ac:dyDescent="0.25">
      <c r="A1" s="4" t="s">
        <v>49</v>
      </c>
      <c r="B1" s="5"/>
      <c r="C1" s="5"/>
      <c r="D1" s="5"/>
      <c r="E1" s="5"/>
      <c r="F1" s="5"/>
      <c r="G1" s="6"/>
    </row>
    <row r="2" spans="1:7" ht="15" customHeight="1" thickBot="1" x14ac:dyDescent="0.25">
      <c r="A2" s="2" t="s">
        <v>46</v>
      </c>
      <c r="B2" s="7" t="s">
        <v>48</v>
      </c>
      <c r="C2" s="8"/>
      <c r="D2" s="9"/>
      <c r="E2" s="9"/>
      <c r="F2" s="9"/>
      <c r="G2" s="10"/>
    </row>
    <row r="3" spans="1:7" ht="15" customHeight="1" thickBot="1" x14ac:dyDescent="0.25">
      <c r="A3" s="11" t="s">
        <v>47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50</v>
      </c>
    </row>
    <row r="4" spans="1:7" ht="15" customHeight="1" x14ac:dyDescent="0.2">
      <c r="A4" s="18" t="s">
        <v>5</v>
      </c>
      <c r="B4" s="19"/>
      <c r="C4" s="19"/>
      <c r="D4" s="19"/>
      <c r="E4" s="19"/>
      <c r="F4" s="19"/>
      <c r="G4" s="19"/>
    </row>
    <row r="5" spans="1:7" ht="15" customHeight="1" x14ac:dyDescent="0.2">
      <c r="A5" s="25" t="s">
        <v>6</v>
      </c>
      <c r="B5" s="20"/>
      <c r="C5" s="20"/>
      <c r="D5" s="20"/>
      <c r="E5" s="20"/>
      <c r="F5" s="20"/>
      <c r="G5" s="20"/>
    </row>
    <row r="6" spans="1:7" ht="15" customHeight="1" x14ac:dyDescent="0.2">
      <c r="A6" s="26" t="s">
        <v>7</v>
      </c>
      <c r="B6" s="20"/>
      <c r="C6" s="20"/>
      <c r="D6" s="20"/>
      <c r="E6" s="20"/>
      <c r="F6" s="20"/>
      <c r="G6" s="20"/>
    </row>
    <row r="7" spans="1:7" ht="15" customHeight="1" x14ac:dyDescent="0.2">
      <c r="A7" s="27" t="s">
        <v>52</v>
      </c>
      <c r="B7" s="21">
        <v>1703085960</v>
      </c>
      <c r="C7" s="21">
        <v>1703085960</v>
      </c>
      <c r="D7" s="21"/>
      <c r="E7" s="21"/>
      <c r="F7" s="21">
        <v>1703085960</v>
      </c>
      <c r="G7" s="21"/>
    </row>
    <row r="8" spans="1:7" ht="15" customHeight="1" x14ac:dyDescent="0.2">
      <c r="A8" s="27" t="s">
        <v>8</v>
      </c>
      <c r="B8" s="21">
        <v>2410186058</v>
      </c>
      <c r="C8" s="21">
        <v>2410186058</v>
      </c>
      <c r="D8" s="21"/>
      <c r="E8" s="21"/>
      <c r="F8" s="21">
        <v>2410186058</v>
      </c>
      <c r="G8" s="21"/>
    </row>
    <row r="9" spans="1:7" ht="15" customHeight="1" x14ac:dyDescent="0.2">
      <c r="A9" s="27" t="s">
        <v>53</v>
      </c>
      <c r="B9" s="21">
        <v>79052130</v>
      </c>
      <c r="C9" s="21">
        <v>55979593</v>
      </c>
      <c r="D9" s="21"/>
      <c r="E9" s="21">
        <v>23072537</v>
      </c>
      <c r="F9" s="21">
        <v>79052130</v>
      </c>
      <c r="G9" s="21"/>
    </row>
    <row r="10" spans="1:7" ht="15" customHeight="1" x14ac:dyDescent="0.2">
      <c r="A10" s="27" t="s">
        <v>9</v>
      </c>
      <c r="B10" s="21">
        <v>-2883520</v>
      </c>
      <c r="C10" s="21">
        <v>-2883520</v>
      </c>
      <c r="D10" s="21">
        <v>10624000</v>
      </c>
      <c r="E10" s="21">
        <v>1838263404</v>
      </c>
      <c r="F10" s="21">
        <v>1846003884</v>
      </c>
      <c r="G10" s="21">
        <v>1848887404</v>
      </c>
    </row>
    <row r="11" spans="1:7" ht="15" customHeight="1" x14ac:dyDescent="0.2">
      <c r="A11" s="28" t="s">
        <v>10</v>
      </c>
      <c r="B11" s="22">
        <v>4137272</v>
      </c>
      <c r="C11" s="22">
        <v>3973987</v>
      </c>
      <c r="D11" s="22"/>
      <c r="E11" s="22">
        <v>163285</v>
      </c>
      <c r="F11" s="22">
        <v>4137272</v>
      </c>
      <c r="G11" s="22"/>
    </row>
    <row r="12" spans="1:7" ht="15" customHeight="1" x14ac:dyDescent="0.2">
      <c r="A12" s="29" t="s">
        <v>11</v>
      </c>
      <c r="B12" s="14">
        <v>4193577900</v>
      </c>
      <c r="C12" s="14">
        <v>4170342078</v>
      </c>
      <c r="D12" s="14">
        <v>10624000</v>
      </c>
      <c r="E12" s="14">
        <v>1861499226</v>
      </c>
      <c r="F12" s="14">
        <v>6042465304</v>
      </c>
      <c r="G12" s="14">
        <v>1848887404</v>
      </c>
    </row>
    <row r="13" spans="1:7" ht="15" customHeight="1" x14ac:dyDescent="0.2">
      <c r="A13" s="30" t="s">
        <v>12</v>
      </c>
      <c r="B13" s="24"/>
      <c r="C13" s="24"/>
      <c r="D13" s="24"/>
      <c r="E13" s="24"/>
      <c r="F13" s="24"/>
      <c r="G13" s="24"/>
    </row>
    <row r="14" spans="1:7" ht="15" customHeight="1" x14ac:dyDescent="0.2">
      <c r="A14" s="31" t="s">
        <v>13</v>
      </c>
      <c r="B14" s="21">
        <v>1772542906</v>
      </c>
      <c r="C14" s="21">
        <v>852143072</v>
      </c>
      <c r="D14" s="21">
        <v>7696563</v>
      </c>
      <c r="E14" s="21">
        <v>912703271</v>
      </c>
      <c r="F14" s="21">
        <v>1772542906</v>
      </c>
      <c r="G14" s="21"/>
    </row>
    <row r="15" spans="1:7" ht="15" customHeight="1" x14ac:dyDescent="0.2">
      <c r="A15" s="31" t="s">
        <v>14</v>
      </c>
      <c r="B15" s="21">
        <v>829984886</v>
      </c>
      <c r="C15" s="21">
        <v>146776368</v>
      </c>
      <c r="D15" s="21">
        <v>2827437</v>
      </c>
      <c r="E15" s="21">
        <v>680381081</v>
      </c>
      <c r="F15" s="21">
        <v>829984886</v>
      </c>
      <c r="G15" s="21"/>
    </row>
    <row r="16" spans="1:7" ht="15" customHeight="1" x14ac:dyDescent="0.2">
      <c r="A16" s="31" t="s">
        <v>15</v>
      </c>
      <c r="B16" s="21">
        <v>99618378</v>
      </c>
      <c r="C16" s="21">
        <v>94680113</v>
      </c>
      <c r="D16" s="21">
        <v>100000</v>
      </c>
      <c r="E16" s="21">
        <v>4838265</v>
      </c>
      <c r="F16" s="21">
        <v>99618378</v>
      </c>
      <c r="G16" s="21"/>
    </row>
    <row r="17" spans="1:7" ht="15" customHeight="1" x14ac:dyDescent="0.2">
      <c r="A17" s="31" t="s">
        <v>9</v>
      </c>
      <c r="B17" s="21">
        <v>1379152385</v>
      </c>
      <c r="C17" s="21">
        <v>2966549390</v>
      </c>
      <c r="D17" s="21"/>
      <c r="E17" s="21">
        <v>261490399</v>
      </c>
      <c r="F17" s="21">
        <v>3228039789</v>
      </c>
      <c r="G17" s="21">
        <v>1848887404</v>
      </c>
    </row>
    <row r="18" spans="1:7" ht="15" customHeight="1" x14ac:dyDescent="0.2">
      <c r="A18" s="32" t="s">
        <v>51</v>
      </c>
      <c r="B18" s="22">
        <v>74208751</v>
      </c>
      <c r="C18" s="22">
        <v>74208751</v>
      </c>
      <c r="D18" s="22"/>
      <c r="E18" s="22"/>
      <c r="F18" s="22">
        <v>74208751</v>
      </c>
      <c r="G18" s="22"/>
    </row>
    <row r="19" spans="1:7" ht="15" customHeight="1" x14ac:dyDescent="0.2">
      <c r="A19" s="33" t="s">
        <v>16</v>
      </c>
      <c r="B19" s="14">
        <v>4155507306</v>
      </c>
      <c r="C19" s="14">
        <v>4134357694</v>
      </c>
      <c r="D19" s="14">
        <v>10624000</v>
      </c>
      <c r="E19" s="14">
        <v>1859413016</v>
      </c>
      <c r="F19" s="14">
        <v>6004394710</v>
      </c>
      <c r="G19" s="14">
        <v>1848887404</v>
      </c>
    </row>
    <row r="20" spans="1:7" ht="15" customHeight="1" x14ac:dyDescent="0.2">
      <c r="A20" s="33" t="s">
        <v>17</v>
      </c>
      <c r="B20" s="14">
        <f>B12-B19</f>
        <v>38070594</v>
      </c>
      <c r="C20" s="14">
        <f t="shared" ref="C20:G20" si="0">C12-C19</f>
        <v>35984384</v>
      </c>
      <c r="D20" s="14">
        <f t="shared" si="0"/>
        <v>0</v>
      </c>
      <c r="E20" s="14">
        <f t="shared" si="0"/>
        <v>2086210</v>
      </c>
      <c r="F20" s="14">
        <f t="shared" si="0"/>
        <v>38070594</v>
      </c>
      <c r="G20" s="14">
        <f t="shared" si="0"/>
        <v>0</v>
      </c>
    </row>
    <row r="21" spans="1:7" ht="15" customHeight="1" x14ac:dyDescent="0.2">
      <c r="A21" s="35" t="s">
        <v>18</v>
      </c>
      <c r="B21" s="24"/>
      <c r="C21" s="24"/>
      <c r="D21" s="24"/>
      <c r="E21" s="24"/>
      <c r="F21" s="24"/>
      <c r="G21" s="24"/>
    </row>
    <row r="22" spans="1:7" ht="15" customHeight="1" x14ac:dyDescent="0.2">
      <c r="A22" s="34" t="s">
        <v>7</v>
      </c>
      <c r="B22" s="21"/>
      <c r="C22" s="21"/>
      <c r="D22" s="21"/>
      <c r="E22" s="21"/>
      <c r="F22" s="21"/>
      <c r="G22" s="21"/>
    </row>
    <row r="23" spans="1:7" ht="15" customHeight="1" x14ac:dyDescent="0.2">
      <c r="A23" s="31" t="s">
        <v>19</v>
      </c>
      <c r="B23" s="21"/>
      <c r="C23" s="21"/>
      <c r="D23" s="21"/>
      <c r="E23" s="21"/>
      <c r="F23" s="21"/>
      <c r="G23" s="21"/>
    </row>
    <row r="24" spans="1:7" ht="15" customHeight="1" x14ac:dyDescent="0.2">
      <c r="A24" s="32" t="s">
        <v>20</v>
      </c>
      <c r="B24" s="22">
        <v>177153712</v>
      </c>
      <c r="C24" s="22">
        <v>177153712</v>
      </c>
      <c r="D24" s="22">
        <v>5000</v>
      </c>
      <c r="E24" s="22">
        <v>33044693</v>
      </c>
      <c r="F24" s="22">
        <v>210203405</v>
      </c>
      <c r="G24" s="22">
        <v>33049693</v>
      </c>
    </row>
    <row r="25" spans="1:7" ht="15" customHeight="1" x14ac:dyDescent="0.2">
      <c r="A25" s="33" t="s">
        <v>21</v>
      </c>
      <c r="B25" s="14">
        <v>177153712</v>
      </c>
      <c r="C25" s="14">
        <v>177153712</v>
      </c>
      <c r="D25" s="14">
        <v>5000</v>
      </c>
      <c r="E25" s="14">
        <v>33044693</v>
      </c>
      <c r="F25" s="14">
        <v>210203405</v>
      </c>
      <c r="G25" s="14">
        <v>33049693</v>
      </c>
    </row>
    <row r="26" spans="1:7" ht="15" customHeight="1" x14ac:dyDescent="0.2">
      <c r="A26" s="30" t="s">
        <v>12</v>
      </c>
      <c r="B26" s="24"/>
      <c r="C26" s="24"/>
      <c r="D26" s="24"/>
      <c r="E26" s="24"/>
      <c r="F26" s="24"/>
      <c r="G26" s="24"/>
    </row>
    <row r="27" spans="1:7" ht="15" customHeight="1" x14ac:dyDescent="0.2">
      <c r="A27" s="31" t="s">
        <v>22</v>
      </c>
      <c r="B27" s="21">
        <v>222161876</v>
      </c>
      <c r="C27" s="21">
        <v>189437183</v>
      </c>
      <c r="D27" s="21">
        <v>5000</v>
      </c>
      <c r="E27" s="21">
        <v>32719693</v>
      </c>
      <c r="F27" s="21">
        <v>222161876</v>
      </c>
      <c r="G27" s="21"/>
    </row>
    <row r="28" spans="1:7" ht="15" customHeight="1" x14ac:dyDescent="0.2">
      <c r="A28" s="32" t="s">
        <v>20</v>
      </c>
      <c r="B28" s="22">
        <v>348892533</v>
      </c>
      <c r="C28" s="22">
        <v>381587226</v>
      </c>
      <c r="D28" s="22"/>
      <c r="E28" s="22">
        <v>325000</v>
      </c>
      <c r="F28" s="22">
        <v>381912226</v>
      </c>
      <c r="G28" s="22">
        <v>33019693</v>
      </c>
    </row>
    <row r="29" spans="1:7" ht="15" customHeight="1" x14ac:dyDescent="0.2">
      <c r="A29" s="33" t="s">
        <v>23</v>
      </c>
      <c r="B29" s="14">
        <v>571054409</v>
      </c>
      <c r="C29" s="14">
        <v>571024409</v>
      </c>
      <c r="D29" s="14">
        <v>5000</v>
      </c>
      <c r="E29" s="14">
        <v>33044693</v>
      </c>
      <c r="F29" s="14">
        <v>604074102</v>
      </c>
      <c r="G29" s="14">
        <v>33019693</v>
      </c>
    </row>
    <row r="30" spans="1:7" ht="15" customHeight="1" x14ac:dyDescent="0.2">
      <c r="A30" s="33" t="s">
        <v>24</v>
      </c>
      <c r="B30" s="14">
        <f>B25-B29</f>
        <v>-393900697</v>
      </c>
      <c r="C30" s="14">
        <f t="shared" ref="C30:G30" si="1">C25-C29</f>
        <v>-393870697</v>
      </c>
      <c r="D30" s="14">
        <f t="shared" si="1"/>
        <v>0</v>
      </c>
      <c r="E30" s="14">
        <f t="shared" si="1"/>
        <v>0</v>
      </c>
      <c r="F30" s="14">
        <f t="shared" si="1"/>
        <v>-393870697</v>
      </c>
      <c r="G30" s="14">
        <f t="shared" si="1"/>
        <v>30000</v>
      </c>
    </row>
    <row r="31" spans="1:7" ht="15" customHeight="1" x14ac:dyDescent="0.2">
      <c r="A31" s="15" t="s">
        <v>25</v>
      </c>
      <c r="B31" s="16">
        <f>B20+B30</f>
        <v>-355830103</v>
      </c>
      <c r="C31" s="16">
        <f t="shared" ref="C31:G31" si="2">C20+C30</f>
        <v>-357886313</v>
      </c>
      <c r="D31" s="16">
        <f t="shared" si="2"/>
        <v>0</v>
      </c>
      <c r="E31" s="16">
        <f t="shared" si="2"/>
        <v>2086210</v>
      </c>
      <c r="F31" s="16">
        <f t="shared" si="2"/>
        <v>-355800103</v>
      </c>
      <c r="G31" s="16">
        <f t="shared" si="2"/>
        <v>30000</v>
      </c>
    </row>
    <row r="32" spans="1:7" ht="15" customHeight="1" x14ac:dyDescent="0.2">
      <c r="A32" s="23" t="s">
        <v>26</v>
      </c>
      <c r="B32" s="24"/>
      <c r="C32" s="24"/>
      <c r="D32" s="24"/>
      <c r="E32" s="24"/>
      <c r="F32" s="24"/>
      <c r="G32" s="24"/>
    </row>
    <row r="33" spans="1:7" ht="15" customHeight="1" x14ac:dyDescent="0.2">
      <c r="A33" s="36" t="s">
        <v>27</v>
      </c>
      <c r="B33" s="21"/>
      <c r="C33" s="21"/>
      <c r="D33" s="21"/>
      <c r="E33" s="21"/>
      <c r="F33" s="21"/>
      <c r="G33" s="21"/>
    </row>
    <row r="34" spans="1:7" ht="15" customHeight="1" x14ac:dyDescent="0.2">
      <c r="A34" s="34" t="s">
        <v>7</v>
      </c>
      <c r="B34" s="21"/>
      <c r="C34" s="21"/>
      <c r="D34" s="21"/>
      <c r="E34" s="21"/>
      <c r="F34" s="21"/>
      <c r="G34" s="21"/>
    </row>
    <row r="35" spans="1:7" ht="15" customHeight="1" x14ac:dyDescent="0.2">
      <c r="A35" s="31" t="s">
        <v>28</v>
      </c>
      <c r="B35" s="21">
        <v>30304053</v>
      </c>
      <c r="C35" s="21">
        <v>30304053</v>
      </c>
      <c r="D35" s="21"/>
      <c r="E35" s="21"/>
      <c r="F35" s="21">
        <v>30304053</v>
      </c>
      <c r="G35" s="21"/>
    </row>
    <row r="36" spans="1:7" ht="15" customHeight="1" x14ac:dyDescent="0.2">
      <c r="A36" s="34" t="s">
        <v>12</v>
      </c>
      <c r="B36" s="21"/>
      <c r="C36" s="21"/>
      <c r="D36" s="21"/>
      <c r="E36" s="21"/>
      <c r="F36" s="21"/>
      <c r="G36" s="21"/>
    </row>
    <row r="37" spans="1:7" ht="15" customHeight="1" x14ac:dyDescent="0.2">
      <c r="A37" s="32" t="s">
        <v>28</v>
      </c>
      <c r="B37" s="22">
        <v>29080430</v>
      </c>
      <c r="C37" s="22">
        <v>29080430</v>
      </c>
      <c r="D37" s="22"/>
      <c r="E37" s="22"/>
      <c r="F37" s="22">
        <v>29080430</v>
      </c>
      <c r="G37" s="22"/>
    </row>
    <row r="38" spans="1:7" ht="15" customHeight="1" x14ac:dyDescent="0.2">
      <c r="A38" s="33" t="s">
        <v>29</v>
      </c>
      <c r="B38" s="14">
        <f>B35-B37</f>
        <v>1223623</v>
      </c>
      <c r="C38" s="14">
        <f t="shared" ref="C38:G38" si="3">C35-C37</f>
        <v>1223623</v>
      </c>
      <c r="D38" s="14">
        <f t="shared" si="3"/>
        <v>0</v>
      </c>
      <c r="E38" s="14">
        <f t="shared" si="3"/>
        <v>0</v>
      </c>
      <c r="F38" s="14">
        <f t="shared" si="3"/>
        <v>1223623</v>
      </c>
      <c r="G38" s="14">
        <f t="shared" si="3"/>
        <v>0</v>
      </c>
    </row>
    <row r="39" spans="1:7" ht="15" customHeight="1" x14ac:dyDescent="0.2">
      <c r="A39" s="35" t="s">
        <v>30</v>
      </c>
      <c r="B39" s="24"/>
      <c r="C39" s="24"/>
      <c r="D39" s="24"/>
      <c r="E39" s="24"/>
      <c r="F39" s="24"/>
      <c r="G39" s="24"/>
    </row>
    <row r="40" spans="1:7" ht="15" customHeight="1" x14ac:dyDescent="0.2">
      <c r="A40" s="34" t="s">
        <v>7</v>
      </c>
      <c r="B40" s="21"/>
      <c r="C40" s="21"/>
      <c r="D40" s="21"/>
      <c r="E40" s="21"/>
      <c r="F40" s="21"/>
      <c r="G40" s="21"/>
    </row>
    <row r="41" spans="1:7" ht="15" customHeight="1" x14ac:dyDescent="0.2">
      <c r="A41" s="31" t="s">
        <v>31</v>
      </c>
      <c r="B41" s="21">
        <v>1480486050</v>
      </c>
      <c r="C41" s="21">
        <v>1480486050</v>
      </c>
      <c r="D41" s="21"/>
      <c r="E41" s="21"/>
      <c r="F41" s="21">
        <v>1480486050</v>
      </c>
      <c r="G41" s="21"/>
    </row>
    <row r="42" spans="1:7" ht="15" customHeight="1" x14ac:dyDescent="0.2">
      <c r="A42" s="34" t="s">
        <v>12</v>
      </c>
      <c r="B42" s="21"/>
      <c r="C42" s="21"/>
      <c r="D42" s="21"/>
      <c r="E42" s="21"/>
      <c r="F42" s="21"/>
      <c r="G42" s="21"/>
    </row>
    <row r="43" spans="1:7" ht="15" customHeight="1" x14ac:dyDescent="0.2">
      <c r="A43" s="32" t="s">
        <v>31</v>
      </c>
      <c r="B43" s="22">
        <v>1125909570</v>
      </c>
      <c r="C43" s="22">
        <v>1123823360</v>
      </c>
      <c r="D43" s="22"/>
      <c r="E43" s="22">
        <v>2086210</v>
      </c>
      <c r="F43" s="22">
        <v>1125909570</v>
      </c>
      <c r="G43" s="22"/>
    </row>
    <row r="44" spans="1:7" ht="15" customHeight="1" x14ac:dyDescent="0.2">
      <c r="A44" s="33" t="s">
        <v>32</v>
      </c>
      <c r="B44" s="14">
        <f>B41-B43</f>
        <v>354576480</v>
      </c>
      <c r="C44" s="14">
        <f t="shared" ref="C44:G44" si="4">C41-C43</f>
        <v>356662690</v>
      </c>
      <c r="D44" s="14">
        <f t="shared" si="4"/>
        <v>0</v>
      </c>
      <c r="E44" s="14">
        <f t="shared" si="4"/>
        <v>-2086210</v>
      </c>
      <c r="F44" s="14">
        <f t="shared" si="4"/>
        <v>354576480</v>
      </c>
      <c r="G44" s="14">
        <f t="shared" si="4"/>
        <v>0</v>
      </c>
    </row>
    <row r="45" spans="1:7" ht="15" customHeight="1" x14ac:dyDescent="0.2">
      <c r="A45" s="15" t="s">
        <v>45</v>
      </c>
      <c r="B45" s="16">
        <f>B38+B44</f>
        <v>355800103</v>
      </c>
      <c r="C45" s="16">
        <f t="shared" ref="C45:G45" si="5">C38+C44</f>
        <v>357886313</v>
      </c>
      <c r="D45" s="16">
        <f t="shared" si="5"/>
        <v>0</v>
      </c>
      <c r="E45" s="16">
        <f t="shared" si="5"/>
        <v>-2086210</v>
      </c>
      <c r="F45" s="16">
        <f t="shared" si="5"/>
        <v>355800103</v>
      </c>
      <c r="G45" s="16">
        <f t="shared" si="5"/>
        <v>0</v>
      </c>
    </row>
    <row r="46" spans="1:7" ht="15" customHeight="1" x14ac:dyDescent="0.2">
      <c r="A46" s="15" t="s">
        <v>33</v>
      </c>
      <c r="B46" s="16">
        <f>B31+B45</f>
        <v>-30000</v>
      </c>
      <c r="C46" s="16">
        <f t="shared" ref="C46:G46" si="6">C31+C45</f>
        <v>0</v>
      </c>
      <c r="D46" s="16">
        <f t="shared" si="6"/>
        <v>0</v>
      </c>
      <c r="E46" s="16">
        <f t="shared" si="6"/>
        <v>0</v>
      </c>
      <c r="F46" s="16">
        <f t="shared" si="6"/>
        <v>0</v>
      </c>
      <c r="G46" s="16">
        <f t="shared" si="6"/>
        <v>30000</v>
      </c>
    </row>
    <row r="47" spans="1:7" ht="15" customHeight="1" x14ac:dyDescent="0.2">
      <c r="A47" s="23" t="s">
        <v>34</v>
      </c>
      <c r="B47" s="24"/>
      <c r="C47" s="12"/>
      <c r="D47" s="12"/>
      <c r="E47" s="12"/>
      <c r="F47" s="12"/>
      <c r="G47" s="12"/>
    </row>
    <row r="48" spans="1:7" ht="15" customHeight="1" x14ac:dyDescent="0.2">
      <c r="A48" s="37" t="s">
        <v>35</v>
      </c>
      <c r="B48" s="21">
        <v>12683160</v>
      </c>
      <c r="C48" s="12"/>
      <c r="D48" s="12"/>
      <c r="E48" s="12"/>
      <c r="F48" s="12"/>
      <c r="G48" s="12"/>
    </row>
    <row r="49" spans="1:7" ht="15" customHeight="1" x14ac:dyDescent="0.2">
      <c r="A49" s="37" t="s">
        <v>36</v>
      </c>
      <c r="B49" s="21"/>
      <c r="C49" s="12"/>
      <c r="D49" s="12"/>
      <c r="E49" s="12"/>
      <c r="F49" s="12"/>
      <c r="G49" s="12"/>
    </row>
    <row r="50" spans="1:7" ht="15" customHeight="1" x14ac:dyDescent="0.2">
      <c r="A50" s="37" t="s">
        <v>37</v>
      </c>
      <c r="B50" s="21">
        <v>-72046000</v>
      </c>
      <c r="C50" s="12"/>
      <c r="D50" s="12"/>
      <c r="E50" s="12"/>
      <c r="F50" s="12"/>
      <c r="G50" s="12"/>
    </row>
    <row r="51" spans="1:7" ht="15" customHeight="1" x14ac:dyDescent="0.2">
      <c r="A51" s="37" t="s">
        <v>38</v>
      </c>
      <c r="B51" s="21">
        <v>55496943</v>
      </c>
      <c r="C51" s="12"/>
      <c r="D51" s="12"/>
      <c r="E51" s="12"/>
      <c r="F51" s="12"/>
      <c r="G51" s="12"/>
    </row>
    <row r="52" spans="1:7" ht="15" customHeight="1" x14ac:dyDescent="0.2">
      <c r="A52" s="37" t="s">
        <v>39</v>
      </c>
      <c r="B52" s="21">
        <v>45808000</v>
      </c>
      <c r="C52" s="12"/>
      <c r="D52" s="12"/>
      <c r="E52" s="12"/>
      <c r="F52" s="12"/>
      <c r="G52" s="12"/>
    </row>
    <row r="53" spans="1:7" ht="15" customHeight="1" x14ac:dyDescent="0.2">
      <c r="A53" s="38" t="s">
        <v>40</v>
      </c>
      <c r="B53" s="22">
        <v>18200000</v>
      </c>
      <c r="C53" s="12"/>
      <c r="D53" s="12"/>
      <c r="E53" s="12"/>
      <c r="F53" s="12"/>
      <c r="G53" s="12"/>
    </row>
    <row r="54" spans="1:7" ht="15" customHeight="1" x14ac:dyDescent="0.2">
      <c r="A54" s="15" t="s">
        <v>41</v>
      </c>
      <c r="B54" s="16">
        <f>SUM(B48:B53)</f>
        <v>60142103</v>
      </c>
      <c r="C54" s="16"/>
      <c r="D54" s="16"/>
      <c r="E54" s="16"/>
      <c r="F54" s="16"/>
      <c r="G54" s="16"/>
    </row>
    <row r="55" spans="1:7" ht="15" customHeight="1" x14ac:dyDescent="0.2">
      <c r="A55" s="33" t="s">
        <v>42</v>
      </c>
      <c r="B55" s="14">
        <f>B31+B54</f>
        <v>-295688000</v>
      </c>
      <c r="C55" s="13"/>
      <c r="D55" s="13"/>
      <c r="E55" s="13"/>
      <c r="F55" s="13"/>
      <c r="G55" s="13"/>
    </row>
    <row r="56" spans="1:7" ht="15" customHeight="1" x14ac:dyDescent="0.2">
      <c r="A56" s="33" t="s">
        <v>43</v>
      </c>
      <c r="B56" s="17">
        <f>B55/(B57*1000)</f>
        <v>-1.1001116154475779E-2</v>
      </c>
      <c r="C56" s="13"/>
      <c r="D56" s="13"/>
      <c r="E56" s="13"/>
      <c r="F56" s="13"/>
      <c r="G56" s="13"/>
    </row>
    <row r="57" spans="1:7" ht="15" customHeight="1" x14ac:dyDescent="0.2">
      <c r="A57" s="33" t="s">
        <v>44</v>
      </c>
      <c r="B57" s="14">
        <v>26878000</v>
      </c>
      <c r="C57" s="13"/>
      <c r="D57" s="13"/>
      <c r="E57" s="13"/>
      <c r="F57" s="13"/>
      <c r="G57" s="13"/>
    </row>
  </sheetData>
  <mergeCells count="2">
    <mergeCell ref="A1:G1"/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2017-02-01T09:36:07Z</dcterms:created>
  <dcterms:modified xsi:type="dcterms:W3CDTF">2021-01-14T13:42:07Z</dcterms:modified>
</cp:coreProperties>
</file>