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7875"/>
  </bookViews>
  <sheets>
    <sheet name="Estructura econòmica" sheetId="1" r:id="rId1"/>
    <sheet name="Detall i ajusts FA" sheetId="4" r:id="rId2"/>
    <sheet name="Hoja3" sheetId="3" r:id="rId3"/>
  </sheets>
  <definedNames>
    <definedName name="_xlnm._FilterDatabase" localSheetId="0" hidden="1">'Estructura econòmica'!$A$3:$I$254</definedName>
  </definedNames>
  <calcPr calcId="125725"/>
</workbook>
</file>

<file path=xl/calcChain.xml><?xml version="1.0" encoding="utf-8"?>
<calcChain xmlns="http://schemas.openxmlformats.org/spreadsheetml/2006/main">
  <c r="D263" i="1"/>
  <c r="D259"/>
  <c r="D265" s="1"/>
  <c r="D266" s="1"/>
  <c r="E267" s="1"/>
  <c r="D257"/>
  <c r="D260" s="1"/>
  <c r="E261" s="1"/>
  <c r="D41" i="4" l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41"/>
  <c r="C11"/>
  <c r="C12"/>
  <c r="C15"/>
  <c r="C18"/>
  <c r="C21"/>
  <c r="C24"/>
  <c r="C27"/>
  <c r="C30"/>
  <c r="C31"/>
  <c r="C36"/>
  <c r="B11"/>
  <c r="B27"/>
  <c r="B24"/>
  <c r="B21"/>
  <c r="B18"/>
  <c r="B15"/>
  <c r="B12"/>
  <c r="B31"/>
  <c r="B36" l="1"/>
  <c r="B30" s="1"/>
  <c r="B41" s="1"/>
  <c r="C7" l="1"/>
  <c r="B7"/>
  <c r="C4"/>
  <c r="B4"/>
</calcChain>
</file>

<file path=xl/comments1.xml><?xml version="1.0" encoding="utf-8"?>
<comments xmlns="http://schemas.openxmlformats.org/spreadsheetml/2006/main">
  <authors>
    <author>u01713</author>
  </authors>
  <commentList>
    <comment ref="B41" authorId="0">
      <text>
        <r>
          <rPr>
            <b/>
            <sz val="8"/>
            <color indexed="81"/>
            <rFont val="Tahoma"/>
            <family val="2"/>
          </rPr>
          <t>u01713:</t>
        </r>
        <r>
          <rPr>
            <sz val="8"/>
            <color indexed="81"/>
            <rFont val="Tahoma"/>
            <family val="2"/>
          </rPr>
          <t xml:space="preserve">
Hi a que deduir 173.426.530 € inicialment minorant le previsió de la TA IRPF</t>
        </r>
      </text>
    </comment>
  </commentList>
</comments>
</file>

<file path=xl/sharedStrings.xml><?xml version="1.0" encoding="utf-8"?>
<sst xmlns="http://schemas.openxmlformats.org/spreadsheetml/2006/main" count="321" uniqueCount="307">
  <si>
    <t>AGIB</t>
  </si>
  <si>
    <t>ATIB</t>
  </si>
  <si>
    <t>SSIB</t>
  </si>
  <si>
    <t>Ajusts hom.</t>
  </si>
  <si>
    <t>Homogeneitzat</t>
  </si>
  <si>
    <t>Capítol/article/concepte/subconcepte</t>
  </si>
  <si>
    <t>1.- Imposts directes</t>
  </si>
  <si>
    <t>10.- Sobre la renda</t>
  </si>
  <si>
    <t>100.- Sobre la renda de les persones físiques</t>
  </si>
  <si>
    <t>10000.- Impost sobre la renda de les persones físiques</t>
  </si>
  <si>
    <t>11.- Sobre el capital</t>
  </si>
  <si>
    <t>110.- Impost general sobre successions i donacions</t>
  </si>
  <si>
    <t>11000.- Impost general sobre successions i donacions</t>
  </si>
  <si>
    <t>111.- Impost sobre el patrimoni de les persones físiques</t>
  </si>
  <si>
    <t>11100.- Impost extraordinari sobre el patrimoni de les persones físiques</t>
  </si>
  <si>
    <t>2.- Imposts indirectes</t>
  </si>
  <si>
    <t>20.- Sobre transmissions patrimonials i actes jurídics documentats</t>
  </si>
  <si>
    <t>200.- Impost sobre transmissions "inter vius"</t>
  </si>
  <si>
    <t>20000.- Impost sobre transmissions "inter vius"</t>
  </si>
  <si>
    <t>20001.- Impost sobre transmissions "inter vius", timbres</t>
  </si>
  <si>
    <t>201.- Impost sobre actes jurídics documentats</t>
  </si>
  <si>
    <t>20100.- Impost sobre actes jurídics documentats</t>
  </si>
  <si>
    <t>20101.- Impost sobre actes jurídics documentats, timbres</t>
  </si>
  <si>
    <t>21.- Sobre el valor afegit</t>
  </si>
  <si>
    <t>210.- Impost sobre el valor afegit</t>
  </si>
  <si>
    <t>21000.- Impost sobre el valor afegit</t>
  </si>
  <si>
    <t>22.- Sobre consums específics</t>
  </si>
  <si>
    <t>220.- Imposts especials</t>
  </si>
  <si>
    <t>22001.- Impost especial sobre la cervesa</t>
  </si>
  <si>
    <t>22003.- Impost especial sobre l'alcohol i begudes derivades</t>
  </si>
  <si>
    <t>22004.- Impost especial sobre les labors del tabac</t>
  </si>
  <si>
    <t>22005.- Impost especial sobre els hidrocarburs</t>
  </si>
  <si>
    <t>22006.- Impost especial sobre determinats mitjans de transport</t>
  </si>
  <si>
    <t>22007.- Impost especial sobre productes intermedis</t>
  </si>
  <si>
    <t>22008.- Impost especial sobre la venda minorista de determinats hidrocarburs</t>
  </si>
  <si>
    <t>22009.- Impost especial sobre l'electricitat</t>
  </si>
  <si>
    <t>22010.- Impost sobre estades en empreses turístiques d'allotjament</t>
  </si>
  <si>
    <t>28.- Altres imposts indirectes</t>
  </si>
  <si>
    <t>283.- Cànon de sanejament d'aigües</t>
  </si>
  <si>
    <t>28300.- Cànon de sanejament d'aigües</t>
  </si>
  <si>
    <t>3.- Taxes, preus públics i altres ingressos</t>
  </si>
  <si>
    <t>30.- Taxes</t>
  </si>
  <si>
    <t>300.- Taxes de joc</t>
  </si>
  <si>
    <t>30000.- Taxes de joc</t>
  </si>
  <si>
    <t>30001.- Taxes per serveis administratius en matèria de casinos, jocs i apostes</t>
  </si>
  <si>
    <t>302.- Taxes per direcció i inspecció d'obres</t>
  </si>
  <si>
    <t>30200.- Taxes per direcció i inspecció d'obres</t>
  </si>
  <si>
    <t>303.- Taxes acadèmiques, drets de matrícula, expedició de títols i altres similars</t>
  </si>
  <si>
    <t>30301.- Serveis docents, Conservatori Profesional de Música i Dansa de les IB</t>
  </si>
  <si>
    <t>30302.- Serveis docents, escoles oficials d'idiomes</t>
  </si>
  <si>
    <t>30303.- Serveis docents, ES de Disseny i de Conservació i Restauració de Béns Culturals de les IB</t>
  </si>
  <si>
    <t>30304.- Drets de matrícula, proves d'avaluació i acreditació de coneixements de català</t>
  </si>
  <si>
    <t>30305.- Expedició de títols acadèmics i professionals</t>
  </si>
  <si>
    <t>30306.- Matricula/inscripció a proves selectives per a l'accés a cossos docents</t>
  </si>
  <si>
    <t>30307.- Matrícula/inscripció a proves selectives per a l'accés a l'Administració de la CAIB</t>
  </si>
  <si>
    <t>30308.- Matrícula/inscripció a cursos programats per l'Institut Balear de Seguretat Pública</t>
  </si>
  <si>
    <t>30310.- Matrícula/inscripció a proves per a verificació de la capacitació professional de transportistes i ...</t>
  </si>
  <si>
    <t>30311.- Serveis de reconeixement de la capacitació per a l'exercici d'activitats nàutiques recreatives</t>
  </si>
  <si>
    <t>30312.- Matrícula/inscripció per a realització d'exàmens pràctics per a la obtenció de titulacions nàutiques d'esplai</t>
  </si>
  <si>
    <t>30314.- Serveis de reconeixement de la capacitació nauticopesquera i de busseig professional</t>
  </si>
  <si>
    <t>30315.- Matrícula per a proves de guies turístics de la CAIB</t>
  </si>
  <si>
    <t>303.- Taxes acadèmiques,drets de matrícula, expedició de títols i altres similars</t>
  </si>
  <si>
    <t>309.- Altres taxes</t>
  </si>
  <si>
    <t>30901.- Per actuacions del Registre d'Entitats Jurídiques i del protectorat de fundacions de caràc</t>
  </si>
  <si>
    <t>30902.- Per obertura d'establiments turístics i altres autoritzacions administratives</t>
  </si>
  <si>
    <t>30904.- Per fotocòpies, còpies i expedició de certificats</t>
  </si>
  <si>
    <t>30907.- Per anàlisi del Laboratori de l'Atmosfera, certificats d'emissions i subministrament de da</t>
  </si>
  <si>
    <t>30908.- Per informes d'avaluació de l'impacte ambiental</t>
  </si>
  <si>
    <t>30909.- Per serveis facultatius en matèria de medi ambient</t>
  </si>
  <si>
    <t>30919.- Per serveis administratius per autorització de concessions per a l'abocament d'aigües</t>
  </si>
  <si>
    <t>30941.- Per control administratiu d'espectacles</t>
  </si>
  <si>
    <t>30943.- Per serveis administratius generals en matèria transports</t>
  </si>
  <si>
    <t>30944.- Per autoritzacions de transport per carretera i d'activitats auxiliars i complementàries d</t>
  </si>
  <si>
    <t>30946.- Per serveis i actuacions en matèria d'arquitectura i habitatge</t>
  </si>
  <si>
    <t>30947.- Per comprovació, reconeixement i acreditació de la capacitació per el lloguer d'embarcacio</t>
  </si>
  <si>
    <t>30948.- Per autoritzacions per a l'exercici de l'activitat d'escoles nauticoesportives i centres l</t>
  </si>
  <si>
    <t>30950.- Per tramitació d'autoritzacions administratives i de comprovació tecnicosanitària en matèr</t>
  </si>
  <si>
    <t>30951.- Per inscripcions i anotacions en el Registre Sanitari</t>
  </si>
  <si>
    <t>30952.- Per tramitació d'autoritzacions administratives als centres, establiments i serveis sanita</t>
  </si>
  <si>
    <t>30954.- Per control sanitari de les condicions de les piscines d'ús públic</t>
  </si>
  <si>
    <t>30956.- Per control de les condicions  sanitàries dels establiments que elaboren o serveixen menja</t>
  </si>
  <si>
    <t>30957.- Per gestió d'expedients d'autoritzacions per a la instal·lació, trasllat o transmissió d'o</t>
  </si>
  <si>
    <t>30958.- Per altres actuacions sanitàries</t>
  </si>
  <si>
    <t>30960.- Per sol·licitud de realització d'assaigs clínics amb medicaments</t>
  </si>
  <si>
    <t>30963.- Per llicències per caçar dins vedats socials i precintes d'arts per a la caça</t>
  </si>
  <si>
    <t>30964.- Per matrícula anual de vedats privats de caça, camps d'ensinistrament de gossos, així com</t>
  </si>
  <si>
    <t>30965.- Per llicències de pesca fluvial i segells de recàrrec</t>
  </si>
  <si>
    <t>30966.- Per llicències de pesca</t>
  </si>
  <si>
    <t>30967.- Per celebració de campionats de pesca</t>
  </si>
  <si>
    <t>30968.- Per l'ordenació i defensa de les indústries agrícoles,forestals i pecuàries</t>
  </si>
  <si>
    <t>30969.- Per serveis de gestió tecnicofacultativa dels serveis agronòmics</t>
  </si>
  <si>
    <t>30971.- Per serveis industrials i d'energia</t>
  </si>
  <si>
    <t>30973.- Per serveis administratius</t>
  </si>
  <si>
    <t>30974.- Per llicència autonòmica de gran establiment comercial.</t>
  </si>
  <si>
    <t>30979.- Per la inscripció en els registres d'emergències</t>
  </si>
  <si>
    <t>30980.- Per l'autorització d'entitats formadores</t>
  </si>
  <si>
    <t>30981.- Per declaració d'interès sanitari</t>
  </si>
  <si>
    <t>30983.- Per registre d'activitats de carnisseria i xarcuteria</t>
  </si>
  <si>
    <t>30986.- Per inscripció d'empreses de serveis de biocides/plaguicides</t>
  </si>
  <si>
    <t>30987.- Per supervisió de les instal·lacions d'aigua de consum humà</t>
  </si>
  <si>
    <t>30999.- Altres taxes</t>
  </si>
  <si>
    <t>31.- Preus públics</t>
  </si>
  <si>
    <t>319.- Altres preus públics</t>
  </si>
  <si>
    <t>31900.- Per assistència sanitària, pagament al comptat</t>
  </si>
  <si>
    <t>31901.- Per assistència sanitària, assegurances privades</t>
  </si>
  <si>
    <t>31902.- Per assistència sanitària, particulars</t>
  </si>
  <si>
    <t>31903.- Per assistència sanitària, accidents de treball</t>
  </si>
  <si>
    <t>31904.- Per assistència sanitària, accidents de trànsit UNESPA</t>
  </si>
  <si>
    <t>31905.- Per assistència sanitària, empreses col·laboradores de la Seguretat Social</t>
  </si>
  <si>
    <t>31908.- Per assistència sanitària, mutues assegurances escolars i esportives</t>
  </si>
  <si>
    <t>31909.- Per assistència sanitària, corporacions locals</t>
  </si>
  <si>
    <t>31910.- Per assistència sanitària, altres ens i organismes públics</t>
  </si>
  <si>
    <t>31916.- Per assistència sanitària, INSS</t>
  </si>
  <si>
    <t>31917.- Per assistència sanitària, accidents de trànsit</t>
  </si>
  <si>
    <t>32.- Altres ingressos procedents de la prestació de serveis</t>
  </si>
  <si>
    <t>327.- Altres ingressos procedents de la prestació de serveis d'assistència sanitària</t>
  </si>
  <si>
    <t>32700.- Altres ingressos procedents de la prestació de serveis d'assistència sanitària</t>
  </si>
  <si>
    <t>32704.- Prestació assistència sanitària, empreses col·laboradores de la Seguretat Social</t>
  </si>
  <si>
    <t>329.- Altres ingressos procedents de la prestació de serveis</t>
  </si>
  <si>
    <t>32910.- Drets de matrícula a cursos i seminaris</t>
  </si>
  <si>
    <t>32920.- Entrades a museus, exposicions, espectacles, etc.</t>
  </si>
  <si>
    <t>32930.- Drets d'allotjament, restauració i residència</t>
  </si>
  <si>
    <t>32999.- Altres ingressos procedents de la prestació de serveis</t>
  </si>
  <si>
    <t>33.- Venda de béns</t>
  </si>
  <si>
    <t>330.- Venda de publicacions pròpies</t>
  </si>
  <si>
    <t>33001.- Venda, publicació i anuncis del BOIB</t>
  </si>
  <si>
    <t>33099.- Venda d'altres publicacions pròpies</t>
  </si>
  <si>
    <t>332.- Venda de fotocòpies i d'altres productes de reprografia</t>
  </si>
  <si>
    <t>33200.- Venda de fotocòpies i d'altres productes de reprografia</t>
  </si>
  <si>
    <t>333.- Venda de medicaments</t>
  </si>
  <si>
    <t>33300.- Venda de medicaments</t>
  </si>
  <si>
    <t>339.- Venda d'altres béns</t>
  </si>
  <si>
    <t>33900.- Venda d'altres béns</t>
  </si>
  <si>
    <t>33901.- Venda d'impresos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</si>
  <si>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</si>
  <si>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</si>
  <si>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</si>
  <si>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</si>
  <si>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</si>
  <si>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38101.- Reintegraments de romanents de pagaments a justificar</t>
  </si>
  <si>
    <t>39.- Altres ingressos</t>
  </si>
  <si>
    <t>391.- Recàrrecs i multes</t>
  </si>
  <si>
    <t>39100.- Recàrrecs de constrenyiment</t>
  </si>
  <si>
    <t>39101.- Interessos de demora</t>
  </si>
  <si>
    <t>39102.- Multes i sancions</t>
  </si>
  <si>
    <t>399.- Ingressos diversos</t>
  </si>
  <si>
    <t>39901.- Recursos eventuals</t>
  </si>
  <si>
    <t>39996.- Ingressos per anuncis de concursos</t>
  </si>
  <si>
    <t>39998.- Igressos per resolucions judicials</t>
  </si>
  <si>
    <t>39999.- Altres ingressos diversos</t>
  </si>
  <si>
    <t>4.- Transferències corrents</t>
  </si>
  <si>
    <t>40.- De l'Estat</t>
  </si>
  <si>
    <t>400.- De l'Administració General</t>
  </si>
  <si>
    <t>40000.- De l'Administració General</t>
  </si>
  <si>
    <t>40060.- De l'Administració General: Fons cohesió sanitat, assistència desplaçats</t>
  </si>
  <si>
    <t>401.- D'organismes autònoms</t>
  </si>
  <si>
    <t>40100.- D'organismes autònoms</t>
  </si>
  <si>
    <t>40101.- Del Servicio Público de Empleo (INEM)</t>
  </si>
  <si>
    <t>402.- De la Seguretat Social</t>
  </si>
  <si>
    <t>40200.- De la Seguretat Social</t>
  </si>
  <si>
    <t>40201.- De l'Instituto de Migraciones y Servicios Sociales (IMSERSO)</t>
  </si>
  <si>
    <t>40260.- De la Seguretat Social, programa d'estalvi Incapacitat Temporal</t>
  </si>
  <si>
    <t>40261.- De la Seguretat Social, assistència residents estrangers</t>
  </si>
  <si>
    <t>403.- De fundacions estatals</t>
  </si>
  <si>
    <t>40300.- De fundacions estatals</t>
  </si>
  <si>
    <t>44.- D'empreses públiques i d'altres ens públics de la CAIB</t>
  </si>
  <si>
    <t>440.- D'empreses públiques societàries de la CAIB</t>
  </si>
  <si>
    <t>44000.- D'empreses públiques societàries de la CAIB</t>
  </si>
  <si>
    <t>441.- D'empreses públiques no societàries i d'altres ens públics de la CAIB</t>
  </si>
  <si>
    <t>44100.- D'empreses públiques no societàries  i d'altres ens públics de la CAIB</t>
  </si>
  <si>
    <t>443.- De consorcis en que participa la CAIB</t>
  </si>
  <si>
    <t>44300.- De consorcis en que participa la CAIB</t>
  </si>
  <si>
    <t>444.- De fundacions del sector públic autonòmic</t>
  </si>
  <si>
    <t>44400.- Empreses públiques societàries de la CAIB</t>
  </si>
  <si>
    <t>45.- De comunitats autònomes</t>
  </si>
  <si>
    <t>450.- De la CAIB</t>
  </si>
  <si>
    <t>45000.- De la CAIB</t>
  </si>
  <si>
    <t>45001.- De la CAIB, assistència desplaçats</t>
  </si>
  <si>
    <t>45002.- De la CAIB, programa estalvi IT</t>
  </si>
  <si>
    <t>45004.- De la CAIB, assistència residents estrangers</t>
  </si>
  <si>
    <t>451.- D'altres comunitats autònomes</t>
  </si>
  <si>
    <t>45100.- D'altres comunitats autònomes</t>
  </si>
  <si>
    <t>46.- De corporacions locals</t>
  </si>
  <si>
    <t>460.- D'ajuntaments</t>
  </si>
  <si>
    <t>46000.- D'ajuntaments</t>
  </si>
  <si>
    <t>461.- De consells insulars</t>
  </si>
  <si>
    <t>46100.- De consells insulars</t>
  </si>
  <si>
    <t>48.- De famílies i institucions sense finalitat lucrativa</t>
  </si>
  <si>
    <t>480.- De famílies i institucions sense finalitat lucrativa</t>
  </si>
  <si>
    <t>48000.- De famílies i institucions sense finalitat lucrativa</t>
  </si>
  <si>
    <t>49.- De l'exterior</t>
  </si>
  <si>
    <t>490.- Del Fons Social Europeu</t>
  </si>
  <si>
    <t>49000.- Del Fons Social Europeu</t>
  </si>
  <si>
    <t>492.- Altres transferències de la UE</t>
  </si>
  <si>
    <t>49200.- Altres transferències de la UE</t>
  </si>
  <si>
    <t>5.- Ingressos patrimonials</t>
  </si>
  <si>
    <t>51.- Interessos de bestretes i préstecs concedits</t>
  </si>
  <si>
    <t>518.- A famílies i institucions sense finalitat de lucre</t>
  </si>
  <si>
    <t>51800.- A famílies i institucions sense finalitat lucrativa</t>
  </si>
  <si>
    <t>52.- Interessos de dipòsits</t>
  </si>
  <si>
    <t>520.- Interessos de comptes bancàries</t>
  </si>
  <si>
    <t>52000.- Interessos de consignacions judicials</t>
  </si>
  <si>
    <t>52099.- Altres interessos de comptes bancaris</t>
  </si>
  <si>
    <t>55.- Productes de concessions i aprofitaments especials</t>
  </si>
  <si>
    <t>550.- Productes de concessions administratives</t>
  </si>
  <si>
    <t>55000.- Productes de concessions administratives</t>
  </si>
  <si>
    <t>55001.- Ingressos de cafeteries, llibreries i aparells de TV</t>
  </si>
  <si>
    <t>559.- Altres concessions i aprofitaments</t>
  </si>
  <si>
    <t>55900.- Altres concessions i aprofitaments</t>
  </si>
  <si>
    <t>6.- Alienació d'inversions reals</t>
  </si>
  <si>
    <t>60.- Alienació de terrenys</t>
  </si>
  <si>
    <t>601.- Alienació de finques rústiques</t>
  </si>
  <si>
    <t>60100.- Alienació de finques rústiques</t>
  </si>
  <si>
    <t>68.- Reintegraments per operacions de capital</t>
  </si>
  <si>
    <t>680.- Reintegraments d'exercicis tancats</t>
  </si>
  <si>
    <t>68000.- Reintegraments d'exercicis tancats</t>
  </si>
  <si>
    <t>681.- Reintegraments del pressupost corrent</t>
  </si>
  <si>
    <t>68100.- Reintegraments de l'exercici corrent</t>
  </si>
  <si>
    <t>7.- Transferències de capital</t>
  </si>
  <si>
    <t>70.- De l'Estat</t>
  </si>
  <si>
    <t>700.- De l'Administració General</t>
  </si>
  <si>
    <t>70000.- De l'Administració General</t>
  </si>
  <si>
    <t>701.- D'organismes autònoms</t>
  </si>
  <si>
    <t>70100.- D'organismes autònoms</t>
  </si>
  <si>
    <t>704.- De societats mercantils estatals, entitats empresarials i altres ens públics</t>
  </si>
  <si>
    <t>70400.- De societats mercantils estatals, entitats empresarials i altres ens públics</t>
  </si>
  <si>
    <t>74.- D'empreses públiques i d'altres ens públics de la CAIB</t>
  </si>
  <si>
    <t>740.- D'empreses públiques societàries de la CAIB</t>
  </si>
  <si>
    <t>74000.- D'empreses públiques societàries de la CAIB</t>
  </si>
  <si>
    <t>75.- De comunitats autònomes</t>
  </si>
  <si>
    <t>750.- De la CAIB</t>
  </si>
  <si>
    <t>75000.- De la CAIB</t>
  </si>
  <si>
    <t>77.- D'empreses privades</t>
  </si>
  <si>
    <t>770.- D'empreses privades</t>
  </si>
  <si>
    <t>77000.- D'empreses privades</t>
  </si>
  <si>
    <t>78.- De famílies i institucions sense finalitat lucrativa</t>
  </si>
  <si>
    <t>780.- De famílies i institucions sense finalitat lucrativa</t>
  </si>
  <si>
    <t>78000.- De famílies i institucions sense finalitat lucrativa</t>
  </si>
  <si>
    <t>79.- De l'exterior</t>
  </si>
  <si>
    <t>790.- Del Fons Europeu de Desenvolupament Regional</t>
  </si>
  <si>
    <t>79000.- Del Fons Europeu de Desenvolupament Regional</t>
  </si>
  <si>
    <t>792.- Del fons per al finançament de la Política Agrícola Comuna</t>
  </si>
  <si>
    <t>79200.- Del FEOGA-Orientació</t>
  </si>
  <si>
    <t>796.- Altres transferències de la UE</t>
  </si>
  <si>
    <t>79600.- Altres transferències de la UE</t>
  </si>
  <si>
    <t>8.- Actius financers</t>
  </si>
  <si>
    <t>83.- Reintegraments de préstecs concedits fora del sector públic</t>
  </si>
  <si>
    <t>831.- Reintegraments de préstecs concedits fora del Sector Públic a llarg termini</t>
  </si>
  <si>
    <t>83108.- A famílies i institucions sense finalitat de lucre</t>
  </si>
  <si>
    <t>9.- Passius financers</t>
  </si>
  <si>
    <t>91.- Préstecs rebuts en moneda nacional</t>
  </si>
  <si>
    <t>913.- Préstecs rebuts en moneda nacional a llarg termini d'ens que no pertanyen al sector públic</t>
  </si>
  <si>
    <t>91300.- A llarg termini d'ens que no pertanyen al sector públic.</t>
  </si>
  <si>
    <t>10000.- TA IRPF</t>
  </si>
  <si>
    <t>TA IRPF BAC 98%</t>
  </si>
  <si>
    <t>21000.- IVA</t>
  </si>
  <si>
    <t>IVA BAC 98%</t>
  </si>
  <si>
    <t>22001.- IE Cervesa</t>
  </si>
  <si>
    <t>IE cervesa BAC 98%</t>
  </si>
  <si>
    <t>22003.- IE alcohol/begudes derivades</t>
  </si>
  <si>
    <t>IE alcohol/begudes derivades BAC 98%</t>
  </si>
  <si>
    <t>22004.- IE labors del tabac</t>
  </si>
  <si>
    <t>IE labors del tabac BAC 98%</t>
  </si>
  <si>
    <t>22005.- IE hidrocarburs</t>
  </si>
  <si>
    <t>IE hidrocarburs BAC 98%</t>
  </si>
  <si>
    <t>22007.- IE productes intermedis</t>
  </si>
  <si>
    <t>IE productes intermedis BAC 98%</t>
  </si>
  <si>
    <t>22009.- IE electricitat</t>
  </si>
  <si>
    <t>IE electricitat BAC 98%</t>
  </si>
  <si>
    <t>Fons complementaris/addicionals</t>
  </si>
  <si>
    <t>Fons de suficiència</t>
  </si>
  <si>
    <t>Fons complementari finançament sanitat</t>
  </si>
  <si>
    <t>Fons complementari compensació insularitat</t>
  </si>
  <si>
    <t>Total finançament autonòmic</t>
  </si>
  <si>
    <t>Ajusts</t>
  </si>
  <si>
    <t>Liquidació (n-2)</t>
  </si>
  <si>
    <t>Total</t>
  </si>
  <si>
    <t>PP.GG. DE LA COMUNITAT AUTÒNOMA IB 2010. PRESSUPOST CONSOLIDAT</t>
  </si>
  <si>
    <t>FINANÇAMENT AUTONÒMIC</t>
  </si>
  <si>
    <t>Concepte</t>
  </si>
  <si>
    <t>DRN</t>
  </si>
  <si>
    <t>220.__.- Imposts especials cedits</t>
  </si>
  <si>
    <t>Liquidació (n-2) pendent compensació</t>
  </si>
  <si>
    <t>BAC recursos nou sistema finançament</t>
  </si>
  <si>
    <t>Liquidació (n-2), impost cedits</t>
  </si>
  <si>
    <t>Liquidació (n-2), impost cedits ajornament liquidació (-)</t>
  </si>
  <si>
    <t>Liquidació (n-2), fons de suficiència</t>
  </si>
  <si>
    <t>Liquidació (n-2), garantia finançament sanitat</t>
  </si>
  <si>
    <t>45099.- Ajusts de consolidació</t>
  </si>
  <si>
    <t>75099.- Ajusts de consolidació</t>
  </si>
  <si>
    <t>Discrepància:</t>
  </si>
  <si>
    <t>DGPF</t>
  </si>
  <si>
    <t>MHAP</t>
  </si>
  <si>
    <t>Ajust fons negatius DGPF</t>
  </si>
  <si>
    <t>Total AGIB ajustat</t>
  </si>
  <si>
    <t>Diferència</t>
  </si>
  <si>
    <t>Capíto 4 AGIB</t>
  </si>
  <si>
    <t>Ajusts fons negatius</t>
  </si>
  <si>
    <t>Total capítol 4 ajustat</t>
  </si>
  <si>
    <t>Total DRN AGIB</t>
  </si>
  <si>
    <t>Altres dates</t>
  </si>
  <si>
    <t>CONSOLIDAT</t>
  </si>
  <si>
    <t>Liquidat</t>
  </si>
  <si>
    <t>Transf. internes</t>
  </si>
  <si>
    <t>ESTRUCTURA ECONÒMICA</t>
  </si>
  <si>
    <t>PP.GG. DE LA COMUNITAT AUTÒNOMA ILLES BALEARS 2010. SECTOR PÚBLIC ADMINISTRATIU CONSOLIDAT</t>
  </si>
  <si>
    <t>DRETS RECONEGUTS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</si>
</sst>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5" borderId="3" xfId="0" applyFont="1" applyFill="1" applyBorder="1" applyAlignment="1">
      <alignment horizontal="left" indent="1"/>
    </xf>
    <xf numFmtId="4" fontId="3" fillId="5" borderId="3" xfId="0" applyNumberFormat="1" applyFont="1" applyFill="1" applyBorder="1"/>
    <xf numFmtId="4" fontId="3" fillId="0" borderId="4" xfId="0" applyNumberFormat="1" applyFont="1" applyBorder="1"/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/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0" fontId="3" fillId="0" borderId="0" xfId="0" applyFont="1"/>
    <xf numFmtId="4" fontId="3" fillId="0" borderId="0" xfId="0" applyNumberFormat="1" applyFont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left" indent="1"/>
    </xf>
    <xf numFmtId="4" fontId="3" fillId="0" borderId="4" xfId="0" applyNumberFormat="1" applyFont="1" applyBorder="1" applyAlignment="1">
      <alignment horizontal="left" indent="2"/>
    </xf>
    <xf numFmtId="0" fontId="8" fillId="0" borderId="0" xfId="0" applyFont="1"/>
    <xf numFmtId="0" fontId="9" fillId="4" borderId="2" xfId="0" applyFont="1" applyFill="1" applyBorder="1" applyAlignment="1">
      <alignment horizontal="left"/>
    </xf>
    <xf numFmtId="4" fontId="9" fillId="4" borderId="2" xfId="0" applyNumberFormat="1" applyFont="1" applyFill="1" applyBorder="1"/>
    <xf numFmtId="0" fontId="8" fillId="5" borderId="3" xfId="0" applyFont="1" applyFill="1" applyBorder="1" applyAlignment="1">
      <alignment horizontal="left" indent="1"/>
    </xf>
    <xf numFmtId="4" fontId="8" fillId="5" borderId="3" xfId="0" applyNumberFormat="1" applyFont="1" applyFill="1" applyBorder="1"/>
    <xf numFmtId="0" fontId="8" fillId="6" borderId="4" xfId="0" applyFont="1" applyFill="1" applyBorder="1" applyAlignment="1">
      <alignment horizontal="left" indent="2"/>
    </xf>
    <xf numFmtId="4" fontId="8" fillId="6" borderId="4" xfId="0" applyNumberFormat="1" applyFont="1" applyFill="1" applyBorder="1"/>
    <xf numFmtId="0" fontId="8" fillId="0" borderId="4" xfId="0" applyFont="1" applyBorder="1" applyAlignment="1">
      <alignment horizontal="left" indent="3"/>
    </xf>
    <xf numFmtId="4" fontId="8" fillId="0" borderId="4" xfId="0" applyNumberFormat="1" applyFont="1" applyBorder="1"/>
    <xf numFmtId="0" fontId="9" fillId="4" borderId="4" xfId="0" applyFont="1" applyFill="1" applyBorder="1" applyAlignment="1">
      <alignment horizontal="left"/>
    </xf>
    <xf numFmtId="4" fontId="9" fillId="4" borderId="4" xfId="0" applyNumberFormat="1" applyFont="1" applyFill="1" applyBorder="1"/>
    <xf numFmtId="0" fontId="8" fillId="0" borderId="0" xfId="0" applyFont="1" applyBorder="1" applyAlignment="1">
      <alignment horizontal="left" indent="3"/>
    </xf>
    <xf numFmtId="4" fontId="8" fillId="0" borderId="0" xfId="0" applyNumberFormat="1" applyFont="1" applyBorder="1"/>
    <xf numFmtId="0" fontId="10" fillId="0" borderId="5" xfId="0" applyFont="1" applyBorder="1" applyAlignment="1">
      <alignment horizontal="left"/>
    </xf>
    <xf numFmtId="4" fontId="10" fillId="0" borderId="5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4" fontId="10" fillId="0" borderId="4" xfId="0" applyNumberFormat="1" applyFont="1" applyBorder="1"/>
    <xf numFmtId="0" fontId="10" fillId="0" borderId="0" xfId="0" applyFont="1"/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0" fontId="7" fillId="3" borderId="6" xfId="0" applyFont="1" applyFill="1" applyBorder="1" applyAlignment="1"/>
    <xf numFmtId="0" fontId="7" fillId="3" borderId="6" xfId="0" applyFont="1" applyFill="1" applyBorder="1"/>
    <xf numFmtId="0" fontId="7" fillId="3" borderId="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showZeros="0" tabSelected="1" zoomScaleNormal="100" workbookViewId="0">
      <selection activeCell="A2" sqref="A2"/>
    </sheetView>
  </sheetViews>
  <sheetFormatPr baseColWidth="10" defaultRowHeight="12"/>
  <cols>
    <col min="1" max="1" width="40.7109375" style="14" customWidth="1"/>
    <col min="2" max="9" width="13.7109375" style="14" customWidth="1"/>
    <col min="10" max="16384" width="11.42578125" style="14"/>
  </cols>
  <sheetData>
    <row r="1" spans="1:9" ht="12.75" thickBot="1">
      <c r="A1" s="44" t="s">
        <v>305</v>
      </c>
      <c r="B1" s="45"/>
      <c r="C1" s="45"/>
      <c r="D1" s="45"/>
      <c r="E1" s="45"/>
      <c r="F1" s="45"/>
      <c r="G1" s="45"/>
      <c r="H1" s="45"/>
      <c r="I1" s="46"/>
    </row>
    <row r="2" spans="1:9" ht="12.75" thickBot="1">
      <c r="A2" s="39" t="s">
        <v>304</v>
      </c>
      <c r="B2" s="42" t="s">
        <v>301</v>
      </c>
      <c r="C2" s="42"/>
      <c r="D2" s="42" t="s">
        <v>306</v>
      </c>
      <c r="E2" s="42"/>
      <c r="F2" s="42"/>
      <c r="G2" s="42"/>
      <c r="H2" s="42"/>
      <c r="I2" s="42"/>
    </row>
    <row r="3" spans="1:9" ht="12.75" thickBot="1">
      <c r="A3" s="40" t="s">
        <v>5</v>
      </c>
      <c r="B3" s="41" t="s">
        <v>302</v>
      </c>
      <c r="C3" s="41" t="s">
        <v>4</v>
      </c>
      <c r="D3" s="41" t="s">
        <v>0</v>
      </c>
      <c r="E3" s="41" t="s">
        <v>1</v>
      </c>
      <c r="F3" s="41" t="s">
        <v>2</v>
      </c>
      <c r="G3" s="41" t="s">
        <v>276</v>
      </c>
      <c r="H3" s="41" t="s">
        <v>303</v>
      </c>
      <c r="I3" s="41" t="s">
        <v>3</v>
      </c>
    </row>
    <row r="4" spans="1:9">
      <c r="A4" s="15" t="s">
        <v>6</v>
      </c>
      <c r="B4" s="16">
        <v>717346678.95000005</v>
      </c>
      <c r="C4" s="16">
        <v>717346678.95000005</v>
      </c>
      <c r="D4" s="16">
        <v>717346678.95000005</v>
      </c>
      <c r="E4" s="16"/>
      <c r="F4" s="16"/>
      <c r="G4" s="16">
        <v>717346678.95000005</v>
      </c>
      <c r="H4" s="16"/>
      <c r="I4" s="16"/>
    </row>
    <row r="5" spans="1:9">
      <c r="A5" s="17" t="s">
        <v>7</v>
      </c>
      <c r="B5" s="18">
        <v>640386100.20000005</v>
      </c>
      <c r="C5" s="18">
        <v>640386100.20000005</v>
      </c>
      <c r="D5" s="18">
        <v>640386100.20000005</v>
      </c>
      <c r="E5" s="18"/>
      <c r="F5" s="18"/>
      <c r="G5" s="18">
        <v>640386100.20000005</v>
      </c>
      <c r="H5" s="18"/>
      <c r="I5" s="18"/>
    </row>
    <row r="6" spans="1:9">
      <c r="A6" s="19" t="s">
        <v>8</v>
      </c>
      <c r="B6" s="20">
        <v>640386100.20000005</v>
      </c>
      <c r="C6" s="20">
        <v>640386100.20000005</v>
      </c>
      <c r="D6" s="20">
        <v>640386100.20000005</v>
      </c>
      <c r="E6" s="20"/>
      <c r="F6" s="20"/>
      <c r="G6" s="20">
        <v>640386100.20000005</v>
      </c>
      <c r="H6" s="20"/>
      <c r="I6" s="20"/>
    </row>
    <row r="7" spans="1:9">
      <c r="A7" s="21" t="s">
        <v>9</v>
      </c>
      <c r="B7" s="22">
        <v>640386100.20000005</v>
      </c>
      <c r="C7" s="22">
        <v>640386100.20000005</v>
      </c>
      <c r="D7" s="22">
        <v>640386100.20000005</v>
      </c>
      <c r="E7" s="22"/>
      <c r="F7" s="22"/>
      <c r="G7" s="22">
        <v>640386100.20000005</v>
      </c>
      <c r="H7" s="22"/>
      <c r="I7" s="22"/>
    </row>
    <row r="8" spans="1:9">
      <c r="A8" s="17" t="s">
        <v>10</v>
      </c>
      <c r="B8" s="18">
        <v>76960578.75</v>
      </c>
      <c r="C8" s="18">
        <v>76960578.75</v>
      </c>
      <c r="D8" s="18">
        <v>76960578.75</v>
      </c>
      <c r="E8" s="18"/>
      <c r="F8" s="18"/>
      <c r="G8" s="18">
        <v>76960578.75</v>
      </c>
      <c r="H8" s="18"/>
      <c r="I8" s="18"/>
    </row>
    <row r="9" spans="1:9">
      <c r="A9" s="19" t="s">
        <v>11</v>
      </c>
      <c r="B9" s="20">
        <v>69821175.349999994</v>
      </c>
      <c r="C9" s="20">
        <v>69821175.349999994</v>
      </c>
      <c r="D9" s="20">
        <v>69821175.349999994</v>
      </c>
      <c r="E9" s="20"/>
      <c r="F9" s="20"/>
      <c r="G9" s="20">
        <v>69821175.349999994</v>
      </c>
      <c r="H9" s="20"/>
      <c r="I9" s="20"/>
    </row>
    <row r="10" spans="1:9">
      <c r="A10" s="21" t="s">
        <v>12</v>
      </c>
      <c r="B10" s="22">
        <v>69821175.349999994</v>
      </c>
      <c r="C10" s="22">
        <v>69821175.349999994</v>
      </c>
      <c r="D10" s="22">
        <v>69821175.349999994</v>
      </c>
      <c r="E10" s="22"/>
      <c r="F10" s="22"/>
      <c r="G10" s="22">
        <v>69821175.349999994</v>
      </c>
      <c r="H10" s="22"/>
      <c r="I10" s="22"/>
    </row>
    <row r="11" spans="1:9">
      <c r="A11" s="19" t="s">
        <v>13</v>
      </c>
      <c r="B11" s="20">
        <v>7139403.4000000004</v>
      </c>
      <c r="C11" s="20">
        <v>7139403.4000000004</v>
      </c>
      <c r="D11" s="20">
        <v>7139403.4000000004</v>
      </c>
      <c r="E11" s="20"/>
      <c r="F11" s="20"/>
      <c r="G11" s="20">
        <v>7139403.4000000004</v>
      </c>
      <c r="H11" s="20"/>
      <c r="I11" s="20"/>
    </row>
    <row r="12" spans="1:9">
      <c r="A12" s="21" t="s">
        <v>14</v>
      </c>
      <c r="B12" s="22">
        <v>7139403.4000000004</v>
      </c>
      <c r="C12" s="22">
        <v>7139403.4000000004</v>
      </c>
      <c r="D12" s="22">
        <v>7139403.4000000004</v>
      </c>
      <c r="E12" s="22"/>
      <c r="F12" s="22"/>
      <c r="G12" s="22">
        <v>7139403.4000000004</v>
      </c>
      <c r="H12" s="22"/>
      <c r="I12" s="22"/>
    </row>
    <row r="13" spans="1:9">
      <c r="A13" s="23" t="s">
        <v>15</v>
      </c>
      <c r="B13" s="24">
        <v>1190368892.9200001</v>
      </c>
      <c r="C13" s="24">
        <v>1190368892.9200001</v>
      </c>
      <c r="D13" s="24">
        <v>1190368892.9200001</v>
      </c>
      <c r="E13" s="24"/>
      <c r="F13" s="24"/>
      <c r="G13" s="24">
        <v>1190368892.9200001</v>
      </c>
      <c r="H13" s="24"/>
      <c r="I13" s="24"/>
    </row>
    <row r="14" spans="1:9">
      <c r="A14" s="17" t="s">
        <v>16</v>
      </c>
      <c r="B14" s="18">
        <v>305978744.88000005</v>
      </c>
      <c r="C14" s="18">
        <v>305978744.88000005</v>
      </c>
      <c r="D14" s="18">
        <v>305978744.88000005</v>
      </c>
      <c r="E14" s="18"/>
      <c r="F14" s="18"/>
      <c r="G14" s="18">
        <v>305978744.88000005</v>
      </c>
      <c r="H14" s="18"/>
      <c r="I14" s="18"/>
    </row>
    <row r="15" spans="1:9">
      <c r="A15" s="19" t="s">
        <v>17</v>
      </c>
      <c r="B15" s="20">
        <v>209841709.81999999</v>
      </c>
      <c r="C15" s="20">
        <v>209841709.81999999</v>
      </c>
      <c r="D15" s="20">
        <v>209841709.81999999</v>
      </c>
      <c r="E15" s="20"/>
      <c r="F15" s="20"/>
      <c r="G15" s="20">
        <v>209841709.81999999</v>
      </c>
      <c r="H15" s="20"/>
      <c r="I15" s="20"/>
    </row>
    <row r="16" spans="1:9">
      <c r="A16" s="21" t="s">
        <v>18</v>
      </c>
      <c r="B16" s="22">
        <v>209829030.94999999</v>
      </c>
      <c r="C16" s="22">
        <v>209829030.94999999</v>
      </c>
      <c r="D16" s="22">
        <v>209829030.94999999</v>
      </c>
      <c r="E16" s="22"/>
      <c r="F16" s="22"/>
      <c r="G16" s="22">
        <v>209829030.94999999</v>
      </c>
      <c r="H16" s="22"/>
      <c r="I16" s="22"/>
    </row>
    <row r="17" spans="1:9">
      <c r="A17" s="21" t="s">
        <v>19</v>
      </c>
      <c r="B17" s="22">
        <v>12678.87</v>
      </c>
      <c r="C17" s="22">
        <v>12678.87</v>
      </c>
      <c r="D17" s="22">
        <v>12678.87</v>
      </c>
      <c r="E17" s="22"/>
      <c r="F17" s="22"/>
      <c r="G17" s="22">
        <v>12678.87</v>
      </c>
      <c r="H17" s="22"/>
      <c r="I17" s="22"/>
    </row>
    <row r="18" spans="1:9">
      <c r="A18" s="19" t="s">
        <v>20</v>
      </c>
      <c r="B18" s="20">
        <v>96137035.060000002</v>
      </c>
      <c r="C18" s="20">
        <v>96137035.060000002</v>
      </c>
      <c r="D18" s="20">
        <v>96137035.060000002</v>
      </c>
      <c r="E18" s="20"/>
      <c r="F18" s="20"/>
      <c r="G18" s="20">
        <v>96137035.060000002</v>
      </c>
      <c r="H18" s="20"/>
      <c r="I18" s="20"/>
    </row>
    <row r="19" spans="1:9">
      <c r="A19" s="21" t="s">
        <v>21</v>
      </c>
      <c r="B19" s="22">
        <v>95500936.400000006</v>
      </c>
      <c r="C19" s="22">
        <v>95500936.400000006</v>
      </c>
      <c r="D19" s="22">
        <v>95500936.400000006</v>
      </c>
      <c r="E19" s="22"/>
      <c r="F19" s="22"/>
      <c r="G19" s="22">
        <v>95500936.400000006</v>
      </c>
      <c r="H19" s="22"/>
      <c r="I19" s="22"/>
    </row>
    <row r="20" spans="1:9">
      <c r="A20" s="21" t="s">
        <v>22</v>
      </c>
      <c r="B20" s="22">
        <v>636098.66</v>
      </c>
      <c r="C20" s="22">
        <v>636098.66</v>
      </c>
      <c r="D20" s="22">
        <v>636098.66</v>
      </c>
      <c r="E20" s="22"/>
      <c r="F20" s="22"/>
      <c r="G20" s="22">
        <v>636098.66</v>
      </c>
      <c r="H20" s="22"/>
      <c r="I20" s="22"/>
    </row>
    <row r="21" spans="1:9">
      <c r="A21" s="17" t="s">
        <v>23</v>
      </c>
      <c r="B21" s="18">
        <v>487192850</v>
      </c>
      <c r="C21" s="18">
        <v>487192850</v>
      </c>
      <c r="D21" s="18">
        <v>487192850</v>
      </c>
      <c r="E21" s="18"/>
      <c r="F21" s="18"/>
      <c r="G21" s="18">
        <v>487192850</v>
      </c>
      <c r="H21" s="18"/>
      <c r="I21" s="18"/>
    </row>
    <row r="22" spans="1:9">
      <c r="A22" s="19" t="s">
        <v>24</v>
      </c>
      <c r="B22" s="20">
        <v>487192850</v>
      </c>
      <c r="C22" s="20">
        <v>487192850</v>
      </c>
      <c r="D22" s="20">
        <v>487192850</v>
      </c>
      <c r="E22" s="20"/>
      <c r="F22" s="20"/>
      <c r="G22" s="20">
        <v>487192850</v>
      </c>
      <c r="H22" s="20"/>
      <c r="I22" s="20"/>
    </row>
    <row r="23" spans="1:9">
      <c r="A23" s="21" t="s">
        <v>25</v>
      </c>
      <c r="B23" s="22">
        <v>487192850</v>
      </c>
      <c r="C23" s="22">
        <v>487192850</v>
      </c>
      <c r="D23" s="22">
        <v>487192850</v>
      </c>
      <c r="E23" s="22"/>
      <c r="F23" s="22"/>
      <c r="G23" s="22">
        <v>487192850</v>
      </c>
      <c r="H23" s="22"/>
      <c r="I23" s="22"/>
    </row>
    <row r="24" spans="1:9">
      <c r="A24" s="17" t="s">
        <v>26</v>
      </c>
      <c r="B24" s="18">
        <v>342705946.58999997</v>
      </c>
      <c r="C24" s="18">
        <v>342705946.58999997</v>
      </c>
      <c r="D24" s="18">
        <v>342705946.58999997</v>
      </c>
      <c r="E24" s="18"/>
      <c r="F24" s="18"/>
      <c r="G24" s="18">
        <v>342705946.58999997</v>
      </c>
      <c r="H24" s="18"/>
      <c r="I24" s="18"/>
    </row>
    <row r="25" spans="1:9">
      <c r="A25" s="19" t="s">
        <v>27</v>
      </c>
      <c r="B25" s="20">
        <v>342705946.58999997</v>
      </c>
      <c r="C25" s="20">
        <v>342705946.58999997</v>
      </c>
      <c r="D25" s="20">
        <v>342705946.58999997</v>
      </c>
      <c r="E25" s="20"/>
      <c r="F25" s="20"/>
      <c r="G25" s="20">
        <v>342705946.58999997</v>
      </c>
      <c r="H25" s="20"/>
      <c r="I25" s="20"/>
    </row>
    <row r="26" spans="1:9">
      <c r="A26" s="21" t="s">
        <v>28</v>
      </c>
      <c r="B26" s="22">
        <v>3476709.96</v>
      </c>
      <c r="C26" s="22">
        <v>3476709.96</v>
      </c>
      <c r="D26" s="22">
        <v>3476709.96</v>
      </c>
      <c r="E26" s="22"/>
      <c r="F26" s="22"/>
      <c r="G26" s="22">
        <v>3476709.96</v>
      </c>
      <c r="H26" s="22"/>
      <c r="I26" s="22"/>
    </row>
    <row r="27" spans="1:9">
      <c r="A27" s="21" t="s">
        <v>29</v>
      </c>
      <c r="B27" s="22">
        <v>9391389.9199999999</v>
      </c>
      <c r="C27" s="22">
        <v>9391389.9199999999</v>
      </c>
      <c r="D27" s="22">
        <v>9391389.9199999999</v>
      </c>
      <c r="E27" s="22"/>
      <c r="F27" s="22"/>
      <c r="G27" s="22">
        <v>9391389.9199999999</v>
      </c>
      <c r="H27" s="22"/>
      <c r="I27" s="22"/>
    </row>
    <row r="28" spans="1:9">
      <c r="A28" s="21" t="s">
        <v>30</v>
      </c>
      <c r="B28" s="22">
        <v>144152529.91999999</v>
      </c>
      <c r="C28" s="22">
        <v>144152529.91999999</v>
      </c>
      <c r="D28" s="22">
        <v>144152529.91999999</v>
      </c>
      <c r="E28" s="22"/>
      <c r="F28" s="22"/>
      <c r="G28" s="22">
        <v>144152529.91999999</v>
      </c>
      <c r="H28" s="22"/>
      <c r="I28" s="22"/>
    </row>
    <row r="29" spans="1:9">
      <c r="A29" s="21" t="s">
        <v>31</v>
      </c>
      <c r="B29" s="22">
        <v>111499049.95999999</v>
      </c>
      <c r="C29" s="22">
        <v>111499049.95999999</v>
      </c>
      <c r="D29" s="22">
        <v>111499049.95999999</v>
      </c>
      <c r="E29" s="22"/>
      <c r="F29" s="22"/>
      <c r="G29" s="22">
        <v>111499049.95999999</v>
      </c>
      <c r="H29" s="22"/>
      <c r="I29" s="22"/>
    </row>
    <row r="30" spans="1:9">
      <c r="A30" s="21" t="s">
        <v>32</v>
      </c>
      <c r="B30" s="22">
        <v>18280622.199999999</v>
      </c>
      <c r="C30" s="22">
        <v>18280622.199999999</v>
      </c>
      <c r="D30" s="22">
        <v>18280622.199999999</v>
      </c>
      <c r="E30" s="22"/>
      <c r="F30" s="22"/>
      <c r="G30" s="22">
        <v>18280622.199999999</v>
      </c>
      <c r="H30" s="22"/>
      <c r="I30" s="22"/>
    </row>
    <row r="31" spans="1:9">
      <c r="A31" s="21" t="s">
        <v>33</v>
      </c>
      <c r="B31" s="22">
        <v>184920</v>
      </c>
      <c r="C31" s="22">
        <v>184920</v>
      </c>
      <c r="D31" s="22">
        <v>184920</v>
      </c>
      <c r="E31" s="22"/>
      <c r="F31" s="22"/>
      <c r="G31" s="22">
        <v>184920</v>
      </c>
      <c r="H31" s="22"/>
      <c r="I31" s="22"/>
    </row>
    <row r="32" spans="1:9">
      <c r="A32" s="21" t="s">
        <v>34</v>
      </c>
      <c r="B32" s="22">
        <v>19231552.59</v>
      </c>
      <c r="C32" s="22">
        <v>19231552.59</v>
      </c>
      <c r="D32" s="22">
        <v>19231552.59</v>
      </c>
      <c r="E32" s="22"/>
      <c r="F32" s="22"/>
      <c r="G32" s="22">
        <v>19231552.59</v>
      </c>
      <c r="H32" s="22"/>
      <c r="I32" s="22"/>
    </row>
    <row r="33" spans="1:9">
      <c r="A33" s="21" t="s">
        <v>35</v>
      </c>
      <c r="B33" s="22">
        <v>32800530</v>
      </c>
      <c r="C33" s="22">
        <v>32800530</v>
      </c>
      <c r="D33" s="22">
        <v>32800530</v>
      </c>
      <c r="E33" s="22"/>
      <c r="F33" s="22"/>
      <c r="G33" s="22">
        <v>32800530</v>
      </c>
      <c r="H33" s="22"/>
      <c r="I33" s="22"/>
    </row>
    <row r="34" spans="1:9">
      <c r="A34" s="21" t="s">
        <v>36</v>
      </c>
      <c r="B34" s="22">
        <v>3688642.04</v>
      </c>
      <c r="C34" s="22">
        <v>3688642.04</v>
      </c>
      <c r="D34" s="22">
        <v>3688642.04</v>
      </c>
      <c r="E34" s="22"/>
      <c r="F34" s="22"/>
      <c r="G34" s="22">
        <v>3688642.04</v>
      </c>
      <c r="H34" s="22"/>
      <c r="I34" s="22"/>
    </row>
    <row r="35" spans="1:9">
      <c r="A35" s="17" t="s">
        <v>37</v>
      </c>
      <c r="B35" s="18">
        <v>54491351.450000003</v>
      </c>
      <c r="C35" s="18">
        <v>54491351.450000003</v>
      </c>
      <c r="D35" s="18">
        <v>54491351.450000003</v>
      </c>
      <c r="E35" s="18"/>
      <c r="F35" s="18"/>
      <c r="G35" s="18">
        <v>54491351.450000003</v>
      </c>
      <c r="H35" s="18"/>
      <c r="I35" s="18"/>
    </row>
    <row r="36" spans="1:9">
      <c r="A36" s="19" t="s">
        <v>38</v>
      </c>
      <c r="B36" s="20">
        <v>54491351.450000003</v>
      </c>
      <c r="C36" s="20">
        <v>54491351.450000003</v>
      </c>
      <c r="D36" s="20">
        <v>54491351.450000003</v>
      </c>
      <c r="E36" s="20"/>
      <c r="F36" s="20"/>
      <c r="G36" s="20">
        <v>54491351.450000003</v>
      </c>
      <c r="H36" s="20"/>
      <c r="I36" s="20"/>
    </row>
    <row r="37" spans="1:9">
      <c r="A37" s="21" t="s">
        <v>39</v>
      </c>
      <c r="B37" s="22">
        <v>54491351.450000003</v>
      </c>
      <c r="C37" s="22">
        <v>54491351.450000003</v>
      </c>
      <c r="D37" s="22">
        <v>54491351.450000003</v>
      </c>
      <c r="E37" s="22"/>
      <c r="F37" s="22"/>
      <c r="G37" s="22">
        <v>54491351.450000003</v>
      </c>
      <c r="H37" s="22"/>
      <c r="I37" s="22"/>
    </row>
    <row r="38" spans="1:9">
      <c r="A38" s="23" t="s">
        <v>40</v>
      </c>
      <c r="B38" s="24">
        <v>135070054.06999999</v>
      </c>
      <c r="C38" s="24">
        <v>135070054.06999999</v>
      </c>
      <c r="D38" s="24">
        <v>124341562.76999998</v>
      </c>
      <c r="E38" s="24">
        <v>5510.5300000000007</v>
      </c>
      <c r="F38" s="24">
        <v>10722980.770000003</v>
      </c>
      <c r="G38" s="24">
        <v>135070054.06999999</v>
      </c>
      <c r="H38" s="24"/>
      <c r="I38" s="24"/>
    </row>
    <row r="39" spans="1:9">
      <c r="A39" s="17" t="s">
        <v>41</v>
      </c>
      <c r="B39" s="18">
        <v>51007672.080000006</v>
      </c>
      <c r="C39" s="18">
        <v>51007672.080000006</v>
      </c>
      <c r="D39" s="18">
        <v>50976261.970000006</v>
      </c>
      <c r="E39" s="18"/>
      <c r="F39" s="18">
        <v>31410.11</v>
      </c>
      <c r="G39" s="18">
        <v>51007672.080000006</v>
      </c>
      <c r="H39" s="18"/>
      <c r="I39" s="18"/>
    </row>
    <row r="40" spans="1:9">
      <c r="A40" s="19" t="s">
        <v>42</v>
      </c>
      <c r="B40" s="20">
        <v>43539293.530000001</v>
      </c>
      <c r="C40" s="20">
        <v>43539293.530000001</v>
      </c>
      <c r="D40" s="20">
        <v>43539293.530000001</v>
      </c>
      <c r="E40" s="20"/>
      <c r="F40" s="20"/>
      <c r="G40" s="20">
        <v>43539293.530000001</v>
      </c>
      <c r="H40" s="20"/>
      <c r="I40" s="20"/>
    </row>
    <row r="41" spans="1:9">
      <c r="A41" s="21" t="s">
        <v>43</v>
      </c>
      <c r="B41" s="22">
        <v>43043673.5</v>
      </c>
      <c r="C41" s="22">
        <v>43043673.5</v>
      </c>
      <c r="D41" s="22">
        <v>43043673.5</v>
      </c>
      <c r="E41" s="22"/>
      <c r="F41" s="22"/>
      <c r="G41" s="22">
        <v>43043673.5</v>
      </c>
      <c r="H41" s="22"/>
      <c r="I41" s="22"/>
    </row>
    <row r="42" spans="1:9">
      <c r="A42" s="21" t="s">
        <v>44</v>
      </c>
      <c r="B42" s="22">
        <v>495620.03</v>
      </c>
      <c r="C42" s="22">
        <v>495620.03</v>
      </c>
      <c r="D42" s="22">
        <v>495620.03</v>
      </c>
      <c r="E42" s="22"/>
      <c r="F42" s="22"/>
      <c r="G42" s="22">
        <v>495620.03</v>
      </c>
      <c r="H42" s="22"/>
      <c r="I42" s="22"/>
    </row>
    <row r="43" spans="1:9">
      <c r="A43" s="19" t="s">
        <v>45</v>
      </c>
      <c r="B43" s="20">
        <v>214943.21</v>
      </c>
      <c r="C43" s="20">
        <v>214943.21</v>
      </c>
      <c r="D43" s="20">
        <v>214943.21</v>
      </c>
      <c r="E43" s="20"/>
      <c r="F43" s="20"/>
      <c r="G43" s="20">
        <v>214943.21</v>
      </c>
      <c r="H43" s="20"/>
      <c r="I43" s="20"/>
    </row>
    <row r="44" spans="1:9">
      <c r="A44" s="21" t="s">
        <v>46</v>
      </c>
      <c r="B44" s="22">
        <v>214943.21</v>
      </c>
      <c r="C44" s="22">
        <v>214943.21</v>
      </c>
      <c r="D44" s="22">
        <v>214943.21</v>
      </c>
      <c r="E44" s="22"/>
      <c r="F44" s="22"/>
      <c r="G44" s="22">
        <v>214943.21</v>
      </c>
      <c r="H44" s="22"/>
      <c r="I44" s="22"/>
    </row>
    <row r="45" spans="1:9">
      <c r="A45" s="19" t="s">
        <v>47</v>
      </c>
      <c r="B45" s="20">
        <v>3022236.649999999</v>
      </c>
      <c r="C45" s="20">
        <v>3022236.649999999</v>
      </c>
      <c r="D45" s="20">
        <v>3022236.649999999</v>
      </c>
      <c r="E45" s="20"/>
      <c r="F45" s="20"/>
      <c r="G45" s="20">
        <v>3022236.649999999</v>
      </c>
      <c r="H45" s="20"/>
      <c r="I45" s="20"/>
    </row>
    <row r="46" spans="1:9">
      <c r="A46" s="21" t="s">
        <v>48</v>
      </c>
      <c r="B46" s="22">
        <v>259777.11</v>
      </c>
      <c r="C46" s="22">
        <v>259777.11</v>
      </c>
      <c r="D46" s="22">
        <v>259777.11</v>
      </c>
      <c r="E46" s="22"/>
      <c r="F46" s="22"/>
      <c r="G46" s="22">
        <v>259777.11</v>
      </c>
      <c r="H46" s="22"/>
      <c r="I46" s="22"/>
    </row>
    <row r="47" spans="1:9">
      <c r="A47" s="21" t="s">
        <v>49</v>
      </c>
      <c r="B47" s="22">
        <v>1463481.75</v>
      </c>
      <c r="C47" s="22">
        <v>1463481.75</v>
      </c>
      <c r="D47" s="22">
        <v>1463481.75</v>
      </c>
      <c r="E47" s="22"/>
      <c r="F47" s="22"/>
      <c r="G47" s="22">
        <v>1463481.75</v>
      </c>
      <c r="H47" s="22"/>
      <c r="I47" s="22"/>
    </row>
    <row r="48" spans="1:9">
      <c r="A48" s="21" t="s">
        <v>50</v>
      </c>
      <c r="B48" s="22">
        <v>124846.39</v>
      </c>
      <c r="C48" s="22">
        <v>124846.39</v>
      </c>
      <c r="D48" s="22">
        <v>124846.39</v>
      </c>
      <c r="E48" s="22"/>
      <c r="F48" s="22"/>
      <c r="G48" s="22">
        <v>124846.39</v>
      </c>
      <c r="H48" s="22"/>
      <c r="I48" s="22"/>
    </row>
    <row r="49" spans="1:9">
      <c r="A49" s="21" t="s">
        <v>51</v>
      </c>
      <c r="B49" s="22">
        <v>281263.09000000003</v>
      </c>
      <c r="C49" s="22">
        <v>281263.09000000003</v>
      </c>
      <c r="D49" s="22">
        <v>281263.09000000003</v>
      </c>
      <c r="E49" s="22"/>
      <c r="F49" s="22"/>
      <c r="G49" s="22">
        <v>281263.09000000003</v>
      </c>
      <c r="H49" s="22"/>
      <c r="I49" s="22"/>
    </row>
    <row r="50" spans="1:9">
      <c r="A50" s="21" t="s">
        <v>52</v>
      </c>
      <c r="B50" s="22">
        <v>469331.37</v>
      </c>
      <c r="C50" s="22">
        <v>469331.37</v>
      </c>
      <c r="D50" s="22">
        <v>469331.37</v>
      </c>
      <c r="E50" s="22"/>
      <c r="F50" s="22"/>
      <c r="G50" s="22">
        <v>469331.37</v>
      </c>
      <c r="H50" s="22"/>
      <c r="I50" s="22"/>
    </row>
    <row r="51" spans="1:9">
      <c r="A51" s="21" t="s">
        <v>53</v>
      </c>
      <c r="B51" s="22">
        <v>110258.73</v>
      </c>
      <c r="C51" s="22">
        <v>110258.73</v>
      </c>
      <c r="D51" s="22">
        <v>110258.73</v>
      </c>
      <c r="E51" s="22"/>
      <c r="F51" s="22"/>
      <c r="G51" s="22">
        <v>110258.73</v>
      </c>
      <c r="H51" s="22"/>
      <c r="I51" s="22"/>
    </row>
    <row r="52" spans="1:9">
      <c r="A52" s="21" t="s">
        <v>54</v>
      </c>
      <c r="B52" s="22">
        <v>24230.36</v>
      </c>
      <c r="C52" s="22">
        <v>24230.36</v>
      </c>
      <c r="D52" s="22">
        <v>24230.36</v>
      </c>
      <c r="E52" s="22"/>
      <c r="F52" s="22"/>
      <c r="G52" s="22">
        <v>24230.36</v>
      </c>
      <c r="H52" s="22"/>
      <c r="I52" s="22"/>
    </row>
    <row r="53" spans="1:9">
      <c r="A53" s="21" t="s">
        <v>55</v>
      </c>
      <c r="B53" s="22">
        <v>1648.13</v>
      </c>
      <c r="C53" s="22">
        <v>1648.13</v>
      </c>
      <c r="D53" s="22">
        <v>1648.13</v>
      </c>
      <c r="E53" s="22"/>
      <c r="F53" s="22"/>
      <c r="G53" s="22">
        <v>1648.13</v>
      </c>
      <c r="H53" s="22"/>
      <c r="I53" s="22"/>
    </row>
    <row r="54" spans="1:9">
      <c r="A54" s="21" t="s">
        <v>56</v>
      </c>
      <c r="B54" s="22">
        <v>7149.32</v>
      </c>
      <c r="C54" s="22">
        <v>7149.32</v>
      </c>
      <c r="D54" s="22">
        <v>7149.32</v>
      </c>
      <c r="E54" s="22"/>
      <c r="F54" s="22"/>
      <c r="G54" s="22">
        <v>7149.32</v>
      </c>
      <c r="H54" s="22"/>
      <c r="I54" s="22"/>
    </row>
    <row r="55" spans="1:9">
      <c r="A55" s="21" t="s">
        <v>57</v>
      </c>
      <c r="B55" s="22">
        <v>270827.88</v>
      </c>
      <c r="C55" s="22">
        <v>270827.88</v>
      </c>
      <c r="D55" s="22">
        <v>270827.88</v>
      </c>
      <c r="E55" s="22"/>
      <c r="F55" s="22"/>
      <c r="G55" s="22">
        <v>270827.88</v>
      </c>
      <c r="H55" s="22"/>
      <c r="I55" s="22"/>
    </row>
    <row r="56" spans="1:9">
      <c r="A56" s="21" t="s">
        <v>58</v>
      </c>
      <c r="B56" s="22">
        <v>366.34</v>
      </c>
      <c r="C56" s="22">
        <v>366.34</v>
      </c>
      <c r="D56" s="22">
        <v>366.34</v>
      </c>
      <c r="E56" s="22"/>
      <c r="F56" s="22"/>
      <c r="G56" s="22">
        <v>366.34</v>
      </c>
      <c r="H56" s="22"/>
      <c r="I56" s="22"/>
    </row>
    <row r="57" spans="1:9">
      <c r="A57" s="21" t="s">
        <v>59</v>
      </c>
      <c r="B57" s="22">
        <v>9023.6299999999992</v>
      </c>
      <c r="C57" s="22">
        <v>9023.6299999999992</v>
      </c>
      <c r="D57" s="22">
        <v>9023.6299999999992</v>
      </c>
      <c r="E57" s="22"/>
      <c r="F57" s="22"/>
      <c r="G57" s="22">
        <v>9023.6299999999992</v>
      </c>
      <c r="H57" s="22"/>
      <c r="I57" s="22"/>
    </row>
    <row r="58" spans="1:9">
      <c r="A58" s="21" t="s">
        <v>60</v>
      </c>
      <c r="B58" s="22">
        <v>32.549999999999997</v>
      </c>
      <c r="C58" s="22">
        <v>32.549999999999997</v>
      </c>
      <c r="D58" s="22">
        <v>32.549999999999997</v>
      </c>
      <c r="E58" s="22"/>
      <c r="F58" s="22"/>
      <c r="G58" s="22">
        <v>32.549999999999997</v>
      </c>
      <c r="H58" s="22"/>
      <c r="I58" s="22"/>
    </row>
    <row r="59" spans="1:9">
      <c r="A59" s="19" t="s">
        <v>61</v>
      </c>
      <c r="B59" s="20">
        <v>31410.11</v>
      </c>
      <c r="C59" s="20">
        <v>31410.11</v>
      </c>
      <c r="D59" s="20"/>
      <c r="E59" s="20"/>
      <c r="F59" s="20">
        <v>31410.11</v>
      </c>
      <c r="G59" s="20">
        <v>31410.11</v>
      </c>
      <c r="H59" s="20"/>
      <c r="I59" s="20"/>
    </row>
    <row r="60" spans="1:9">
      <c r="A60" s="21" t="s">
        <v>54</v>
      </c>
      <c r="B60" s="22">
        <v>31410.11</v>
      </c>
      <c r="C60" s="22">
        <v>31410.11</v>
      </c>
      <c r="D60" s="22"/>
      <c r="E60" s="22"/>
      <c r="F60" s="22">
        <v>31410.11</v>
      </c>
      <c r="G60" s="22">
        <v>31410.11</v>
      </c>
      <c r="H60" s="22"/>
      <c r="I60" s="22"/>
    </row>
    <row r="61" spans="1:9">
      <c r="A61" s="19" t="s">
        <v>62</v>
      </c>
      <c r="B61" s="20">
        <v>4199788.58</v>
      </c>
      <c r="C61" s="20">
        <v>4199788.58</v>
      </c>
      <c r="D61" s="20">
        <v>4199788.58</v>
      </c>
      <c r="E61" s="20"/>
      <c r="F61" s="20"/>
      <c r="G61" s="20">
        <v>4199788.58</v>
      </c>
      <c r="H61" s="20"/>
      <c r="I61" s="20"/>
    </row>
    <row r="62" spans="1:9">
      <c r="A62" s="21" t="s">
        <v>63</v>
      </c>
      <c r="B62" s="22">
        <v>36053.870000000003</v>
      </c>
      <c r="C62" s="22">
        <v>36053.870000000003</v>
      </c>
      <c r="D62" s="22">
        <v>36053.870000000003</v>
      </c>
      <c r="E62" s="22"/>
      <c r="F62" s="22"/>
      <c r="G62" s="22">
        <v>36053.870000000003</v>
      </c>
      <c r="H62" s="22"/>
      <c r="I62" s="22"/>
    </row>
    <row r="63" spans="1:9">
      <c r="A63" s="21" t="s">
        <v>64</v>
      </c>
      <c r="B63" s="22">
        <v>19884.79</v>
      </c>
      <c r="C63" s="22">
        <v>19884.79</v>
      </c>
      <c r="D63" s="22">
        <v>19884.79</v>
      </c>
      <c r="E63" s="22"/>
      <c r="F63" s="22"/>
      <c r="G63" s="22">
        <v>19884.79</v>
      </c>
      <c r="H63" s="22"/>
      <c r="I63" s="22"/>
    </row>
    <row r="64" spans="1:9">
      <c r="A64" s="21" t="s">
        <v>65</v>
      </c>
      <c r="B64" s="22">
        <v>743.36</v>
      </c>
      <c r="C64" s="22">
        <v>743.36</v>
      </c>
      <c r="D64" s="22">
        <v>743.36</v>
      </c>
      <c r="E64" s="22"/>
      <c r="F64" s="22"/>
      <c r="G64" s="22">
        <v>743.36</v>
      </c>
      <c r="H64" s="22"/>
      <c r="I64" s="22"/>
    </row>
    <row r="65" spans="1:9">
      <c r="A65" s="21" t="s">
        <v>66</v>
      </c>
      <c r="B65" s="22">
        <v>718.03</v>
      </c>
      <c r="C65" s="22">
        <v>718.03</v>
      </c>
      <c r="D65" s="22">
        <v>718.03</v>
      </c>
      <c r="E65" s="22"/>
      <c r="F65" s="22"/>
      <c r="G65" s="22">
        <v>718.03</v>
      </c>
      <c r="H65" s="22"/>
      <c r="I65" s="22"/>
    </row>
    <row r="66" spans="1:9">
      <c r="A66" s="21" t="s">
        <v>67</v>
      </c>
      <c r="B66" s="22">
        <v>59.87</v>
      </c>
      <c r="C66" s="22">
        <v>59.87</v>
      </c>
      <c r="D66" s="22">
        <v>59.87</v>
      </c>
      <c r="E66" s="22"/>
      <c r="F66" s="22"/>
      <c r="G66" s="22">
        <v>59.87</v>
      </c>
      <c r="H66" s="22"/>
      <c r="I66" s="22"/>
    </row>
    <row r="67" spans="1:9">
      <c r="A67" s="21" t="s">
        <v>68</v>
      </c>
      <c r="B67" s="22">
        <v>7467.64</v>
      </c>
      <c r="C67" s="22">
        <v>7467.64</v>
      </c>
      <c r="D67" s="22">
        <v>7467.64</v>
      </c>
      <c r="E67" s="22"/>
      <c r="F67" s="22"/>
      <c r="G67" s="22">
        <v>7467.64</v>
      </c>
      <c r="H67" s="22"/>
      <c r="I67" s="22"/>
    </row>
    <row r="68" spans="1:9">
      <c r="A68" s="21" t="s">
        <v>69</v>
      </c>
      <c r="B68" s="22">
        <v>1815.36</v>
      </c>
      <c r="C68" s="22">
        <v>1815.36</v>
      </c>
      <c r="D68" s="22">
        <v>1815.36</v>
      </c>
      <c r="E68" s="22"/>
      <c r="F68" s="22"/>
      <c r="G68" s="22">
        <v>1815.36</v>
      </c>
      <c r="H68" s="22"/>
      <c r="I68" s="22"/>
    </row>
    <row r="69" spans="1:9">
      <c r="A69" s="21" t="s">
        <v>70</v>
      </c>
      <c r="B69" s="22">
        <v>1058.33</v>
      </c>
      <c r="C69" s="22">
        <v>1058.33</v>
      </c>
      <c r="D69" s="22">
        <v>1058.33</v>
      </c>
      <c r="E69" s="22"/>
      <c r="F69" s="22"/>
      <c r="G69" s="22">
        <v>1058.33</v>
      </c>
      <c r="H69" s="22"/>
      <c r="I69" s="22"/>
    </row>
    <row r="70" spans="1:9">
      <c r="A70" s="21" t="s">
        <v>71</v>
      </c>
      <c r="B70" s="22">
        <v>319645.13</v>
      </c>
      <c r="C70" s="22">
        <v>319645.13</v>
      </c>
      <c r="D70" s="22">
        <v>319645.13</v>
      </c>
      <c r="E70" s="22"/>
      <c r="F70" s="22"/>
      <c r="G70" s="22">
        <v>319645.13</v>
      </c>
      <c r="H70" s="22"/>
      <c r="I70" s="22"/>
    </row>
    <row r="71" spans="1:9">
      <c r="A71" s="21" t="s">
        <v>72</v>
      </c>
      <c r="B71" s="22">
        <v>37187.870000000003</v>
      </c>
      <c r="C71" s="22">
        <v>37187.870000000003</v>
      </c>
      <c r="D71" s="22">
        <v>37187.870000000003</v>
      </c>
      <c r="E71" s="22"/>
      <c r="F71" s="22"/>
      <c r="G71" s="22">
        <v>37187.870000000003</v>
      </c>
      <c r="H71" s="22"/>
      <c r="I71" s="22"/>
    </row>
    <row r="72" spans="1:9">
      <c r="A72" s="21" t="s">
        <v>73</v>
      </c>
      <c r="B72" s="22">
        <v>152311.78</v>
      </c>
      <c r="C72" s="22">
        <v>152311.78</v>
      </c>
      <c r="D72" s="22">
        <v>152311.78</v>
      </c>
      <c r="E72" s="22"/>
      <c r="F72" s="22"/>
      <c r="G72" s="22">
        <v>152311.78</v>
      </c>
      <c r="H72" s="22"/>
      <c r="I72" s="22"/>
    </row>
    <row r="73" spans="1:9">
      <c r="A73" s="21" t="s">
        <v>74</v>
      </c>
      <c r="B73" s="22">
        <v>87458.58</v>
      </c>
      <c r="C73" s="22">
        <v>87458.58</v>
      </c>
      <c r="D73" s="22">
        <v>87458.58</v>
      </c>
      <c r="E73" s="22"/>
      <c r="F73" s="22"/>
      <c r="G73" s="22">
        <v>87458.58</v>
      </c>
      <c r="H73" s="22"/>
      <c r="I73" s="22"/>
    </row>
    <row r="74" spans="1:9">
      <c r="A74" s="21" t="s">
        <v>75</v>
      </c>
      <c r="B74" s="22">
        <v>1071.7</v>
      </c>
      <c r="C74" s="22">
        <v>1071.7</v>
      </c>
      <c r="D74" s="22">
        <v>1071.7</v>
      </c>
      <c r="E74" s="22"/>
      <c r="F74" s="22"/>
      <c r="G74" s="22">
        <v>1071.7</v>
      </c>
      <c r="H74" s="22"/>
      <c r="I74" s="22"/>
    </row>
    <row r="75" spans="1:9">
      <c r="A75" s="21" t="s">
        <v>76</v>
      </c>
      <c r="B75" s="22">
        <v>57858.01</v>
      </c>
      <c r="C75" s="22">
        <v>57858.01</v>
      </c>
      <c r="D75" s="22">
        <v>57858.01</v>
      </c>
      <c r="E75" s="22"/>
      <c r="F75" s="22"/>
      <c r="G75" s="22">
        <v>57858.01</v>
      </c>
      <c r="H75" s="22"/>
      <c r="I75" s="22"/>
    </row>
    <row r="76" spans="1:9">
      <c r="A76" s="21" t="s">
        <v>77</v>
      </c>
      <c r="B76" s="22">
        <v>84838.69</v>
      </c>
      <c r="C76" s="22">
        <v>84838.69</v>
      </c>
      <c r="D76" s="22">
        <v>84838.69</v>
      </c>
      <c r="E76" s="22"/>
      <c r="F76" s="22"/>
      <c r="G76" s="22">
        <v>84838.69</v>
      </c>
      <c r="H76" s="22"/>
      <c r="I76" s="22"/>
    </row>
    <row r="77" spans="1:9">
      <c r="A77" s="21" t="s">
        <v>78</v>
      </c>
      <c r="B77" s="22">
        <v>57428.97</v>
      </c>
      <c r="C77" s="22">
        <v>57428.97</v>
      </c>
      <c r="D77" s="22">
        <v>57428.97</v>
      </c>
      <c r="E77" s="22"/>
      <c r="F77" s="22"/>
      <c r="G77" s="22">
        <v>57428.97</v>
      </c>
      <c r="H77" s="22"/>
      <c r="I77" s="22"/>
    </row>
    <row r="78" spans="1:9">
      <c r="A78" s="21" t="s">
        <v>79</v>
      </c>
      <c r="B78" s="22">
        <v>48665.35</v>
      </c>
      <c r="C78" s="22">
        <v>48665.35</v>
      </c>
      <c r="D78" s="22">
        <v>48665.35</v>
      </c>
      <c r="E78" s="22"/>
      <c r="F78" s="22"/>
      <c r="G78" s="22">
        <v>48665.35</v>
      </c>
      <c r="H78" s="22"/>
      <c r="I78" s="22"/>
    </row>
    <row r="79" spans="1:9">
      <c r="A79" s="21" t="s">
        <v>80</v>
      </c>
      <c r="B79" s="22">
        <v>141483.29999999999</v>
      </c>
      <c r="C79" s="22">
        <v>141483.29999999999</v>
      </c>
      <c r="D79" s="22">
        <v>141483.29999999999</v>
      </c>
      <c r="E79" s="22"/>
      <c r="F79" s="22"/>
      <c r="G79" s="22">
        <v>141483.29999999999</v>
      </c>
      <c r="H79" s="22"/>
      <c r="I79" s="22"/>
    </row>
    <row r="80" spans="1:9">
      <c r="A80" s="21" t="s">
        <v>81</v>
      </c>
      <c r="B80" s="22">
        <v>104796.58</v>
      </c>
      <c r="C80" s="22">
        <v>104796.58</v>
      </c>
      <c r="D80" s="22">
        <v>104796.58</v>
      </c>
      <c r="E80" s="22"/>
      <c r="F80" s="22"/>
      <c r="G80" s="22">
        <v>104796.58</v>
      </c>
      <c r="H80" s="22"/>
      <c r="I80" s="22"/>
    </row>
    <row r="81" spans="1:9">
      <c r="A81" s="21" t="s">
        <v>82</v>
      </c>
      <c r="B81" s="22">
        <v>37453.68</v>
      </c>
      <c r="C81" s="22">
        <v>37453.68</v>
      </c>
      <c r="D81" s="22">
        <v>37453.68</v>
      </c>
      <c r="E81" s="22"/>
      <c r="F81" s="22"/>
      <c r="G81" s="22">
        <v>37453.68</v>
      </c>
      <c r="H81" s="22"/>
      <c r="I81" s="22"/>
    </row>
    <row r="82" spans="1:9">
      <c r="A82" s="21" t="s">
        <v>83</v>
      </c>
      <c r="B82" s="22">
        <v>24338.48</v>
      </c>
      <c r="C82" s="22">
        <v>24338.48</v>
      </c>
      <c r="D82" s="22">
        <v>24338.48</v>
      </c>
      <c r="E82" s="22"/>
      <c r="F82" s="22"/>
      <c r="G82" s="22">
        <v>24338.48</v>
      </c>
      <c r="H82" s="22"/>
      <c r="I82" s="22"/>
    </row>
    <row r="83" spans="1:9">
      <c r="A83" s="21" t="s">
        <v>84</v>
      </c>
      <c r="B83" s="22">
        <v>203356.71</v>
      </c>
      <c r="C83" s="22">
        <v>203356.71</v>
      </c>
      <c r="D83" s="22">
        <v>203356.71</v>
      </c>
      <c r="E83" s="22"/>
      <c r="F83" s="22"/>
      <c r="G83" s="22">
        <v>203356.71</v>
      </c>
      <c r="H83" s="22"/>
      <c r="I83" s="22"/>
    </row>
    <row r="84" spans="1:9">
      <c r="A84" s="21" t="s">
        <v>85</v>
      </c>
      <c r="B84" s="22">
        <v>57640.74</v>
      </c>
      <c r="C84" s="22">
        <v>57640.74</v>
      </c>
      <c r="D84" s="22">
        <v>57640.74</v>
      </c>
      <c r="E84" s="22"/>
      <c r="F84" s="22"/>
      <c r="G84" s="22">
        <v>57640.74</v>
      </c>
      <c r="H84" s="22"/>
      <c r="I84" s="22"/>
    </row>
    <row r="85" spans="1:9">
      <c r="A85" s="21" t="s">
        <v>86</v>
      </c>
      <c r="B85" s="22">
        <v>8102.95</v>
      </c>
      <c r="C85" s="22">
        <v>8102.95</v>
      </c>
      <c r="D85" s="22">
        <v>8102.95</v>
      </c>
      <c r="E85" s="22"/>
      <c r="F85" s="22"/>
      <c r="G85" s="22">
        <v>8102.95</v>
      </c>
      <c r="H85" s="22"/>
      <c r="I85" s="22"/>
    </row>
    <row r="86" spans="1:9">
      <c r="A86" s="21" t="s">
        <v>87</v>
      </c>
      <c r="B86" s="22">
        <v>231685.91</v>
      </c>
      <c r="C86" s="22">
        <v>231685.91</v>
      </c>
      <c r="D86" s="22">
        <v>231685.91</v>
      </c>
      <c r="E86" s="22"/>
      <c r="F86" s="22"/>
      <c r="G86" s="22">
        <v>231685.91</v>
      </c>
      <c r="H86" s="22"/>
      <c r="I86" s="22"/>
    </row>
    <row r="87" spans="1:9">
      <c r="A87" s="21" t="s">
        <v>88</v>
      </c>
      <c r="B87" s="22">
        <v>3284.03</v>
      </c>
      <c r="C87" s="22">
        <v>3284.03</v>
      </c>
      <c r="D87" s="22">
        <v>3284.03</v>
      </c>
      <c r="E87" s="22"/>
      <c r="F87" s="22"/>
      <c r="G87" s="22">
        <v>3284.03</v>
      </c>
      <c r="H87" s="22"/>
      <c r="I87" s="22"/>
    </row>
    <row r="88" spans="1:9">
      <c r="A88" s="21" t="s">
        <v>89</v>
      </c>
      <c r="B88" s="22">
        <v>640.30999999999995</v>
      </c>
      <c r="C88" s="22">
        <v>640.30999999999995</v>
      </c>
      <c r="D88" s="22">
        <v>640.30999999999995</v>
      </c>
      <c r="E88" s="22"/>
      <c r="F88" s="22"/>
      <c r="G88" s="22">
        <v>640.30999999999995</v>
      </c>
      <c r="H88" s="22"/>
      <c r="I88" s="22"/>
    </row>
    <row r="89" spans="1:9">
      <c r="A89" s="21" t="s">
        <v>90</v>
      </c>
      <c r="B89" s="22">
        <v>37137.380000000005</v>
      </c>
      <c r="C89" s="22">
        <v>37137.380000000005</v>
      </c>
      <c r="D89" s="22">
        <v>37137.380000000005</v>
      </c>
      <c r="E89" s="22"/>
      <c r="F89" s="22"/>
      <c r="G89" s="22">
        <v>37137.380000000005</v>
      </c>
      <c r="H89" s="22"/>
      <c r="I89" s="22"/>
    </row>
    <row r="90" spans="1:9">
      <c r="A90" s="21" t="s">
        <v>91</v>
      </c>
      <c r="B90" s="22">
        <v>2010522.84</v>
      </c>
      <c r="C90" s="22">
        <v>2010522.84</v>
      </c>
      <c r="D90" s="22">
        <v>2010522.84</v>
      </c>
      <c r="E90" s="22"/>
      <c r="F90" s="22"/>
      <c r="G90" s="22">
        <v>2010522.84</v>
      </c>
      <c r="H90" s="22"/>
      <c r="I90" s="22"/>
    </row>
    <row r="91" spans="1:9">
      <c r="A91" s="21" t="s">
        <v>92</v>
      </c>
      <c r="B91" s="22">
        <v>4042.45</v>
      </c>
      <c r="C91" s="22">
        <v>4042.45</v>
      </c>
      <c r="D91" s="22">
        <v>4042.45</v>
      </c>
      <c r="E91" s="22"/>
      <c r="F91" s="22"/>
      <c r="G91" s="22">
        <v>4042.45</v>
      </c>
      <c r="H91" s="22"/>
      <c r="I91" s="22"/>
    </row>
    <row r="92" spans="1:9">
      <c r="A92" s="21" t="s">
        <v>93</v>
      </c>
      <c r="B92" s="22">
        <v>130016.83</v>
      </c>
      <c r="C92" s="22">
        <v>130016.83</v>
      </c>
      <c r="D92" s="22">
        <v>130016.83</v>
      </c>
      <c r="E92" s="22"/>
      <c r="F92" s="22"/>
      <c r="G92" s="22">
        <v>130016.83</v>
      </c>
      <c r="H92" s="22"/>
      <c r="I92" s="22"/>
    </row>
    <row r="93" spans="1:9">
      <c r="A93" s="21" t="s">
        <v>94</v>
      </c>
      <c r="B93" s="22">
        <v>8451.36</v>
      </c>
      <c r="C93" s="22">
        <v>8451.36</v>
      </c>
      <c r="D93" s="22">
        <v>8451.36</v>
      </c>
      <c r="E93" s="22"/>
      <c r="F93" s="22"/>
      <c r="G93" s="22">
        <v>8451.36</v>
      </c>
      <c r="H93" s="22"/>
      <c r="I93" s="22"/>
    </row>
    <row r="94" spans="1:9">
      <c r="A94" s="21" t="s">
        <v>95</v>
      </c>
      <c r="B94" s="22">
        <v>792.92</v>
      </c>
      <c r="C94" s="22">
        <v>792.92</v>
      </c>
      <c r="D94" s="22">
        <v>792.92</v>
      </c>
      <c r="E94" s="22"/>
      <c r="F94" s="22"/>
      <c r="G94" s="22">
        <v>792.92</v>
      </c>
      <c r="H94" s="22"/>
      <c r="I94" s="22"/>
    </row>
    <row r="95" spans="1:9">
      <c r="A95" s="21" t="s">
        <v>96</v>
      </c>
      <c r="B95" s="22">
        <v>709.76</v>
      </c>
      <c r="C95" s="22">
        <v>709.76</v>
      </c>
      <c r="D95" s="22">
        <v>709.76</v>
      </c>
      <c r="E95" s="22"/>
      <c r="F95" s="22"/>
      <c r="G95" s="22">
        <v>709.76</v>
      </c>
      <c r="H95" s="22"/>
      <c r="I95" s="22"/>
    </row>
    <row r="96" spans="1:9">
      <c r="A96" s="21" t="s">
        <v>97</v>
      </c>
      <c r="B96" s="22">
        <v>8049.74</v>
      </c>
      <c r="C96" s="22">
        <v>8049.74</v>
      </c>
      <c r="D96" s="22">
        <v>8049.74</v>
      </c>
      <c r="E96" s="22"/>
      <c r="F96" s="22"/>
      <c r="G96" s="22">
        <v>8049.74</v>
      </c>
      <c r="H96" s="22"/>
      <c r="I96" s="22"/>
    </row>
    <row r="97" spans="1:9">
      <c r="A97" s="21" t="s">
        <v>98</v>
      </c>
      <c r="B97" s="22">
        <v>3924</v>
      </c>
      <c r="C97" s="22">
        <v>3924</v>
      </c>
      <c r="D97" s="22">
        <v>3924</v>
      </c>
      <c r="E97" s="22"/>
      <c r="F97" s="22"/>
      <c r="G97" s="22">
        <v>3924</v>
      </c>
      <c r="H97" s="22"/>
      <c r="I97" s="22"/>
    </row>
    <row r="98" spans="1:9">
      <c r="A98" s="21" t="s">
        <v>99</v>
      </c>
      <c r="B98" s="22">
        <v>3104</v>
      </c>
      <c r="C98" s="22">
        <v>3104</v>
      </c>
      <c r="D98" s="22">
        <v>3104</v>
      </c>
      <c r="E98" s="22"/>
      <c r="F98" s="22"/>
      <c r="G98" s="22">
        <v>3104</v>
      </c>
      <c r="H98" s="22"/>
      <c r="I98" s="22"/>
    </row>
    <row r="99" spans="1:9">
      <c r="A99" s="21" t="s">
        <v>100</v>
      </c>
      <c r="B99" s="22">
        <v>265987.27999999997</v>
      </c>
      <c r="C99" s="22">
        <v>265987.27999999997</v>
      </c>
      <c r="D99" s="22">
        <v>265987.27999999997</v>
      </c>
      <c r="E99" s="22"/>
      <c r="F99" s="22"/>
      <c r="G99" s="22">
        <v>265987.27999999997</v>
      </c>
      <c r="H99" s="22"/>
      <c r="I99" s="22"/>
    </row>
    <row r="100" spans="1:9">
      <c r="A100" s="17" t="s">
        <v>101</v>
      </c>
      <c r="B100" s="18">
        <v>9711493.0900000017</v>
      </c>
      <c r="C100" s="18">
        <v>9711493.0900000017</v>
      </c>
      <c r="D100" s="18"/>
      <c r="E100" s="18"/>
      <c r="F100" s="18">
        <v>9711493.0900000017</v>
      </c>
      <c r="G100" s="18">
        <v>9711493.0900000017</v>
      </c>
      <c r="H100" s="18"/>
      <c r="I100" s="18"/>
    </row>
    <row r="101" spans="1:9">
      <c r="A101" s="19" t="s">
        <v>102</v>
      </c>
      <c r="B101" s="20">
        <v>9711493.0900000017</v>
      </c>
      <c r="C101" s="20">
        <v>9711493.0900000017</v>
      </c>
      <c r="D101" s="20"/>
      <c r="E101" s="20"/>
      <c r="F101" s="20">
        <v>9711493.0900000017</v>
      </c>
      <c r="G101" s="20">
        <v>9711493.0900000017</v>
      </c>
      <c r="H101" s="20"/>
      <c r="I101" s="20"/>
    </row>
    <row r="102" spans="1:9">
      <c r="A102" s="21" t="s">
        <v>103</v>
      </c>
      <c r="B102" s="22">
        <v>22811</v>
      </c>
      <c r="C102" s="22">
        <v>22811</v>
      </c>
      <c r="D102" s="22"/>
      <c r="E102" s="22"/>
      <c r="F102" s="22">
        <v>22811</v>
      </c>
      <c r="G102" s="22">
        <v>22811</v>
      </c>
      <c r="H102" s="22"/>
      <c r="I102" s="22"/>
    </row>
    <row r="103" spans="1:9">
      <c r="A103" s="21" t="s">
        <v>104</v>
      </c>
      <c r="B103" s="22">
        <v>2259064.19</v>
      </c>
      <c r="C103" s="22">
        <v>2259064.19</v>
      </c>
      <c r="D103" s="22"/>
      <c r="E103" s="22"/>
      <c r="F103" s="22">
        <v>2259064.19</v>
      </c>
      <c r="G103" s="22">
        <v>2259064.19</v>
      </c>
      <c r="H103" s="22"/>
      <c r="I103" s="22"/>
    </row>
    <row r="104" spans="1:9">
      <c r="A104" s="21" t="s">
        <v>105</v>
      </c>
      <c r="B104" s="22">
        <v>1195121.58</v>
      </c>
      <c r="C104" s="22">
        <v>1195121.58</v>
      </c>
      <c r="D104" s="22"/>
      <c r="E104" s="22"/>
      <c r="F104" s="22">
        <v>1195121.58</v>
      </c>
      <c r="G104" s="22">
        <v>1195121.58</v>
      </c>
      <c r="H104" s="22"/>
      <c r="I104" s="22"/>
    </row>
    <row r="105" spans="1:9">
      <c r="A105" s="21" t="s">
        <v>106</v>
      </c>
      <c r="B105" s="22">
        <v>1683314.29</v>
      </c>
      <c r="C105" s="22">
        <v>1683314.29</v>
      </c>
      <c r="D105" s="22"/>
      <c r="E105" s="22"/>
      <c r="F105" s="22">
        <v>1683314.29</v>
      </c>
      <c r="G105" s="22">
        <v>1683314.29</v>
      </c>
      <c r="H105" s="22"/>
      <c r="I105" s="22"/>
    </row>
    <row r="106" spans="1:9">
      <c r="A106" s="21" t="s">
        <v>107</v>
      </c>
      <c r="B106" s="22">
        <v>2077487.9000000001</v>
      </c>
      <c r="C106" s="22">
        <v>2077487.9000000001</v>
      </c>
      <c r="D106" s="22"/>
      <c r="E106" s="22"/>
      <c r="F106" s="22">
        <v>2077487.9000000001</v>
      </c>
      <c r="G106" s="22">
        <v>2077487.9000000001</v>
      </c>
      <c r="H106" s="22"/>
      <c r="I106" s="22"/>
    </row>
    <row r="107" spans="1:9">
      <c r="A107" s="21" t="s">
        <v>108</v>
      </c>
      <c r="B107" s="22">
        <v>82161</v>
      </c>
      <c r="C107" s="22">
        <v>82161</v>
      </c>
      <c r="D107" s="22"/>
      <c r="E107" s="22"/>
      <c r="F107" s="22">
        <v>82161</v>
      </c>
      <c r="G107" s="22">
        <v>82161</v>
      </c>
      <c r="H107" s="22"/>
      <c r="I107" s="22"/>
    </row>
    <row r="108" spans="1:9">
      <c r="A108" s="21" t="s">
        <v>109</v>
      </c>
      <c r="B108" s="22">
        <v>272500.03000000003</v>
      </c>
      <c r="C108" s="22">
        <v>272500.03000000003</v>
      </c>
      <c r="D108" s="22"/>
      <c r="E108" s="22"/>
      <c r="F108" s="22">
        <v>272500.03000000003</v>
      </c>
      <c r="G108" s="22">
        <v>272500.03000000003</v>
      </c>
      <c r="H108" s="22"/>
      <c r="I108" s="22"/>
    </row>
    <row r="109" spans="1:9">
      <c r="A109" s="21" t="s">
        <v>110</v>
      </c>
      <c r="B109" s="22">
        <v>24460.17</v>
      </c>
      <c r="C109" s="22">
        <v>24460.17</v>
      </c>
      <c r="D109" s="22"/>
      <c r="E109" s="22"/>
      <c r="F109" s="22">
        <v>24460.17</v>
      </c>
      <c r="G109" s="22">
        <v>24460.17</v>
      </c>
      <c r="H109" s="22"/>
      <c r="I109" s="22"/>
    </row>
    <row r="110" spans="1:9">
      <c r="A110" s="21" t="s">
        <v>111</v>
      </c>
      <c r="B110" s="22">
        <v>1984864.0100000002</v>
      </c>
      <c r="C110" s="22">
        <v>1984864.0100000002</v>
      </c>
      <c r="D110" s="22"/>
      <c r="E110" s="22"/>
      <c r="F110" s="22">
        <v>1984864.0100000002</v>
      </c>
      <c r="G110" s="22">
        <v>1984864.0100000002</v>
      </c>
      <c r="H110" s="22"/>
      <c r="I110" s="22"/>
    </row>
    <row r="111" spans="1:9">
      <c r="A111" s="21" t="s">
        <v>112</v>
      </c>
      <c r="B111" s="22">
        <v>14751</v>
      </c>
      <c r="C111" s="22">
        <v>14751</v>
      </c>
      <c r="D111" s="22"/>
      <c r="E111" s="22"/>
      <c r="F111" s="22">
        <v>14751</v>
      </c>
      <c r="G111" s="22">
        <v>14751</v>
      </c>
      <c r="H111" s="22"/>
      <c r="I111" s="22"/>
    </row>
    <row r="112" spans="1:9">
      <c r="A112" s="21" t="s">
        <v>113</v>
      </c>
      <c r="B112" s="22">
        <v>94957.92</v>
      </c>
      <c r="C112" s="22">
        <v>94957.92</v>
      </c>
      <c r="D112" s="22"/>
      <c r="E112" s="22"/>
      <c r="F112" s="22">
        <v>94957.92</v>
      </c>
      <c r="G112" s="22">
        <v>94957.92</v>
      </c>
      <c r="H112" s="22"/>
      <c r="I112" s="22"/>
    </row>
    <row r="113" spans="1:9">
      <c r="A113" s="17" t="s">
        <v>114</v>
      </c>
      <c r="B113" s="18">
        <v>1681479.6</v>
      </c>
      <c r="C113" s="18">
        <v>1681479.6</v>
      </c>
      <c r="D113" s="18">
        <v>1113097.95</v>
      </c>
      <c r="E113" s="18"/>
      <c r="F113" s="18">
        <v>568381.65</v>
      </c>
      <c r="G113" s="18">
        <v>1681479.6</v>
      </c>
      <c r="H113" s="18"/>
      <c r="I113" s="18"/>
    </row>
    <row r="114" spans="1:9">
      <c r="A114" s="19" t="s">
        <v>115</v>
      </c>
      <c r="B114" s="20">
        <v>568381.65</v>
      </c>
      <c r="C114" s="20">
        <v>568381.65</v>
      </c>
      <c r="D114" s="20"/>
      <c r="E114" s="20"/>
      <c r="F114" s="20">
        <v>568381.65</v>
      </c>
      <c r="G114" s="20">
        <v>568381.65</v>
      </c>
      <c r="H114" s="20"/>
      <c r="I114" s="20"/>
    </row>
    <row r="115" spans="1:9">
      <c r="A115" s="21" t="s">
        <v>116</v>
      </c>
      <c r="B115" s="22">
        <v>2700.67</v>
      </c>
      <c r="C115" s="22">
        <v>2700.67</v>
      </c>
      <c r="D115" s="22"/>
      <c r="E115" s="22"/>
      <c r="F115" s="22">
        <v>2700.67</v>
      </c>
      <c r="G115" s="22">
        <v>2700.67</v>
      </c>
      <c r="H115" s="22"/>
      <c r="I115" s="22"/>
    </row>
    <row r="116" spans="1:9">
      <c r="A116" s="21" t="s">
        <v>117</v>
      </c>
      <c r="B116" s="22">
        <v>565680.98</v>
      </c>
      <c r="C116" s="22">
        <v>565680.98</v>
      </c>
      <c r="D116" s="22"/>
      <c r="E116" s="22"/>
      <c r="F116" s="22">
        <v>565680.98</v>
      </c>
      <c r="G116" s="22">
        <v>565680.98</v>
      </c>
      <c r="H116" s="22"/>
      <c r="I116" s="22"/>
    </row>
    <row r="117" spans="1:9">
      <c r="A117" s="19" t="s">
        <v>118</v>
      </c>
      <c r="B117" s="20">
        <v>1113097.95</v>
      </c>
      <c r="C117" s="20">
        <v>1113097.95</v>
      </c>
      <c r="D117" s="20">
        <v>1113097.95</v>
      </c>
      <c r="E117" s="20"/>
      <c r="F117" s="20">
        <v>0</v>
      </c>
      <c r="G117" s="20">
        <v>1113097.95</v>
      </c>
      <c r="H117" s="20"/>
      <c r="I117" s="20"/>
    </row>
    <row r="118" spans="1:9">
      <c r="A118" s="21" t="s">
        <v>119</v>
      </c>
      <c r="B118" s="22">
        <v>317298.96999999997</v>
      </c>
      <c r="C118" s="22">
        <v>317298.96999999997</v>
      </c>
      <c r="D118" s="22">
        <v>317298.96999999997</v>
      </c>
      <c r="E118" s="22"/>
      <c r="F118" s="22"/>
      <c r="G118" s="22">
        <v>317298.96999999997</v>
      </c>
      <c r="H118" s="22"/>
      <c r="I118" s="22"/>
    </row>
    <row r="119" spans="1:9">
      <c r="A119" s="21" t="s">
        <v>120</v>
      </c>
      <c r="B119" s="22">
        <v>15985.330000000002</v>
      </c>
      <c r="C119" s="22">
        <v>15985.330000000002</v>
      </c>
      <c r="D119" s="22">
        <v>15985.330000000002</v>
      </c>
      <c r="E119" s="22"/>
      <c r="F119" s="22"/>
      <c r="G119" s="22">
        <v>15985.330000000002</v>
      </c>
      <c r="H119" s="22"/>
      <c r="I119" s="22"/>
    </row>
    <row r="120" spans="1:9">
      <c r="A120" s="21" t="s">
        <v>121</v>
      </c>
      <c r="B120" s="22">
        <v>59209.78</v>
      </c>
      <c r="C120" s="22">
        <v>59209.78</v>
      </c>
      <c r="D120" s="22">
        <v>59209.78</v>
      </c>
      <c r="E120" s="22"/>
      <c r="F120" s="22"/>
      <c r="G120" s="22">
        <v>59209.78</v>
      </c>
      <c r="H120" s="22"/>
      <c r="I120" s="22"/>
    </row>
    <row r="121" spans="1:9">
      <c r="A121" s="21" t="s">
        <v>122</v>
      </c>
      <c r="B121" s="22">
        <v>720603.87</v>
      </c>
      <c r="C121" s="22">
        <v>720603.87</v>
      </c>
      <c r="D121" s="22">
        <v>720603.87</v>
      </c>
      <c r="E121" s="22"/>
      <c r="F121" s="22">
        <v>0</v>
      </c>
      <c r="G121" s="22">
        <v>720603.87</v>
      </c>
      <c r="H121" s="22"/>
      <c r="I121" s="22"/>
    </row>
    <row r="122" spans="1:9">
      <c r="A122" s="17" t="s">
        <v>123</v>
      </c>
      <c r="B122" s="18">
        <v>409465.56</v>
      </c>
      <c r="C122" s="18">
        <v>409465.56</v>
      </c>
      <c r="D122" s="18">
        <v>396680.32999999996</v>
      </c>
      <c r="E122" s="18">
        <v>2724.83</v>
      </c>
      <c r="F122" s="18">
        <v>10060.4</v>
      </c>
      <c r="G122" s="18">
        <v>409465.56</v>
      </c>
      <c r="H122" s="18"/>
      <c r="I122" s="18"/>
    </row>
    <row r="123" spans="1:9">
      <c r="A123" s="19" t="s">
        <v>124</v>
      </c>
      <c r="B123" s="20">
        <v>362063.7</v>
      </c>
      <c r="C123" s="20">
        <v>362063.7</v>
      </c>
      <c r="D123" s="20">
        <v>362063.7</v>
      </c>
      <c r="E123" s="20"/>
      <c r="F123" s="20"/>
      <c r="G123" s="20">
        <v>362063.7</v>
      </c>
      <c r="H123" s="20"/>
      <c r="I123" s="20"/>
    </row>
    <row r="124" spans="1:9">
      <c r="A124" s="21" t="s">
        <v>125</v>
      </c>
      <c r="B124" s="22">
        <v>352243.57</v>
      </c>
      <c r="C124" s="22">
        <v>352243.57</v>
      </c>
      <c r="D124" s="22">
        <v>352243.57</v>
      </c>
      <c r="E124" s="22"/>
      <c r="F124" s="22"/>
      <c r="G124" s="22">
        <v>352243.57</v>
      </c>
      <c r="H124" s="22"/>
      <c r="I124" s="22"/>
    </row>
    <row r="125" spans="1:9">
      <c r="A125" s="21" t="s">
        <v>126</v>
      </c>
      <c r="B125" s="22">
        <v>9820.130000000001</v>
      </c>
      <c r="C125" s="22">
        <v>9820.130000000001</v>
      </c>
      <c r="D125" s="22">
        <v>9820.130000000001</v>
      </c>
      <c r="E125" s="22"/>
      <c r="F125" s="22"/>
      <c r="G125" s="22">
        <v>9820.130000000001</v>
      </c>
      <c r="H125" s="22"/>
      <c r="I125" s="22"/>
    </row>
    <row r="126" spans="1:9">
      <c r="A126" s="19" t="s">
        <v>127</v>
      </c>
      <c r="B126" s="20">
        <v>5803.4699999999993</v>
      </c>
      <c r="C126" s="20">
        <v>5803.4699999999993</v>
      </c>
      <c r="D126" s="20">
        <v>5803.4699999999993</v>
      </c>
      <c r="E126" s="20"/>
      <c r="F126" s="20"/>
      <c r="G126" s="20">
        <v>5803.4699999999993</v>
      </c>
      <c r="H126" s="20"/>
      <c r="I126" s="20"/>
    </row>
    <row r="127" spans="1:9">
      <c r="A127" s="21" t="s">
        <v>128</v>
      </c>
      <c r="B127" s="22">
        <v>5803.4699999999993</v>
      </c>
      <c r="C127" s="22">
        <v>5803.4699999999993</v>
      </c>
      <c r="D127" s="22">
        <v>5803.4699999999993</v>
      </c>
      <c r="E127" s="22"/>
      <c r="F127" s="22"/>
      <c r="G127" s="22">
        <v>5803.4699999999993</v>
      </c>
      <c r="H127" s="22"/>
      <c r="I127" s="22"/>
    </row>
    <row r="128" spans="1:9">
      <c r="A128" s="19" t="s">
        <v>129</v>
      </c>
      <c r="B128" s="20">
        <v>25930.84</v>
      </c>
      <c r="C128" s="20">
        <v>25930.84</v>
      </c>
      <c r="D128" s="20">
        <v>15870.44</v>
      </c>
      <c r="E128" s="20"/>
      <c r="F128" s="20">
        <v>10060.4</v>
      </c>
      <c r="G128" s="20">
        <v>25930.84</v>
      </c>
      <c r="H128" s="20"/>
      <c r="I128" s="20"/>
    </row>
    <row r="129" spans="1:9">
      <c r="A129" s="21" t="s">
        <v>130</v>
      </c>
      <c r="B129" s="22">
        <v>25930.84</v>
      </c>
      <c r="C129" s="22">
        <v>25930.84</v>
      </c>
      <c r="D129" s="22">
        <v>15870.44</v>
      </c>
      <c r="E129" s="22"/>
      <c r="F129" s="22">
        <v>10060.4</v>
      </c>
      <c r="G129" s="22">
        <v>25930.84</v>
      </c>
      <c r="H129" s="22"/>
      <c r="I129" s="22"/>
    </row>
    <row r="130" spans="1:9">
      <c r="A130" s="19" t="s">
        <v>131</v>
      </c>
      <c r="B130" s="20">
        <v>15667.550000000001</v>
      </c>
      <c r="C130" s="20">
        <v>15667.550000000001</v>
      </c>
      <c r="D130" s="20">
        <v>12942.720000000001</v>
      </c>
      <c r="E130" s="20">
        <v>2724.83</v>
      </c>
      <c r="F130" s="20"/>
      <c r="G130" s="20">
        <v>15667.550000000001</v>
      </c>
      <c r="H130" s="20"/>
      <c r="I130" s="20"/>
    </row>
    <row r="131" spans="1:9">
      <c r="A131" s="21" t="s">
        <v>132</v>
      </c>
      <c r="B131" s="22">
        <v>183.93</v>
      </c>
      <c r="C131" s="22">
        <v>183.93</v>
      </c>
      <c r="D131" s="22">
        <v>183.93</v>
      </c>
      <c r="E131" s="22"/>
      <c r="F131" s="22"/>
      <c r="G131" s="22">
        <v>183.93</v>
      </c>
      <c r="H131" s="22"/>
      <c r="I131" s="22"/>
    </row>
    <row r="132" spans="1:9">
      <c r="A132" s="21" t="s">
        <v>133</v>
      </c>
      <c r="B132" s="22">
        <v>15483.62</v>
      </c>
      <c r="C132" s="22">
        <v>15483.62</v>
      </c>
      <c r="D132" s="22">
        <v>12758.79</v>
      </c>
      <c r="E132" s="22">
        <v>2724.83</v>
      </c>
      <c r="F132" s="22"/>
      <c r="G132" s="22">
        <v>15483.62</v>
      </c>
      <c r="H132" s="22"/>
      <c r="I132" s="22"/>
    </row>
    <row r="133" spans="1:9">
      <c r="A133" s="17" t="s">
        <v>134</v>
      </c>
      <c r="B133" s="18">
        <v>42726102.129999995</v>
      </c>
      <c r="C133" s="18">
        <v>42726102.129999995</v>
      </c>
      <c r="D133" s="18">
        <v>42601107.129999995</v>
      </c>
      <c r="E133" s="18">
        <v>2785.7</v>
      </c>
      <c r="F133" s="18">
        <v>122209.29999999999</v>
      </c>
      <c r="G133" s="18">
        <v>42726102.129999995</v>
      </c>
      <c r="H133" s="18"/>
      <c r="I133" s="18"/>
    </row>
    <row r="134" spans="1:9">
      <c r="A134" s="19" t="s">
        <v>135</v>
      </c>
      <c r="B134" s="20">
        <v>37559476.599999994</v>
      </c>
      <c r="C134" s="20">
        <v>37559476.599999994</v>
      </c>
      <c r="D134" s="20">
        <v>37528053.949999996</v>
      </c>
      <c r="E134" s="20">
        <v>610.51</v>
      </c>
      <c r="F134" s="20">
        <v>30812.14</v>
      </c>
      <c r="G134" s="20">
        <v>37559476.599999994</v>
      </c>
      <c r="H134" s="20"/>
      <c r="I134" s="20"/>
    </row>
    <row r="135" spans="1:9">
      <c r="A135" s="21" t="s">
        <v>136</v>
      </c>
      <c r="B135" s="22">
        <v>37559476.599999994</v>
      </c>
      <c r="C135" s="22">
        <v>37559476.599999994</v>
      </c>
      <c r="D135" s="22">
        <v>37528053.949999996</v>
      </c>
      <c r="E135" s="22">
        <v>610.51</v>
      </c>
      <c r="F135" s="22">
        <v>30812.14</v>
      </c>
      <c r="G135" s="22">
        <v>37559476.599999994</v>
      </c>
      <c r="H135" s="22"/>
      <c r="I135" s="22"/>
    </row>
    <row r="136" spans="1:9">
      <c r="A136" s="19" t="s">
        <v>137</v>
      </c>
      <c r="B136" s="20">
        <v>5166625.53</v>
      </c>
      <c r="C136" s="20">
        <v>5166625.53</v>
      </c>
      <c r="D136" s="20">
        <v>5073053.18</v>
      </c>
      <c r="E136" s="20">
        <v>2175.19</v>
      </c>
      <c r="F136" s="20">
        <v>91397.16</v>
      </c>
      <c r="G136" s="20">
        <v>5166625.53</v>
      </c>
      <c r="H136" s="20"/>
      <c r="I136" s="20"/>
    </row>
    <row r="137" spans="1:9">
      <c r="A137" s="21" t="s">
        <v>138</v>
      </c>
      <c r="B137" s="22">
        <v>5054030.99</v>
      </c>
      <c r="C137" s="22">
        <v>5054030.99</v>
      </c>
      <c r="D137" s="22">
        <v>4973959.3499999996</v>
      </c>
      <c r="E137" s="22">
        <v>2175.19</v>
      </c>
      <c r="F137" s="22">
        <v>77896.45</v>
      </c>
      <c r="G137" s="22">
        <v>5054030.99</v>
      </c>
      <c r="H137" s="22"/>
      <c r="I137" s="22"/>
    </row>
    <row r="138" spans="1:9">
      <c r="A138" s="21" t="s">
        <v>139</v>
      </c>
      <c r="B138" s="22">
        <v>112594.53999999998</v>
      </c>
      <c r="C138" s="22">
        <v>112594.53999999998</v>
      </c>
      <c r="D138" s="22">
        <v>99093.829999999987</v>
      </c>
      <c r="E138" s="22"/>
      <c r="F138" s="22">
        <v>13500.71</v>
      </c>
      <c r="G138" s="22">
        <v>112594.53999999998</v>
      </c>
      <c r="H138" s="22"/>
      <c r="I138" s="22"/>
    </row>
    <row r="139" spans="1:9">
      <c r="A139" s="17" t="s">
        <v>140</v>
      </c>
      <c r="B139" s="18">
        <v>29533841.610000007</v>
      </c>
      <c r="C139" s="18">
        <v>29533841.610000007</v>
      </c>
      <c r="D139" s="18">
        <v>29254415.390000004</v>
      </c>
      <c r="E139" s="18">
        <v>0</v>
      </c>
      <c r="F139" s="18">
        <v>279426.21999999997</v>
      </c>
      <c r="G139" s="18">
        <v>29533841.610000007</v>
      </c>
      <c r="H139" s="18"/>
      <c r="I139" s="18"/>
    </row>
    <row r="140" spans="1:9">
      <c r="A140" s="19" t="s">
        <v>141</v>
      </c>
      <c r="B140" s="20">
        <v>16946695.700000003</v>
      </c>
      <c r="C140" s="20">
        <v>16946695.700000003</v>
      </c>
      <c r="D140" s="20">
        <v>16876362.290000003</v>
      </c>
      <c r="E140" s="20">
        <v>0</v>
      </c>
      <c r="F140" s="20">
        <v>70333.41</v>
      </c>
      <c r="G140" s="20">
        <v>16946695.700000003</v>
      </c>
      <c r="H140" s="20"/>
      <c r="I140" s="20"/>
    </row>
    <row r="141" spans="1:9">
      <c r="A141" s="21" t="s">
        <v>142</v>
      </c>
      <c r="B141" s="22">
        <v>1279681.5899999999</v>
      </c>
      <c r="C141" s="22">
        <v>1279681.5899999999</v>
      </c>
      <c r="D141" s="22">
        <v>1214620.2</v>
      </c>
      <c r="E141" s="22">
        <v>0</v>
      </c>
      <c r="F141" s="22">
        <v>65061.39</v>
      </c>
      <c r="G141" s="22">
        <v>1279681.5899999999</v>
      </c>
      <c r="H141" s="22"/>
      <c r="I141" s="22"/>
    </row>
    <row r="142" spans="1:9">
      <c r="A142" s="21" t="s">
        <v>143</v>
      </c>
      <c r="B142" s="22">
        <v>3464207.69</v>
      </c>
      <c r="C142" s="22">
        <v>3464207.69</v>
      </c>
      <c r="D142" s="22">
        <v>3458935.67</v>
      </c>
      <c r="E142" s="22">
        <v>0</v>
      </c>
      <c r="F142" s="22">
        <v>5272.02</v>
      </c>
      <c r="G142" s="22">
        <v>3464207.69</v>
      </c>
      <c r="H142" s="22"/>
      <c r="I142" s="22"/>
    </row>
    <row r="143" spans="1:9">
      <c r="A143" s="21" t="s">
        <v>144</v>
      </c>
      <c r="B143" s="22">
        <v>12202806.420000002</v>
      </c>
      <c r="C143" s="22">
        <v>12202806.420000002</v>
      </c>
      <c r="D143" s="22">
        <v>12202806.420000002</v>
      </c>
      <c r="E143" s="22"/>
      <c r="F143" s="22"/>
      <c r="G143" s="22">
        <v>12202806.420000002</v>
      </c>
      <c r="H143" s="22"/>
      <c r="I143" s="22"/>
    </row>
    <row r="144" spans="1:9">
      <c r="A144" s="19" t="s">
        <v>145</v>
      </c>
      <c r="B144" s="20">
        <v>12587145.910000002</v>
      </c>
      <c r="C144" s="20">
        <v>12587145.910000002</v>
      </c>
      <c r="D144" s="20">
        <v>12378053.100000001</v>
      </c>
      <c r="E144" s="20"/>
      <c r="F144" s="20">
        <v>209092.81</v>
      </c>
      <c r="G144" s="20">
        <v>12587145.910000002</v>
      </c>
      <c r="H144" s="20"/>
      <c r="I144" s="20"/>
    </row>
    <row r="145" spans="1:9">
      <c r="A145" s="21" t="s">
        <v>146</v>
      </c>
      <c r="B145" s="22">
        <v>935922.05</v>
      </c>
      <c r="C145" s="22">
        <v>935922.05</v>
      </c>
      <c r="D145" s="22">
        <v>935922.05</v>
      </c>
      <c r="E145" s="22"/>
      <c r="F145" s="22"/>
      <c r="G145" s="22">
        <v>935922.05</v>
      </c>
      <c r="H145" s="22"/>
      <c r="I145" s="22"/>
    </row>
    <row r="146" spans="1:9">
      <c r="A146" s="21" t="s">
        <v>147</v>
      </c>
      <c r="B146" s="22">
        <v>17320.48</v>
      </c>
      <c r="C146" s="22">
        <v>17320.48</v>
      </c>
      <c r="D146" s="22"/>
      <c r="E146" s="22"/>
      <c r="F146" s="22">
        <v>17320.48</v>
      </c>
      <c r="G146" s="22">
        <v>17320.48</v>
      </c>
      <c r="H146" s="22"/>
      <c r="I146" s="22"/>
    </row>
    <row r="147" spans="1:9">
      <c r="A147" s="21" t="s">
        <v>148</v>
      </c>
      <c r="B147" s="22">
        <v>21655.45</v>
      </c>
      <c r="C147" s="22">
        <v>21655.45</v>
      </c>
      <c r="D147" s="22"/>
      <c r="E147" s="22"/>
      <c r="F147" s="22">
        <v>21655.45</v>
      </c>
      <c r="G147" s="22">
        <v>21655.45</v>
      </c>
      <c r="H147" s="22"/>
      <c r="I147" s="22"/>
    </row>
    <row r="148" spans="1:9">
      <c r="A148" s="21" t="s">
        <v>149</v>
      </c>
      <c r="B148" s="22">
        <v>11612247.930000002</v>
      </c>
      <c r="C148" s="22">
        <v>11612247.930000002</v>
      </c>
      <c r="D148" s="22">
        <v>11442131.050000001</v>
      </c>
      <c r="E148" s="22"/>
      <c r="F148" s="22">
        <v>170116.88</v>
      </c>
      <c r="G148" s="22">
        <v>11612247.930000002</v>
      </c>
      <c r="H148" s="22"/>
      <c r="I148" s="22"/>
    </row>
    <row r="149" spans="1:9">
      <c r="A149" s="23" t="s">
        <v>150</v>
      </c>
      <c r="B149" s="24">
        <v>652730146.19999981</v>
      </c>
      <c r="C149" s="24">
        <v>479303616.23999977</v>
      </c>
      <c r="D149" s="24">
        <v>651756244.38999987</v>
      </c>
      <c r="E149" s="24">
        <v>12142087</v>
      </c>
      <c r="F149" s="24">
        <v>1346273355.1199999</v>
      </c>
      <c r="G149" s="24">
        <v>2010171686.5099998</v>
      </c>
      <c r="H149" s="24">
        <v>1357441540.3099999</v>
      </c>
      <c r="I149" s="24">
        <v>-173426529.96000001</v>
      </c>
    </row>
    <row r="150" spans="1:9">
      <c r="A150" s="17" t="s">
        <v>151</v>
      </c>
      <c r="B150" s="18">
        <v>648881992.82999992</v>
      </c>
      <c r="C150" s="18">
        <v>475455462.86999989</v>
      </c>
      <c r="D150" s="18">
        <v>648501996.01999986</v>
      </c>
      <c r="E150" s="18"/>
      <c r="F150" s="18">
        <v>379996.81</v>
      </c>
      <c r="G150" s="18">
        <v>648881992.82999992</v>
      </c>
      <c r="H150" s="18"/>
      <c r="I150" s="18">
        <v>-173426529.96000001</v>
      </c>
    </row>
    <row r="151" spans="1:9">
      <c r="A151" s="19" t="s">
        <v>152</v>
      </c>
      <c r="B151" s="20">
        <v>544283635.84000003</v>
      </c>
      <c r="C151" s="20">
        <v>370857105.88</v>
      </c>
      <c r="D151" s="20">
        <v>543903639.02999997</v>
      </c>
      <c r="E151" s="20"/>
      <c r="F151" s="20">
        <v>379996.81</v>
      </c>
      <c r="G151" s="20">
        <v>544283635.84000003</v>
      </c>
      <c r="H151" s="20"/>
      <c r="I151" s="20">
        <v>-173426529.96000001</v>
      </c>
    </row>
    <row r="152" spans="1:9">
      <c r="A152" s="21" t="s">
        <v>153</v>
      </c>
      <c r="B152" s="22">
        <v>533687808.84000003</v>
      </c>
      <c r="C152" s="22">
        <v>360261278.88</v>
      </c>
      <c r="D152" s="22">
        <v>533307812.03000003</v>
      </c>
      <c r="E152" s="22"/>
      <c r="F152" s="22">
        <v>379996.81</v>
      </c>
      <c r="G152" s="22">
        <v>533687808.84000003</v>
      </c>
      <c r="H152" s="22"/>
      <c r="I152" s="22">
        <v>-173426529.96000001</v>
      </c>
    </row>
    <row r="153" spans="1:9">
      <c r="A153" s="21" t="s">
        <v>154</v>
      </c>
      <c r="B153" s="22">
        <v>10595827</v>
      </c>
      <c r="C153" s="22">
        <v>10595827</v>
      </c>
      <c r="D153" s="22">
        <v>10595827</v>
      </c>
      <c r="E153" s="22"/>
      <c r="F153" s="22"/>
      <c r="G153" s="22">
        <v>10595827</v>
      </c>
      <c r="H153" s="22"/>
      <c r="I153" s="22"/>
    </row>
    <row r="154" spans="1:9">
      <c r="A154" s="19" t="s">
        <v>155</v>
      </c>
      <c r="B154" s="20">
        <v>56522650.989999995</v>
      </c>
      <c r="C154" s="20">
        <v>56522650.989999995</v>
      </c>
      <c r="D154" s="20">
        <v>56522650.989999995</v>
      </c>
      <c r="E154" s="20"/>
      <c r="F154" s="20"/>
      <c r="G154" s="20">
        <v>56522650.989999995</v>
      </c>
      <c r="H154" s="20"/>
      <c r="I154" s="20"/>
    </row>
    <row r="155" spans="1:9">
      <c r="A155" s="21" t="s">
        <v>156</v>
      </c>
      <c r="B155" s="22">
        <v>2905638.25</v>
      </c>
      <c r="C155" s="22">
        <v>2905638.25</v>
      </c>
      <c r="D155" s="22">
        <v>2905638.25</v>
      </c>
      <c r="E155" s="22"/>
      <c r="F155" s="22"/>
      <c r="G155" s="22">
        <v>2905638.25</v>
      </c>
      <c r="H155" s="22"/>
      <c r="I155" s="22"/>
    </row>
    <row r="156" spans="1:9">
      <c r="A156" s="21" t="s">
        <v>157</v>
      </c>
      <c r="B156" s="22">
        <v>53617012.739999995</v>
      </c>
      <c r="C156" s="22">
        <v>53617012.739999995</v>
      </c>
      <c r="D156" s="22">
        <v>53617012.739999995</v>
      </c>
      <c r="E156" s="22"/>
      <c r="F156" s="22"/>
      <c r="G156" s="22">
        <v>53617012.739999995</v>
      </c>
      <c r="H156" s="22"/>
      <c r="I156" s="22"/>
    </row>
    <row r="157" spans="1:9">
      <c r="A157" s="19" t="s">
        <v>158</v>
      </c>
      <c r="B157" s="20">
        <v>48043706</v>
      </c>
      <c r="C157" s="20">
        <v>48043706</v>
      </c>
      <c r="D157" s="20">
        <v>48043706</v>
      </c>
      <c r="E157" s="20"/>
      <c r="F157" s="20"/>
      <c r="G157" s="20">
        <v>48043706</v>
      </c>
      <c r="H157" s="20"/>
      <c r="I157" s="20"/>
    </row>
    <row r="158" spans="1:9">
      <c r="A158" s="21" t="s">
        <v>159</v>
      </c>
      <c r="B158" s="22">
        <v>418721</v>
      </c>
      <c r="C158" s="22">
        <v>418721</v>
      </c>
      <c r="D158" s="22">
        <v>418721</v>
      </c>
      <c r="E158" s="22"/>
      <c r="F158" s="22"/>
      <c r="G158" s="22">
        <v>418721</v>
      </c>
      <c r="H158" s="22"/>
      <c r="I158" s="22"/>
    </row>
    <row r="159" spans="1:9">
      <c r="A159" s="21" t="s">
        <v>160</v>
      </c>
      <c r="B159" s="22">
        <v>30048982.420000002</v>
      </c>
      <c r="C159" s="22">
        <v>30048982.420000002</v>
      </c>
      <c r="D159" s="22">
        <v>30048982.420000002</v>
      </c>
      <c r="E159" s="22"/>
      <c r="F159" s="22"/>
      <c r="G159" s="22">
        <v>30048982.420000002</v>
      </c>
      <c r="H159" s="22"/>
      <c r="I159" s="22"/>
    </row>
    <row r="160" spans="1:9">
      <c r="A160" s="21" t="s">
        <v>161</v>
      </c>
      <c r="B160" s="22">
        <v>8520480.2799999993</v>
      </c>
      <c r="C160" s="22">
        <v>8520480.2799999993</v>
      </c>
      <c r="D160" s="22">
        <v>8520480.2799999993</v>
      </c>
      <c r="E160" s="22"/>
      <c r="F160" s="22"/>
      <c r="G160" s="22">
        <v>8520480.2799999993</v>
      </c>
      <c r="H160" s="22"/>
      <c r="I160" s="22"/>
    </row>
    <row r="161" spans="1:9">
      <c r="A161" s="21" t="s">
        <v>162</v>
      </c>
      <c r="B161" s="22">
        <v>9055522.3000000007</v>
      </c>
      <c r="C161" s="22">
        <v>9055522.3000000007</v>
      </c>
      <c r="D161" s="22">
        <v>9055522.3000000007</v>
      </c>
      <c r="E161" s="22"/>
      <c r="F161" s="22"/>
      <c r="G161" s="22">
        <v>9055522.3000000007</v>
      </c>
      <c r="H161" s="22"/>
      <c r="I161" s="22"/>
    </row>
    <row r="162" spans="1:9">
      <c r="A162" s="19" t="s">
        <v>163</v>
      </c>
      <c r="B162" s="20">
        <v>32000</v>
      </c>
      <c r="C162" s="20">
        <v>32000</v>
      </c>
      <c r="D162" s="20">
        <v>32000</v>
      </c>
      <c r="E162" s="20"/>
      <c r="F162" s="20"/>
      <c r="G162" s="20">
        <v>32000</v>
      </c>
      <c r="H162" s="20"/>
      <c r="I162" s="20"/>
    </row>
    <row r="163" spans="1:9">
      <c r="A163" s="21" t="s">
        <v>164</v>
      </c>
      <c r="B163" s="22">
        <v>32000</v>
      </c>
      <c r="C163" s="22">
        <v>32000</v>
      </c>
      <c r="D163" s="22">
        <v>32000</v>
      </c>
      <c r="E163" s="22"/>
      <c r="F163" s="22"/>
      <c r="G163" s="22">
        <v>32000</v>
      </c>
      <c r="H163" s="22"/>
      <c r="I163" s="22"/>
    </row>
    <row r="164" spans="1:9">
      <c r="A164" s="17" t="s">
        <v>165</v>
      </c>
      <c r="B164" s="18">
        <v>88778.72</v>
      </c>
      <c r="C164" s="18">
        <v>88778.72</v>
      </c>
      <c r="D164" s="18">
        <v>32278.719999999998</v>
      </c>
      <c r="E164" s="18"/>
      <c r="F164" s="18">
        <v>56500</v>
      </c>
      <c r="G164" s="18">
        <v>88778.72</v>
      </c>
      <c r="H164" s="18"/>
      <c r="I164" s="18"/>
    </row>
    <row r="165" spans="1:9">
      <c r="A165" s="19" t="s">
        <v>166</v>
      </c>
      <c r="B165" s="20">
        <v>1251.03</v>
      </c>
      <c r="C165" s="20">
        <v>1251.03</v>
      </c>
      <c r="D165" s="20">
        <v>1251.03</v>
      </c>
      <c r="E165" s="20"/>
      <c r="F165" s="20"/>
      <c r="G165" s="20">
        <v>1251.03</v>
      </c>
      <c r="H165" s="20"/>
      <c r="I165" s="20"/>
    </row>
    <row r="166" spans="1:9">
      <c r="A166" s="21" t="s">
        <v>167</v>
      </c>
      <c r="B166" s="22">
        <v>1251.03</v>
      </c>
      <c r="C166" s="22">
        <v>1251.03</v>
      </c>
      <c r="D166" s="22">
        <v>1251.03</v>
      </c>
      <c r="E166" s="22"/>
      <c r="F166" s="22"/>
      <c r="G166" s="22">
        <v>1251.03</v>
      </c>
      <c r="H166" s="22"/>
      <c r="I166" s="22"/>
    </row>
    <row r="167" spans="1:9">
      <c r="A167" s="19" t="s">
        <v>168</v>
      </c>
      <c r="B167" s="20">
        <v>30686.5</v>
      </c>
      <c r="C167" s="20">
        <v>30686.5</v>
      </c>
      <c r="D167" s="20">
        <v>30686.5</v>
      </c>
      <c r="E167" s="20"/>
      <c r="F167" s="20"/>
      <c r="G167" s="20">
        <v>30686.5</v>
      </c>
      <c r="H167" s="20"/>
      <c r="I167" s="20"/>
    </row>
    <row r="168" spans="1:9">
      <c r="A168" s="21" t="s">
        <v>169</v>
      </c>
      <c r="B168" s="22">
        <v>30686.5</v>
      </c>
      <c r="C168" s="22">
        <v>30686.5</v>
      </c>
      <c r="D168" s="22">
        <v>30686.5</v>
      </c>
      <c r="E168" s="22"/>
      <c r="F168" s="22"/>
      <c r="G168" s="22">
        <v>30686.5</v>
      </c>
      <c r="H168" s="22"/>
      <c r="I168" s="22"/>
    </row>
    <row r="169" spans="1:9">
      <c r="A169" s="19" t="s">
        <v>170</v>
      </c>
      <c r="B169" s="20">
        <v>341.19</v>
      </c>
      <c r="C169" s="20">
        <v>341.19</v>
      </c>
      <c r="D169" s="20">
        <v>341.19</v>
      </c>
      <c r="E169" s="20"/>
      <c r="F169" s="20"/>
      <c r="G169" s="20">
        <v>341.19</v>
      </c>
      <c r="H169" s="20"/>
      <c r="I169" s="20"/>
    </row>
    <row r="170" spans="1:9">
      <c r="A170" s="21" t="s">
        <v>171</v>
      </c>
      <c r="B170" s="22">
        <v>341.19</v>
      </c>
      <c r="C170" s="22">
        <v>341.19</v>
      </c>
      <c r="D170" s="22">
        <v>341.19</v>
      </c>
      <c r="E170" s="22"/>
      <c r="F170" s="22"/>
      <c r="G170" s="22">
        <v>341.19</v>
      </c>
      <c r="H170" s="22"/>
      <c r="I170" s="22"/>
    </row>
    <row r="171" spans="1:9">
      <c r="A171" s="19" t="s">
        <v>172</v>
      </c>
      <c r="B171" s="20">
        <v>56500</v>
      </c>
      <c r="C171" s="20">
        <v>56500</v>
      </c>
      <c r="D171" s="20"/>
      <c r="E171" s="20"/>
      <c r="F171" s="20">
        <v>56500</v>
      </c>
      <c r="G171" s="20">
        <v>56500</v>
      </c>
      <c r="H171" s="20"/>
      <c r="I171" s="20"/>
    </row>
    <row r="172" spans="1:9">
      <c r="A172" s="21" t="s">
        <v>173</v>
      </c>
      <c r="B172" s="22">
        <v>56500</v>
      </c>
      <c r="C172" s="22">
        <v>56500</v>
      </c>
      <c r="D172" s="22"/>
      <c r="E172" s="22"/>
      <c r="F172" s="22">
        <v>56500</v>
      </c>
      <c r="G172" s="22">
        <v>56500</v>
      </c>
      <c r="H172" s="22"/>
      <c r="I172" s="22"/>
    </row>
    <row r="173" spans="1:9">
      <c r="A173" s="17" t="s">
        <v>174</v>
      </c>
      <c r="B173" s="18">
        <v>12000</v>
      </c>
      <c r="C173" s="18">
        <v>12000</v>
      </c>
      <c r="D173" s="18">
        <v>12000</v>
      </c>
      <c r="E173" s="18">
        <v>12142087</v>
      </c>
      <c r="F173" s="18">
        <v>1345299453.3099999</v>
      </c>
      <c r="G173" s="18">
        <v>1357453540.3099999</v>
      </c>
      <c r="H173" s="18">
        <v>1357441540.3099999</v>
      </c>
      <c r="I173" s="18"/>
    </row>
    <row r="174" spans="1:9">
      <c r="A174" s="19" t="s">
        <v>175</v>
      </c>
      <c r="B174" s="20">
        <v>0</v>
      </c>
      <c r="C174" s="20">
        <v>0</v>
      </c>
      <c r="D174" s="20"/>
      <c r="E174" s="20">
        <v>12142087</v>
      </c>
      <c r="F174" s="20">
        <v>1345299453.3099999</v>
      </c>
      <c r="G174" s="20">
        <v>1357441540.3099999</v>
      </c>
      <c r="H174" s="20">
        <v>1357441540.3099999</v>
      </c>
      <c r="I174" s="20"/>
    </row>
    <row r="175" spans="1:9">
      <c r="A175" s="21" t="s">
        <v>176</v>
      </c>
      <c r="B175" s="22">
        <v>0</v>
      </c>
      <c r="C175" s="22">
        <v>0</v>
      </c>
      <c r="D175" s="22"/>
      <c r="E175" s="22">
        <v>12142087</v>
      </c>
      <c r="F175" s="22">
        <v>1316996173.76</v>
      </c>
      <c r="G175" s="22">
        <v>1329138260.76</v>
      </c>
      <c r="H175" s="22">
        <v>1329138260.76</v>
      </c>
      <c r="I175" s="22"/>
    </row>
    <row r="176" spans="1:9">
      <c r="A176" s="21" t="s">
        <v>177</v>
      </c>
      <c r="B176" s="22">
        <v>0</v>
      </c>
      <c r="C176" s="22">
        <v>0</v>
      </c>
      <c r="D176" s="22"/>
      <c r="E176" s="22"/>
      <c r="F176" s="22">
        <v>10595827</v>
      </c>
      <c r="G176" s="22">
        <v>10595827</v>
      </c>
      <c r="H176" s="22">
        <v>10595827</v>
      </c>
      <c r="I176" s="22"/>
    </row>
    <row r="177" spans="1:9">
      <c r="A177" s="21" t="s">
        <v>178</v>
      </c>
      <c r="B177" s="22">
        <v>0</v>
      </c>
      <c r="C177" s="22">
        <v>0</v>
      </c>
      <c r="D177" s="22"/>
      <c r="E177" s="22"/>
      <c r="F177" s="22">
        <v>8520480.2699999996</v>
      </c>
      <c r="G177" s="22">
        <v>8520480.2699999996</v>
      </c>
      <c r="H177" s="22">
        <v>8520480.2699999996</v>
      </c>
      <c r="I177" s="22"/>
    </row>
    <row r="178" spans="1:9">
      <c r="A178" s="21" t="s">
        <v>179</v>
      </c>
      <c r="B178" s="22">
        <v>0</v>
      </c>
      <c r="C178" s="22">
        <v>0</v>
      </c>
      <c r="D178" s="22"/>
      <c r="E178" s="22"/>
      <c r="F178" s="22">
        <v>9055522.3000000007</v>
      </c>
      <c r="G178" s="22">
        <v>9055522.3000000007</v>
      </c>
      <c r="H178" s="22">
        <v>9055522.3000000007</v>
      </c>
      <c r="I178" s="22"/>
    </row>
    <row r="179" spans="1:9">
      <c r="A179" s="21" t="s">
        <v>288</v>
      </c>
      <c r="B179" s="22">
        <v>0</v>
      </c>
      <c r="C179" s="22">
        <v>0</v>
      </c>
      <c r="D179" s="22"/>
      <c r="E179" s="22"/>
      <c r="F179" s="22">
        <v>131449.98000000001</v>
      </c>
      <c r="G179" s="22">
        <v>131449.98000000001</v>
      </c>
      <c r="H179" s="22">
        <v>131449.98000000001</v>
      </c>
      <c r="I179" s="22"/>
    </row>
    <row r="180" spans="1:9">
      <c r="A180" s="19" t="s">
        <v>180</v>
      </c>
      <c r="B180" s="20">
        <v>12000</v>
      </c>
      <c r="C180" s="20">
        <v>12000</v>
      </c>
      <c r="D180" s="20">
        <v>12000</v>
      </c>
      <c r="E180" s="20"/>
      <c r="F180" s="20"/>
      <c r="G180" s="20">
        <v>12000</v>
      </c>
      <c r="H180" s="20"/>
      <c r="I180" s="20"/>
    </row>
    <row r="181" spans="1:9">
      <c r="A181" s="21" t="s">
        <v>181</v>
      </c>
      <c r="B181" s="22">
        <v>12000</v>
      </c>
      <c r="C181" s="22">
        <v>12000</v>
      </c>
      <c r="D181" s="22">
        <v>12000</v>
      </c>
      <c r="E181" s="22"/>
      <c r="F181" s="22"/>
      <c r="G181" s="22">
        <v>12000</v>
      </c>
      <c r="H181" s="22"/>
      <c r="I181" s="22"/>
    </row>
    <row r="182" spans="1:9">
      <c r="A182" s="17" t="s">
        <v>182</v>
      </c>
      <c r="B182" s="18">
        <v>251583.52</v>
      </c>
      <c r="C182" s="18">
        <v>251583.52</v>
      </c>
      <c r="D182" s="18">
        <v>251583.52</v>
      </c>
      <c r="E182" s="18"/>
      <c r="F182" s="18"/>
      <c r="G182" s="18">
        <v>251583.52</v>
      </c>
      <c r="H182" s="18"/>
      <c r="I182" s="18"/>
    </row>
    <row r="183" spans="1:9">
      <c r="A183" s="19" t="s">
        <v>183</v>
      </c>
      <c r="B183" s="20">
        <v>248583.52</v>
      </c>
      <c r="C183" s="20">
        <v>248583.52</v>
      </c>
      <c r="D183" s="20">
        <v>248583.52</v>
      </c>
      <c r="E183" s="20"/>
      <c r="F183" s="20"/>
      <c r="G183" s="20">
        <v>248583.52</v>
      </c>
      <c r="H183" s="20"/>
      <c r="I183" s="20"/>
    </row>
    <row r="184" spans="1:9">
      <c r="A184" s="21" t="s">
        <v>184</v>
      </c>
      <c r="B184" s="22">
        <v>248583.52</v>
      </c>
      <c r="C184" s="22">
        <v>248583.52</v>
      </c>
      <c r="D184" s="22">
        <v>248583.52</v>
      </c>
      <c r="E184" s="22"/>
      <c r="F184" s="22"/>
      <c r="G184" s="22">
        <v>248583.52</v>
      </c>
      <c r="H184" s="22"/>
      <c r="I184" s="22"/>
    </row>
    <row r="185" spans="1:9">
      <c r="A185" s="19" t="s">
        <v>185</v>
      </c>
      <c r="B185" s="20">
        <v>3000</v>
      </c>
      <c r="C185" s="20">
        <v>3000</v>
      </c>
      <c r="D185" s="20">
        <v>3000</v>
      </c>
      <c r="E185" s="20"/>
      <c r="F185" s="20"/>
      <c r="G185" s="20">
        <v>3000</v>
      </c>
      <c r="H185" s="20"/>
      <c r="I185" s="20"/>
    </row>
    <row r="186" spans="1:9">
      <c r="A186" s="21" t="s">
        <v>186</v>
      </c>
      <c r="B186" s="22">
        <v>3000</v>
      </c>
      <c r="C186" s="22">
        <v>3000</v>
      </c>
      <c r="D186" s="22">
        <v>3000</v>
      </c>
      <c r="E186" s="22"/>
      <c r="F186" s="22"/>
      <c r="G186" s="22">
        <v>3000</v>
      </c>
      <c r="H186" s="22"/>
      <c r="I186" s="22"/>
    </row>
    <row r="187" spans="1:9">
      <c r="A187" s="17" t="s">
        <v>187</v>
      </c>
      <c r="B187" s="18">
        <v>540525.84</v>
      </c>
      <c r="C187" s="18">
        <v>540525.84</v>
      </c>
      <c r="D187" s="18">
        <v>3120.84</v>
      </c>
      <c r="E187" s="18"/>
      <c r="F187" s="18">
        <v>537405</v>
      </c>
      <c r="G187" s="18">
        <v>540525.84</v>
      </c>
      <c r="H187" s="18"/>
      <c r="I187" s="18"/>
    </row>
    <row r="188" spans="1:9">
      <c r="A188" s="19" t="s">
        <v>188</v>
      </c>
      <c r="B188" s="20">
        <v>540525.84</v>
      </c>
      <c r="C188" s="20">
        <v>540525.84</v>
      </c>
      <c r="D188" s="20">
        <v>3120.84</v>
      </c>
      <c r="E188" s="20"/>
      <c r="F188" s="20">
        <v>537405</v>
      </c>
      <c r="G188" s="20">
        <v>540525.84</v>
      </c>
      <c r="H188" s="20"/>
      <c r="I188" s="20"/>
    </row>
    <row r="189" spans="1:9">
      <c r="A189" s="21" t="s">
        <v>189</v>
      </c>
      <c r="B189" s="22">
        <v>540525.84</v>
      </c>
      <c r="C189" s="22">
        <v>540525.84</v>
      </c>
      <c r="D189" s="22">
        <v>3120.84</v>
      </c>
      <c r="E189" s="22"/>
      <c r="F189" s="22">
        <v>537405</v>
      </c>
      <c r="G189" s="22">
        <v>540525.84</v>
      </c>
      <c r="H189" s="22"/>
      <c r="I189" s="22"/>
    </row>
    <row r="190" spans="1:9">
      <c r="A190" s="17" t="s">
        <v>190</v>
      </c>
      <c r="B190" s="18">
        <v>2955265.2899999996</v>
      </c>
      <c r="C190" s="18">
        <v>2955265.2899999996</v>
      </c>
      <c r="D190" s="18">
        <v>2955265.2899999996</v>
      </c>
      <c r="E190" s="18"/>
      <c r="F190" s="18"/>
      <c r="G190" s="18">
        <v>2955265.2899999996</v>
      </c>
      <c r="H190" s="18"/>
      <c r="I190" s="18"/>
    </row>
    <row r="191" spans="1:9">
      <c r="A191" s="19" t="s">
        <v>191</v>
      </c>
      <c r="B191" s="20">
        <v>2717227.26</v>
      </c>
      <c r="C191" s="20">
        <v>2717227.26</v>
      </c>
      <c r="D191" s="20">
        <v>2717227.26</v>
      </c>
      <c r="E191" s="20"/>
      <c r="F191" s="20"/>
      <c r="G191" s="20">
        <v>2717227.26</v>
      </c>
      <c r="H191" s="20"/>
      <c r="I191" s="20"/>
    </row>
    <row r="192" spans="1:9">
      <c r="A192" s="21" t="s">
        <v>192</v>
      </c>
      <c r="B192" s="22">
        <v>2717227.26</v>
      </c>
      <c r="C192" s="22">
        <v>2717227.26</v>
      </c>
      <c r="D192" s="22">
        <v>2717227.26</v>
      </c>
      <c r="E192" s="22"/>
      <c r="F192" s="22"/>
      <c r="G192" s="22">
        <v>2717227.26</v>
      </c>
      <c r="H192" s="22"/>
      <c r="I192" s="22"/>
    </row>
    <row r="193" spans="1:9">
      <c r="A193" s="19" t="s">
        <v>193</v>
      </c>
      <c r="B193" s="20">
        <v>238038.02999999997</v>
      </c>
      <c r="C193" s="20">
        <v>238038.02999999997</v>
      </c>
      <c r="D193" s="20">
        <v>238038.02999999997</v>
      </c>
      <c r="E193" s="20"/>
      <c r="F193" s="20"/>
      <c r="G193" s="20">
        <v>238038.02999999997</v>
      </c>
      <c r="H193" s="20"/>
      <c r="I193" s="20"/>
    </row>
    <row r="194" spans="1:9">
      <c r="A194" s="21" t="s">
        <v>194</v>
      </c>
      <c r="B194" s="22">
        <v>238038.02999999997</v>
      </c>
      <c r="C194" s="22">
        <v>238038.02999999997</v>
      </c>
      <c r="D194" s="22">
        <v>238038.02999999997</v>
      </c>
      <c r="E194" s="22"/>
      <c r="F194" s="22"/>
      <c r="G194" s="22">
        <v>238038.02999999997</v>
      </c>
      <c r="H194" s="22"/>
      <c r="I194" s="22"/>
    </row>
    <row r="195" spans="1:9">
      <c r="A195" s="23" t="s">
        <v>195</v>
      </c>
      <c r="B195" s="24">
        <v>396819.91</v>
      </c>
      <c r="C195" s="24">
        <v>396819.91</v>
      </c>
      <c r="D195" s="24">
        <v>219769.93</v>
      </c>
      <c r="E195" s="24">
        <v>81213.55</v>
      </c>
      <c r="F195" s="24">
        <v>95836.430000000008</v>
      </c>
      <c r="G195" s="24">
        <v>396819.91</v>
      </c>
      <c r="H195" s="24"/>
      <c r="I195" s="24"/>
    </row>
    <row r="196" spans="1:9">
      <c r="A196" s="17" t="s">
        <v>196</v>
      </c>
      <c r="B196" s="18">
        <v>470.86</v>
      </c>
      <c r="C196" s="18">
        <v>470.86</v>
      </c>
      <c r="D196" s="18">
        <v>470.86</v>
      </c>
      <c r="E196" s="18"/>
      <c r="F196" s="18"/>
      <c r="G196" s="18">
        <v>470.86</v>
      </c>
      <c r="H196" s="18"/>
      <c r="I196" s="18"/>
    </row>
    <row r="197" spans="1:9">
      <c r="A197" s="19" t="s">
        <v>197</v>
      </c>
      <c r="B197" s="20">
        <v>470.86</v>
      </c>
      <c r="C197" s="20">
        <v>470.86</v>
      </c>
      <c r="D197" s="20">
        <v>470.86</v>
      </c>
      <c r="E197" s="20"/>
      <c r="F197" s="20"/>
      <c r="G197" s="20">
        <v>470.86</v>
      </c>
      <c r="H197" s="20"/>
      <c r="I197" s="20"/>
    </row>
    <row r="198" spans="1:9">
      <c r="A198" s="21" t="s">
        <v>198</v>
      </c>
      <c r="B198" s="22">
        <v>470.86</v>
      </c>
      <c r="C198" s="22">
        <v>470.86</v>
      </c>
      <c r="D198" s="22">
        <v>470.86</v>
      </c>
      <c r="E198" s="22"/>
      <c r="F198" s="22"/>
      <c r="G198" s="22">
        <v>470.86</v>
      </c>
      <c r="H198" s="22"/>
      <c r="I198" s="22"/>
    </row>
    <row r="199" spans="1:9">
      <c r="A199" s="17" t="s">
        <v>199</v>
      </c>
      <c r="B199" s="18">
        <v>219250.2</v>
      </c>
      <c r="C199" s="18">
        <v>219250.2</v>
      </c>
      <c r="D199" s="18">
        <v>114219.76999999999</v>
      </c>
      <c r="E199" s="18">
        <v>81213.55</v>
      </c>
      <c r="F199" s="18">
        <v>23816.880000000001</v>
      </c>
      <c r="G199" s="18">
        <v>219250.2</v>
      </c>
      <c r="H199" s="18"/>
      <c r="I199" s="18"/>
    </row>
    <row r="200" spans="1:9">
      <c r="A200" s="19" t="s">
        <v>200</v>
      </c>
      <c r="B200" s="20">
        <v>219250.2</v>
      </c>
      <c r="C200" s="20">
        <v>219250.2</v>
      </c>
      <c r="D200" s="20">
        <v>114219.76999999999</v>
      </c>
      <c r="E200" s="20">
        <v>81213.55</v>
      </c>
      <c r="F200" s="20">
        <v>23816.880000000001</v>
      </c>
      <c r="G200" s="20">
        <v>219250.2</v>
      </c>
      <c r="H200" s="20"/>
      <c r="I200" s="20"/>
    </row>
    <row r="201" spans="1:9">
      <c r="A201" s="21" t="s">
        <v>201</v>
      </c>
      <c r="B201" s="22">
        <v>-163.71</v>
      </c>
      <c r="C201" s="22">
        <v>-163.71</v>
      </c>
      <c r="D201" s="22">
        <v>-163.71</v>
      </c>
      <c r="E201" s="22"/>
      <c r="F201" s="22"/>
      <c r="G201" s="22">
        <v>-163.71</v>
      </c>
      <c r="H201" s="22"/>
      <c r="I201" s="22"/>
    </row>
    <row r="202" spans="1:9">
      <c r="A202" s="21" t="s">
        <v>202</v>
      </c>
      <c r="B202" s="22">
        <v>219413.91</v>
      </c>
      <c r="C202" s="22">
        <v>219413.91</v>
      </c>
      <c r="D202" s="22">
        <v>114383.48</v>
      </c>
      <c r="E202" s="22">
        <v>81213.55</v>
      </c>
      <c r="F202" s="22">
        <v>23816.880000000001</v>
      </c>
      <c r="G202" s="22">
        <v>219413.91</v>
      </c>
      <c r="H202" s="22"/>
      <c r="I202" s="22"/>
    </row>
    <row r="203" spans="1:9">
      <c r="A203" s="17" t="s">
        <v>203</v>
      </c>
      <c r="B203" s="18">
        <v>177098.85</v>
      </c>
      <c r="C203" s="18">
        <v>177098.85</v>
      </c>
      <c r="D203" s="18">
        <v>105079.3</v>
      </c>
      <c r="E203" s="18"/>
      <c r="F203" s="18">
        <v>72019.55</v>
      </c>
      <c r="G203" s="18">
        <v>177098.85</v>
      </c>
      <c r="H203" s="18"/>
      <c r="I203" s="18"/>
    </row>
    <row r="204" spans="1:9">
      <c r="A204" s="19" t="s">
        <v>204</v>
      </c>
      <c r="B204" s="20">
        <v>72019.55</v>
      </c>
      <c r="C204" s="20">
        <v>72019.55</v>
      </c>
      <c r="D204" s="20">
        <v>0</v>
      </c>
      <c r="E204" s="20"/>
      <c r="F204" s="20">
        <v>72019.55</v>
      </c>
      <c r="G204" s="20">
        <v>72019.55</v>
      </c>
      <c r="H204" s="20"/>
      <c r="I204" s="20"/>
    </row>
    <row r="205" spans="1:9">
      <c r="A205" s="21" t="s">
        <v>205</v>
      </c>
      <c r="B205" s="22">
        <v>346</v>
      </c>
      <c r="C205" s="22">
        <v>346</v>
      </c>
      <c r="D205" s="22">
        <v>0</v>
      </c>
      <c r="E205" s="22"/>
      <c r="F205" s="22">
        <v>346</v>
      </c>
      <c r="G205" s="22">
        <v>346</v>
      </c>
      <c r="H205" s="22"/>
      <c r="I205" s="22"/>
    </row>
    <row r="206" spans="1:9">
      <c r="A206" s="21" t="s">
        <v>206</v>
      </c>
      <c r="B206" s="22">
        <v>71673.55</v>
      </c>
      <c r="C206" s="22">
        <v>71673.55</v>
      </c>
      <c r="D206" s="22"/>
      <c r="E206" s="22"/>
      <c r="F206" s="22">
        <v>71673.55</v>
      </c>
      <c r="G206" s="22">
        <v>71673.55</v>
      </c>
      <c r="H206" s="22"/>
      <c r="I206" s="22"/>
    </row>
    <row r="207" spans="1:9">
      <c r="A207" s="19" t="s">
        <v>207</v>
      </c>
      <c r="B207" s="20">
        <v>105079.3</v>
      </c>
      <c r="C207" s="20">
        <v>105079.3</v>
      </c>
      <c r="D207" s="20">
        <v>105079.3</v>
      </c>
      <c r="E207" s="20"/>
      <c r="F207" s="20"/>
      <c r="G207" s="20">
        <v>105079.3</v>
      </c>
      <c r="H207" s="20"/>
      <c r="I207" s="20"/>
    </row>
    <row r="208" spans="1:9">
      <c r="A208" s="21" t="s">
        <v>208</v>
      </c>
      <c r="B208" s="22">
        <v>105079.3</v>
      </c>
      <c r="C208" s="22">
        <v>105079.3</v>
      </c>
      <c r="D208" s="22">
        <v>105079.3</v>
      </c>
      <c r="E208" s="22"/>
      <c r="F208" s="22"/>
      <c r="G208" s="22">
        <v>105079.3</v>
      </c>
      <c r="H208" s="22"/>
      <c r="I208" s="22"/>
    </row>
    <row r="209" spans="1:9">
      <c r="A209" s="23" t="s">
        <v>209</v>
      </c>
      <c r="B209" s="24">
        <v>10001119.449999999</v>
      </c>
      <c r="C209" s="24">
        <v>10001119.449999999</v>
      </c>
      <c r="D209" s="24">
        <v>10001119.449999999</v>
      </c>
      <c r="E209" s="24"/>
      <c r="F209" s="24"/>
      <c r="G209" s="24">
        <v>10001119.449999999</v>
      </c>
      <c r="H209" s="24"/>
      <c r="I209" s="24"/>
    </row>
    <row r="210" spans="1:9">
      <c r="A210" s="17" t="s">
        <v>210</v>
      </c>
      <c r="B210" s="18">
        <v>10000000</v>
      </c>
      <c r="C210" s="18">
        <v>10000000</v>
      </c>
      <c r="D210" s="18">
        <v>10000000</v>
      </c>
      <c r="E210" s="18"/>
      <c r="F210" s="18"/>
      <c r="G210" s="18">
        <v>10000000</v>
      </c>
      <c r="H210" s="18"/>
      <c r="I210" s="18"/>
    </row>
    <row r="211" spans="1:9">
      <c r="A211" s="19" t="s">
        <v>211</v>
      </c>
      <c r="B211" s="20">
        <v>10000000</v>
      </c>
      <c r="C211" s="20">
        <v>10000000</v>
      </c>
      <c r="D211" s="20">
        <v>10000000</v>
      </c>
      <c r="E211" s="20"/>
      <c r="F211" s="20"/>
      <c r="G211" s="20">
        <v>10000000</v>
      </c>
      <c r="H211" s="20"/>
      <c r="I211" s="20"/>
    </row>
    <row r="212" spans="1:9">
      <c r="A212" s="21" t="s">
        <v>212</v>
      </c>
      <c r="B212" s="22">
        <v>10000000</v>
      </c>
      <c r="C212" s="22">
        <v>10000000</v>
      </c>
      <c r="D212" s="22">
        <v>10000000</v>
      </c>
      <c r="E212" s="22"/>
      <c r="F212" s="22"/>
      <c r="G212" s="22">
        <v>10000000</v>
      </c>
      <c r="H212" s="22"/>
      <c r="I212" s="22"/>
    </row>
    <row r="213" spans="1:9">
      <c r="A213" s="17" t="s">
        <v>213</v>
      </c>
      <c r="B213" s="18">
        <v>1119.45</v>
      </c>
      <c r="C213" s="18">
        <v>1119.45</v>
      </c>
      <c r="D213" s="18">
        <v>1119.45</v>
      </c>
      <c r="E213" s="18"/>
      <c r="F213" s="18"/>
      <c r="G213" s="18">
        <v>1119.45</v>
      </c>
      <c r="H213" s="18"/>
      <c r="I213" s="18"/>
    </row>
    <row r="214" spans="1:9">
      <c r="A214" s="19" t="s">
        <v>214</v>
      </c>
      <c r="B214" s="20">
        <v>1007.91</v>
      </c>
      <c r="C214" s="20">
        <v>1007.91</v>
      </c>
      <c r="D214" s="20">
        <v>1007.91</v>
      </c>
      <c r="E214" s="20"/>
      <c r="F214" s="20"/>
      <c r="G214" s="20">
        <v>1007.91</v>
      </c>
      <c r="H214" s="20"/>
      <c r="I214" s="20"/>
    </row>
    <row r="215" spans="1:9">
      <c r="A215" s="21" t="s">
        <v>215</v>
      </c>
      <c r="B215" s="22">
        <v>1007.91</v>
      </c>
      <c r="C215" s="22">
        <v>1007.91</v>
      </c>
      <c r="D215" s="22">
        <v>1007.91</v>
      </c>
      <c r="E215" s="22"/>
      <c r="F215" s="22"/>
      <c r="G215" s="22">
        <v>1007.91</v>
      </c>
      <c r="H215" s="22"/>
      <c r="I215" s="22"/>
    </row>
    <row r="216" spans="1:9">
      <c r="A216" s="19" t="s">
        <v>216</v>
      </c>
      <c r="B216" s="20">
        <v>111.54</v>
      </c>
      <c r="C216" s="20">
        <v>111.54</v>
      </c>
      <c r="D216" s="20">
        <v>111.54</v>
      </c>
      <c r="E216" s="20"/>
      <c r="F216" s="20"/>
      <c r="G216" s="20">
        <v>111.54</v>
      </c>
      <c r="H216" s="20"/>
      <c r="I216" s="20"/>
    </row>
    <row r="217" spans="1:9">
      <c r="A217" s="21" t="s">
        <v>217</v>
      </c>
      <c r="B217" s="22">
        <v>111.54</v>
      </c>
      <c r="C217" s="22">
        <v>111.54</v>
      </c>
      <c r="D217" s="22">
        <v>111.54</v>
      </c>
      <c r="E217" s="22"/>
      <c r="F217" s="22"/>
      <c r="G217" s="22">
        <v>111.54</v>
      </c>
      <c r="H217" s="22"/>
      <c r="I217" s="22"/>
    </row>
    <row r="218" spans="1:9">
      <c r="A218" s="23" t="s">
        <v>218</v>
      </c>
      <c r="B218" s="24">
        <v>135164479.44999999</v>
      </c>
      <c r="C218" s="24">
        <v>135164479.44999999</v>
      </c>
      <c r="D218" s="24">
        <v>135164479.45000002</v>
      </c>
      <c r="E218" s="24">
        <v>1020000</v>
      </c>
      <c r="F218" s="24">
        <v>54126439.07</v>
      </c>
      <c r="G218" s="24">
        <v>190310918.51999998</v>
      </c>
      <c r="H218" s="24">
        <v>55146439.07</v>
      </c>
      <c r="I218" s="24"/>
    </row>
    <row r="219" spans="1:9">
      <c r="A219" s="17" t="s">
        <v>219</v>
      </c>
      <c r="B219" s="18">
        <v>123769501.96000001</v>
      </c>
      <c r="C219" s="18">
        <v>123769501.96000001</v>
      </c>
      <c r="D219" s="18">
        <v>123769501.96000001</v>
      </c>
      <c r="E219" s="18"/>
      <c r="F219" s="18"/>
      <c r="G219" s="18">
        <v>123769501.96000001</v>
      </c>
      <c r="H219" s="18"/>
      <c r="I219" s="18"/>
    </row>
    <row r="220" spans="1:9">
      <c r="A220" s="19" t="s">
        <v>220</v>
      </c>
      <c r="B220" s="20">
        <v>116172504.42</v>
      </c>
      <c r="C220" s="20">
        <v>116172504.42</v>
      </c>
      <c r="D220" s="20">
        <v>116172504.42</v>
      </c>
      <c r="E220" s="20"/>
      <c r="F220" s="20"/>
      <c r="G220" s="20">
        <v>116172504.42</v>
      </c>
      <c r="H220" s="20"/>
      <c r="I220" s="20"/>
    </row>
    <row r="221" spans="1:9">
      <c r="A221" s="21" t="s">
        <v>221</v>
      </c>
      <c r="B221" s="22">
        <v>116172504.42</v>
      </c>
      <c r="C221" s="22">
        <v>116172504.42</v>
      </c>
      <c r="D221" s="22">
        <v>116172504.42</v>
      </c>
      <c r="E221" s="22"/>
      <c r="F221" s="22"/>
      <c r="G221" s="22">
        <v>116172504.42</v>
      </c>
      <c r="H221" s="22"/>
      <c r="I221" s="22"/>
    </row>
    <row r="222" spans="1:9">
      <c r="A222" s="19" t="s">
        <v>222</v>
      </c>
      <c r="B222" s="20">
        <v>4876839.79</v>
      </c>
      <c r="C222" s="20">
        <v>4876839.79</v>
      </c>
      <c r="D222" s="20">
        <v>4876839.79</v>
      </c>
      <c r="E222" s="20"/>
      <c r="F222" s="20"/>
      <c r="G222" s="20">
        <v>4876839.79</v>
      </c>
      <c r="H222" s="20"/>
      <c r="I222" s="20"/>
    </row>
    <row r="223" spans="1:9">
      <c r="A223" s="21" t="s">
        <v>223</v>
      </c>
      <c r="B223" s="22">
        <v>4876839.79</v>
      </c>
      <c r="C223" s="22">
        <v>4876839.79</v>
      </c>
      <c r="D223" s="22">
        <v>4876839.79</v>
      </c>
      <c r="E223" s="22"/>
      <c r="F223" s="22"/>
      <c r="G223" s="22">
        <v>4876839.79</v>
      </c>
      <c r="H223" s="22"/>
      <c r="I223" s="22"/>
    </row>
    <row r="224" spans="1:9">
      <c r="A224" s="19" t="s">
        <v>224</v>
      </c>
      <c r="B224" s="20">
        <v>2720157.75</v>
      </c>
      <c r="C224" s="20">
        <v>2720157.75</v>
      </c>
      <c r="D224" s="20">
        <v>2720157.75</v>
      </c>
      <c r="E224" s="20"/>
      <c r="F224" s="20"/>
      <c r="G224" s="20">
        <v>2720157.75</v>
      </c>
      <c r="H224" s="20"/>
      <c r="I224" s="20"/>
    </row>
    <row r="225" spans="1:9">
      <c r="A225" s="21" t="s">
        <v>225</v>
      </c>
      <c r="B225" s="22">
        <v>2720157.75</v>
      </c>
      <c r="C225" s="22">
        <v>2720157.75</v>
      </c>
      <c r="D225" s="22">
        <v>2720157.75</v>
      </c>
      <c r="E225" s="22"/>
      <c r="F225" s="22"/>
      <c r="G225" s="22">
        <v>2720157.75</v>
      </c>
      <c r="H225" s="22"/>
      <c r="I225" s="22"/>
    </row>
    <row r="226" spans="1:9">
      <c r="A226" s="17" t="s">
        <v>226</v>
      </c>
      <c r="B226" s="18">
        <v>37200</v>
      </c>
      <c r="C226" s="18">
        <v>37200</v>
      </c>
      <c r="D226" s="18">
        <v>37200</v>
      </c>
      <c r="E226" s="18"/>
      <c r="F226" s="18"/>
      <c r="G226" s="18">
        <v>37200</v>
      </c>
      <c r="H226" s="18"/>
      <c r="I226" s="18"/>
    </row>
    <row r="227" spans="1:9">
      <c r="A227" s="19" t="s">
        <v>227</v>
      </c>
      <c r="B227" s="20">
        <v>37200</v>
      </c>
      <c r="C227" s="20">
        <v>37200</v>
      </c>
      <c r="D227" s="20">
        <v>37200</v>
      </c>
      <c r="E227" s="20"/>
      <c r="F227" s="20"/>
      <c r="G227" s="20">
        <v>37200</v>
      </c>
      <c r="H227" s="20"/>
      <c r="I227" s="20"/>
    </row>
    <row r="228" spans="1:9">
      <c r="A228" s="21" t="s">
        <v>228</v>
      </c>
      <c r="B228" s="22">
        <v>37200</v>
      </c>
      <c r="C228" s="22">
        <v>37200</v>
      </c>
      <c r="D228" s="22">
        <v>37200</v>
      </c>
      <c r="E228" s="22"/>
      <c r="F228" s="22"/>
      <c r="G228" s="22">
        <v>37200</v>
      </c>
      <c r="H228" s="22"/>
      <c r="I228" s="22"/>
    </row>
    <row r="229" spans="1:9">
      <c r="A229" s="17" t="s">
        <v>229</v>
      </c>
      <c r="B229" s="18">
        <v>0</v>
      </c>
      <c r="C229" s="18">
        <v>0</v>
      </c>
      <c r="D229" s="18"/>
      <c r="E229" s="18">
        <v>1020000</v>
      </c>
      <c r="F229" s="18">
        <v>54126439.07</v>
      </c>
      <c r="G229" s="18">
        <v>55146439.07</v>
      </c>
      <c r="H229" s="18">
        <v>55146439.07</v>
      </c>
      <c r="I229" s="18"/>
    </row>
    <row r="230" spans="1:9">
      <c r="A230" s="19" t="s">
        <v>230</v>
      </c>
      <c r="B230" s="20">
        <v>0</v>
      </c>
      <c r="C230" s="20">
        <v>0</v>
      </c>
      <c r="D230" s="20"/>
      <c r="E230" s="20">
        <v>1020000</v>
      </c>
      <c r="F230" s="20">
        <v>54126439.07</v>
      </c>
      <c r="G230" s="20">
        <v>55146439.07</v>
      </c>
      <c r="H230" s="20">
        <v>55146439.07</v>
      </c>
      <c r="I230" s="20"/>
    </row>
    <row r="231" spans="1:9">
      <c r="A231" s="21" t="s">
        <v>231</v>
      </c>
      <c r="B231" s="22">
        <v>0</v>
      </c>
      <c r="C231" s="22">
        <v>0</v>
      </c>
      <c r="D231" s="22"/>
      <c r="E231" s="22">
        <v>1020000</v>
      </c>
      <c r="F231" s="22">
        <v>50861172.289999999</v>
      </c>
      <c r="G231" s="22">
        <v>51881172.289999999</v>
      </c>
      <c r="H231" s="22">
        <v>51881172.289999999</v>
      </c>
      <c r="I231" s="22"/>
    </row>
    <row r="232" spans="1:9">
      <c r="A232" s="25" t="s">
        <v>289</v>
      </c>
      <c r="B232" s="26">
        <v>0</v>
      </c>
      <c r="C232" s="26">
        <v>0</v>
      </c>
      <c r="D232" s="26"/>
      <c r="E232" s="26"/>
      <c r="F232" s="26">
        <v>3265266.78</v>
      </c>
      <c r="G232" s="26">
        <v>3265266.78</v>
      </c>
      <c r="H232" s="26">
        <v>3265266.78</v>
      </c>
      <c r="I232" s="26"/>
    </row>
    <row r="233" spans="1:9">
      <c r="A233" s="17" t="s">
        <v>232</v>
      </c>
      <c r="B233" s="18">
        <v>170000</v>
      </c>
      <c r="C233" s="18">
        <v>170000</v>
      </c>
      <c r="D233" s="18">
        <v>170000</v>
      </c>
      <c r="E233" s="18"/>
      <c r="F233" s="18"/>
      <c r="G233" s="18">
        <v>170000</v>
      </c>
      <c r="H233" s="18"/>
      <c r="I233" s="18"/>
    </row>
    <row r="234" spans="1:9">
      <c r="A234" s="19" t="s">
        <v>233</v>
      </c>
      <c r="B234" s="20">
        <v>170000</v>
      </c>
      <c r="C234" s="20">
        <v>170000</v>
      </c>
      <c r="D234" s="20">
        <v>170000</v>
      </c>
      <c r="E234" s="20"/>
      <c r="F234" s="20"/>
      <c r="G234" s="20">
        <v>170000</v>
      </c>
      <c r="H234" s="20"/>
      <c r="I234" s="20"/>
    </row>
    <row r="235" spans="1:9">
      <c r="A235" s="21" t="s">
        <v>234</v>
      </c>
      <c r="B235" s="22">
        <v>170000</v>
      </c>
      <c r="C235" s="22">
        <v>170000</v>
      </c>
      <c r="D235" s="22">
        <v>170000</v>
      </c>
      <c r="E235" s="22"/>
      <c r="F235" s="22"/>
      <c r="G235" s="22">
        <v>170000</v>
      </c>
      <c r="H235" s="22"/>
      <c r="I235" s="22"/>
    </row>
    <row r="236" spans="1:9">
      <c r="A236" s="17" t="s">
        <v>235</v>
      </c>
      <c r="B236" s="18">
        <v>198886</v>
      </c>
      <c r="C236" s="18">
        <v>198886</v>
      </c>
      <c r="D236" s="18">
        <v>198886</v>
      </c>
      <c r="E236" s="18"/>
      <c r="F236" s="18"/>
      <c r="G236" s="18">
        <v>198886</v>
      </c>
      <c r="H236" s="18"/>
      <c r="I236" s="18"/>
    </row>
    <row r="237" spans="1:9">
      <c r="A237" s="19" t="s">
        <v>236</v>
      </c>
      <c r="B237" s="20">
        <v>198886</v>
      </c>
      <c r="C237" s="20">
        <v>198886</v>
      </c>
      <c r="D237" s="20">
        <v>198886</v>
      </c>
      <c r="E237" s="20"/>
      <c r="F237" s="20"/>
      <c r="G237" s="20">
        <v>198886</v>
      </c>
      <c r="H237" s="20"/>
      <c r="I237" s="20"/>
    </row>
    <row r="238" spans="1:9">
      <c r="A238" s="21" t="s">
        <v>237</v>
      </c>
      <c r="B238" s="22">
        <v>198886</v>
      </c>
      <c r="C238" s="22">
        <v>198886</v>
      </c>
      <c r="D238" s="22">
        <v>198886</v>
      </c>
      <c r="E238" s="22"/>
      <c r="F238" s="22"/>
      <c r="G238" s="22">
        <v>198886</v>
      </c>
      <c r="H238" s="22"/>
      <c r="I238" s="22"/>
    </row>
    <row r="239" spans="1:9">
      <c r="A239" s="17" t="s">
        <v>238</v>
      </c>
      <c r="B239" s="18">
        <v>10988891.49</v>
      </c>
      <c r="C239" s="18">
        <v>10988891.49</v>
      </c>
      <c r="D239" s="18">
        <v>10988891.49</v>
      </c>
      <c r="E239" s="18"/>
      <c r="F239" s="18"/>
      <c r="G239" s="18">
        <v>10988891.49</v>
      </c>
      <c r="H239" s="18"/>
      <c r="I239" s="18"/>
    </row>
    <row r="240" spans="1:9">
      <c r="A240" s="19" t="s">
        <v>239</v>
      </c>
      <c r="B240" s="20">
        <v>10862133.890000001</v>
      </c>
      <c r="C240" s="20">
        <v>10862133.890000001</v>
      </c>
      <c r="D240" s="20">
        <v>10862133.890000001</v>
      </c>
      <c r="E240" s="20"/>
      <c r="F240" s="20"/>
      <c r="G240" s="20">
        <v>10862133.890000001</v>
      </c>
      <c r="H240" s="20"/>
      <c r="I240" s="20"/>
    </row>
    <row r="241" spans="1:9">
      <c r="A241" s="21" t="s">
        <v>240</v>
      </c>
      <c r="B241" s="22">
        <v>10862133.890000001</v>
      </c>
      <c r="C241" s="22">
        <v>10862133.890000001</v>
      </c>
      <c r="D241" s="22">
        <v>10862133.890000001</v>
      </c>
      <c r="E241" s="22"/>
      <c r="F241" s="22"/>
      <c r="G241" s="22">
        <v>10862133.890000001</v>
      </c>
      <c r="H241" s="22"/>
      <c r="I241" s="22"/>
    </row>
    <row r="242" spans="1:9">
      <c r="A242" s="19" t="s">
        <v>241</v>
      </c>
      <c r="B242" s="20">
        <v>72588.28</v>
      </c>
      <c r="C242" s="20">
        <v>72588.28</v>
      </c>
      <c r="D242" s="20">
        <v>72588.28</v>
      </c>
      <c r="E242" s="20"/>
      <c r="F242" s="20"/>
      <c r="G242" s="20">
        <v>72588.28</v>
      </c>
      <c r="H242" s="20"/>
      <c r="I242" s="20"/>
    </row>
    <row r="243" spans="1:9">
      <c r="A243" s="21" t="s">
        <v>242</v>
      </c>
      <c r="B243" s="22">
        <v>72588.28</v>
      </c>
      <c r="C243" s="22">
        <v>72588.28</v>
      </c>
      <c r="D243" s="22">
        <v>72588.28</v>
      </c>
      <c r="E243" s="22"/>
      <c r="F243" s="22"/>
      <c r="G243" s="22">
        <v>72588.28</v>
      </c>
      <c r="H243" s="22"/>
      <c r="I243" s="22"/>
    </row>
    <row r="244" spans="1:9">
      <c r="A244" s="19" t="s">
        <v>243</v>
      </c>
      <c r="B244" s="20">
        <v>54169.32</v>
      </c>
      <c r="C244" s="20">
        <v>54169.32</v>
      </c>
      <c r="D244" s="20">
        <v>54169.32</v>
      </c>
      <c r="E244" s="20"/>
      <c r="F244" s="20"/>
      <c r="G244" s="20">
        <v>54169.32</v>
      </c>
      <c r="H244" s="20"/>
      <c r="I244" s="20"/>
    </row>
    <row r="245" spans="1:9">
      <c r="A245" s="21" t="s">
        <v>244</v>
      </c>
      <c r="B245" s="22">
        <v>54169.32</v>
      </c>
      <c r="C245" s="22">
        <v>54169.32</v>
      </c>
      <c r="D245" s="22">
        <v>54169.32</v>
      </c>
      <c r="E245" s="22"/>
      <c r="F245" s="22"/>
      <c r="G245" s="22">
        <v>54169.32</v>
      </c>
      <c r="H245" s="22"/>
      <c r="I245" s="22"/>
    </row>
    <row r="246" spans="1:9">
      <c r="A246" s="23" t="s">
        <v>245</v>
      </c>
      <c r="B246" s="24">
        <v>1366.31</v>
      </c>
      <c r="C246" s="24">
        <v>1366.31</v>
      </c>
      <c r="D246" s="24">
        <v>1366.31</v>
      </c>
      <c r="E246" s="24"/>
      <c r="F246" s="24"/>
      <c r="G246" s="24">
        <v>1366.31</v>
      </c>
      <c r="H246" s="24"/>
      <c r="I246" s="24"/>
    </row>
    <row r="247" spans="1:9">
      <c r="A247" s="17" t="s">
        <v>246</v>
      </c>
      <c r="B247" s="18">
        <v>1366.31</v>
      </c>
      <c r="C247" s="18">
        <v>1366.31</v>
      </c>
      <c r="D247" s="18">
        <v>1366.31</v>
      </c>
      <c r="E247" s="18"/>
      <c r="F247" s="18"/>
      <c r="G247" s="18">
        <v>1366.31</v>
      </c>
      <c r="H247" s="18"/>
      <c r="I247" s="18"/>
    </row>
    <row r="248" spans="1:9">
      <c r="A248" s="19" t="s">
        <v>247</v>
      </c>
      <c r="B248" s="20">
        <v>1366.31</v>
      </c>
      <c r="C248" s="20">
        <v>1366.31</v>
      </c>
      <c r="D248" s="20">
        <v>1366.31</v>
      </c>
      <c r="E248" s="20"/>
      <c r="F248" s="20"/>
      <c r="G248" s="20">
        <v>1366.31</v>
      </c>
      <c r="H248" s="20"/>
      <c r="I248" s="20"/>
    </row>
    <row r="249" spans="1:9">
      <c r="A249" s="21" t="s">
        <v>248</v>
      </c>
      <c r="B249" s="22">
        <v>1366.31</v>
      </c>
      <c r="C249" s="22">
        <v>1366.31</v>
      </c>
      <c r="D249" s="22">
        <v>1366.31</v>
      </c>
      <c r="E249" s="22"/>
      <c r="F249" s="22"/>
      <c r="G249" s="22">
        <v>1366.31</v>
      </c>
      <c r="H249" s="22"/>
      <c r="I249" s="22"/>
    </row>
    <row r="250" spans="1:9">
      <c r="A250" s="23" t="s">
        <v>249</v>
      </c>
      <c r="B250" s="24">
        <v>555351655.25</v>
      </c>
      <c r="C250" s="24">
        <v>555351655.25</v>
      </c>
      <c r="D250" s="24">
        <v>555351655.25</v>
      </c>
      <c r="E250" s="24"/>
      <c r="F250" s="24">
        <v>0</v>
      </c>
      <c r="G250" s="24">
        <v>555351655.25</v>
      </c>
      <c r="H250" s="24"/>
      <c r="I250" s="24"/>
    </row>
    <row r="251" spans="1:9">
      <c r="A251" s="17" t="s">
        <v>250</v>
      </c>
      <c r="B251" s="18">
        <v>555351655.25</v>
      </c>
      <c r="C251" s="18">
        <v>555351655.25</v>
      </c>
      <c r="D251" s="18">
        <v>555351655.25</v>
      </c>
      <c r="E251" s="18"/>
      <c r="F251" s="18">
        <v>0</v>
      </c>
      <c r="G251" s="18">
        <v>555351655.25</v>
      </c>
      <c r="H251" s="18"/>
      <c r="I251" s="18"/>
    </row>
    <row r="252" spans="1:9">
      <c r="A252" s="19" t="s">
        <v>251</v>
      </c>
      <c r="B252" s="20">
        <v>555351655.25</v>
      </c>
      <c r="C252" s="20">
        <v>555351655.25</v>
      </c>
      <c r="D252" s="20">
        <v>555351655.25</v>
      </c>
      <c r="E252" s="20"/>
      <c r="F252" s="20"/>
      <c r="G252" s="20">
        <v>555351655.25</v>
      </c>
      <c r="H252" s="20"/>
      <c r="I252" s="20"/>
    </row>
    <row r="253" spans="1:9" ht="12.75" thickBot="1">
      <c r="A253" s="25" t="s">
        <v>252</v>
      </c>
      <c r="B253" s="26">
        <v>555351655.25</v>
      </c>
      <c r="C253" s="26">
        <v>555351655.25</v>
      </c>
      <c r="D253" s="26">
        <v>555351655.25</v>
      </c>
      <c r="E253" s="26"/>
      <c r="F253" s="26"/>
      <c r="G253" s="26">
        <v>555351655.25</v>
      </c>
      <c r="H253" s="26"/>
      <c r="I253" s="26"/>
    </row>
    <row r="254" spans="1:9" ht="12.75" thickTop="1">
      <c r="A254" s="27" t="s">
        <v>276</v>
      </c>
      <c r="B254" s="28">
        <v>3396431212.5100012</v>
      </c>
      <c r="C254" s="28">
        <v>3223004682.5500011</v>
      </c>
      <c r="D254" s="28">
        <v>3384551769.420001</v>
      </c>
      <c r="E254" s="28">
        <v>13248811.08</v>
      </c>
      <c r="F254" s="28">
        <v>1411218611.3899999</v>
      </c>
      <c r="G254" s="28">
        <v>4809019191.8900013</v>
      </c>
      <c r="H254" s="28">
        <v>1412587979.3799999</v>
      </c>
      <c r="I254" s="28">
        <v>-173426529.96000001</v>
      </c>
    </row>
    <row r="256" spans="1:9">
      <c r="A256" s="14" t="s">
        <v>290</v>
      </c>
      <c r="D256" s="30" t="s">
        <v>291</v>
      </c>
      <c r="E256" s="30" t="s">
        <v>292</v>
      </c>
    </row>
    <row r="257" spans="1:8">
      <c r="A257" s="31" t="s">
        <v>299</v>
      </c>
      <c r="B257" s="31"/>
      <c r="C257" s="31"/>
      <c r="D257" s="29">
        <f>D254</f>
        <v>3384551769.420001</v>
      </c>
      <c r="E257" s="29"/>
    </row>
    <row r="258" spans="1:8">
      <c r="A258" s="31" t="s">
        <v>300</v>
      </c>
      <c r="B258" s="31"/>
      <c r="C258" s="31"/>
      <c r="D258" s="29">
        <v>113668.81000000001</v>
      </c>
      <c r="E258" s="29"/>
    </row>
    <row r="259" spans="1:8">
      <c r="A259" s="31" t="s">
        <v>293</v>
      </c>
      <c r="B259" s="31"/>
      <c r="C259" s="31"/>
      <c r="D259" s="29">
        <f>I254</f>
        <v>-173426529.96000001</v>
      </c>
      <c r="E259" s="29"/>
      <c r="F259" s="32"/>
    </row>
    <row r="260" spans="1:8">
      <c r="A260" s="31" t="s">
        <v>294</v>
      </c>
      <c r="B260" s="31"/>
      <c r="C260" s="31"/>
      <c r="D260" s="29">
        <f>SUM(D257:D259)</f>
        <v>3211238908.2700009</v>
      </c>
      <c r="E260" s="29">
        <v>3211211132.27</v>
      </c>
      <c r="G260" s="29"/>
      <c r="H260" s="29"/>
    </row>
    <row r="261" spans="1:8">
      <c r="A261" s="33" t="s">
        <v>295</v>
      </c>
      <c r="B261" s="33"/>
      <c r="C261" s="33"/>
      <c r="D261" s="34"/>
      <c r="E261" s="34">
        <f>D260-E260</f>
        <v>27776.000000953674</v>
      </c>
      <c r="G261" s="29"/>
      <c r="H261" s="29"/>
    </row>
    <row r="262" spans="1:8">
      <c r="A262" s="31"/>
      <c r="B262" s="31"/>
      <c r="C262" s="31"/>
      <c r="D262" s="29"/>
      <c r="E262" s="29"/>
      <c r="F262" s="29"/>
      <c r="G262" s="29"/>
      <c r="H262" s="29"/>
    </row>
    <row r="263" spans="1:8">
      <c r="A263" s="31" t="s">
        <v>296</v>
      </c>
      <c r="B263" s="31"/>
      <c r="C263" s="31"/>
      <c r="D263" s="29">
        <f>D149</f>
        <v>651756244.38999987</v>
      </c>
      <c r="E263" s="29"/>
      <c r="F263" s="29"/>
    </row>
    <row r="264" spans="1:8">
      <c r="A264" s="31" t="s">
        <v>300</v>
      </c>
      <c r="B264" s="31"/>
      <c r="C264" s="31"/>
      <c r="D264" s="29">
        <v>0</v>
      </c>
      <c r="E264" s="29"/>
      <c r="F264" s="29"/>
    </row>
    <row r="265" spans="1:8">
      <c r="A265" s="31" t="s">
        <v>297</v>
      </c>
      <c r="B265" s="31"/>
      <c r="C265" s="31"/>
      <c r="D265" s="29">
        <f>D259</f>
        <v>-173426529.96000001</v>
      </c>
      <c r="E265" s="29"/>
      <c r="F265" s="35"/>
    </row>
    <row r="266" spans="1:8">
      <c r="A266" s="31" t="s">
        <v>298</v>
      </c>
      <c r="B266" s="31"/>
      <c r="C266" s="31"/>
      <c r="D266" s="29">
        <f>SUM(D263:D265)</f>
        <v>478329714.42999983</v>
      </c>
      <c r="E266" s="29">
        <v>478301938.43000001</v>
      </c>
    </row>
    <row r="267" spans="1:8">
      <c r="A267" s="33" t="s">
        <v>295</v>
      </c>
      <c r="B267" s="33"/>
      <c r="C267" s="33"/>
      <c r="D267" s="34"/>
      <c r="E267" s="34">
        <f>D266-E266</f>
        <v>27775.999999821186</v>
      </c>
    </row>
    <row r="268" spans="1:8">
      <c r="A268" s="31"/>
      <c r="B268" s="31"/>
      <c r="C268" s="31"/>
      <c r="D268" s="29"/>
      <c r="E268" s="29"/>
      <c r="F268" s="29"/>
    </row>
    <row r="269" spans="1:8">
      <c r="A269" s="33"/>
      <c r="B269" s="33"/>
      <c r="C269" s="33"/>
      <c r="D269" s="34"/>
      <c r="E269" s="34"/>
      <c r="F269" s="34"/>
    </row>
    <row r="270" spans="1:8">
      <c r="A270" s="36"/>
      <c r="B270" s="36"/>
      <c r="C270" s="36"/>
    </row>
    <row r="272" spans="1:8">
      <c r="A272" s="31"/>
      <c r="B272" s="31"/>
      <c r="C272" s="31"/>
      <c r="D272" s="29"/>
      <c r="E272" s="29"/>
      <c r="F272" s="29"/>
    </row>
    <row r="273" spans="1:6">
      <c r="A273" s="31"/>
      <c r="B273" s="31"/>
      <c r="C273" s="31"/>
      <c r="D273" s="29"/>
      <c r="E273" s="29"/>
      <c r="F273" s="29"/>
    </row>
    <row r="274" spans="1:6">
      <c r="A274" s="31"/>
      <c r="B274" s="31"/>
      <c r="C274" s="31"/>
      <c r="D274" s="34"/>
      <c r="E274" s="34"/>
      <c r="F274" s="34"/>
    </row>
    <row r="276" spans="1:6">
      <c r="A276" s="31"/>
      <c r="B276" s="31"/>
      <c r="C276" s="31"/>
      <c r="D276" s="29"/>
      <c r="E276" s="29"/>
      <c r="F276" s="29"/>
    </row>
    <row r="277" spans="1:6">
      <c r="A277" s="31"/>
      <c r="B277" s="31"/>
      <c r="C277" s="31"/>
      <c r="D277" s="29"/>
      <c r="E277" s="29"/>
      <c r="F277" s="29"/>
    </row>
    <row r="278" spans="1:6">
      <c r="A278" s="31"/>
      <c r="B278" s="31"/>
      <c r="C278" s="31"/>
      <c r="D278" s="34"/>
      <c r="E278" s="34"/>
      <c r="F278" s="34"/>
    </row>
    <row r="280" spans="1:6">
      <c r="A280" s="31"/>
      <c r="B280" s="31"/>
      <c r="C280" s="31"/>
      <c r="D280" s="29"/>
      <c r="E280" s="29"/>
      <c r="F280" s="29"/>
    </row>
    <row r="281" spans="1:6">
      <c r="A281" s="31"/>
      <c r="B281" s="31"/>
      <c r="C281" s="31"/>
      <c r="D281" s="29"/>
      <c r="E281" s="29"/>
      <c r="F281" s="29"/>
    </row>
    <row r="282" spans="1:6">
      <c r="A282" s="31"/>
      <c r="B282" s="31"/>
      <c r="C282" s="31"/>
      <c r="D282" s="34"/>
      <c r="E282" s="34"/>
      <c r="F282" s="34"/>
    </row>
    <row r="284" spans="1:6">
      <c r="A284" s="31"/>
      <c r="B284" s="31"/>
      <c r="C284" s="31"/>
      <c r="D284" s="29"/>
      <c r="E284" s="29"/>
      <c r="F284" s="29"/>
    </row>
    <row r="285" spans="1:6">
      <c r="A285" s="31"/>
      <c r="B285" s="31"/>
      <c r="C285" s="31"/>
      <c r="D285" s="29"/>
      <c r="E285" s="29"/>
      <c r="F285" s="29"/>
    </row>
    <row r="286" spans="1:6">
      <c r="A286" s="31"/>
      <c r="B286" s="31"/>
      <c r="C286" s="31"/>
      <c r="D286" s="34"/>
      <c r="E286" s="34"/>
      <c r="F286" s="34"/>
    </row>
    <row r="288" spans="1:6">
      <c r="A288" s="31"/>
      <c r="B288" s="31"/>
      <c r="C288" s="31"/>
      <c r="D288" s="29"/>
      <c r="E288" s="29"/>
      <c r="F288" s="29"/>
    </row>
    <row r="289" spans="1:6">
      <c r="A289" s="31"/>
      <c r="B289" s="31"/>
      <c r="C289" s="31"/>
      <c r="D289" s="29"/>
      <c r="E289" s="29"/>
      <c r="F289" s="29"/>
    </row>
    <row r="290" spans="1:6">
      <c r="A290" s="31"/>
      <c r="B290" s="31"/>
      <c r="C290" s="31"/>
      <c r="D290" s="34"/>
      <c r="E290" s="34"/>
      <c r="F290" s="34"/>
    </row>
    <row r="292" spans="1:6">
      <c r="A292" s="31"/>
      <c r="B292" s="31"/>
      <c r="C292" s="31"/>
      <c r="D292" s="29"/>
      <c r="E292" s="29"/>
      <c r="F292" s="29"/>
    </row>
    <row r="293" spans="1:6">
      <c r="A293" s="31"/>
      <c r="B293" s="31"/>
      <c r="C293" s="31"/>
      <c r="D293" s="29"/>
      <c r="E293" s="29"/>
      <c r="F293" s="29"/>
    </row>
    <row r="294" spans="1:6">
      <c r="A294" s="31"/>
      <c r="B294" s="31"/>
      <c r="C294" s="31"/>
      <c r="D294" s="34"/>
      <c r="E294" s="34"/>
      <c r="F294" s="34"/>
    </row>
    <row r="295" spans="1:6">
      <c r="A295" s="33"/>
      <c r="B295" s="33"/>
      <c r="C295" s="33"/>
      <c r="D295" s="34"/>
      <c r="E295" s="34"/>
      <c r="F295" s="34"/>
    </row>
    <row r="297" spans="1:6">
      <c r="A297" s="36"/>
      <c r="B297" s="36"/>
      <c r="C297" s="36"/>
    </row>
    <row r="299" spans="1:6">
      <c r="A299" s="31"/>
      <c r="B299" s="31"/>
      <c r="C299" s="31"/>
    </row>
    <row r="300" spans="1:6">
      <c r="A300" s="37"/>
      <c r="B300" s="37"/>
      <c r="C300" s="37"/>
      <c r="D300" s="29"/>
      <c r="E300" s="29"/>
      <c r="F300" s="29"/>
    </row>
    <row r="301" spans="1:6">
      <c r="A301" s="37"/>
      <c r="B301" s="37"/>
      <c r="C301" s="37"/>
      <c r="D301" s="29"/>
      <c r="E301" s="29"/>
      <c r="F301" s="29"/>
    </row>
    <row r="302" spans="1:6">
      <c r="A302" s="37"/>
      <c r="B302" s="37"/>
      <c r="C302" s="37"/>
      <c r="D302" s="29"/>
      <c r="E302" s="29"/>
      <c r="F302" s="29"/>
    </row>
    <row r="303" spans="1:6">
      <c r="A303" s="37"/>
      <c r="B303" s="37"/>
      <c r="C303" s="37"/>
      <c r="D303" s="29"/>
      <c r="E303" s="29"/>
      <c r="F303" s="29"/>
    </row>
    <row r="304" spans="1:6">
      <c r="A304" s="37"/>
      <c r="B304" s="37"/>
      <c r="C304" s="37"/>
      <c r="D304" s="29"/>
      <c r="E304" s="29"/>
      <c r="F304" s="29"/>
    </row>
    <row r="305" spans="1:6">
      <c r="A305" s="37"/>
      <c r="B305" s="37"/>
      <c r="C305" s="37"/>
      <c r="D305" s="34"/>
      <c r="E305" s="34"/>
      <c r="F305" s="34"/>
    </row>
    <row r="306" spans="1:6">
      <c r="A306" s="31"/>
      <c r="B306" s="31"/>
      <c r="C306" s="31"/>
    </row>
    <row r="307" spans="1:6">
      <c r="A307" s="37"/>
      <c r="B307" s="37"/>
      <c r="C307" s="37"/>
      <c r="D307" s="29"/>
      <c r="E307" s="29"/>
      <c r="F307" s="29"/>
    </row>
    <row r="308" spans="1:6">
      <c r="A308" s="37"/>
      <c r="B308" s="37"/>
      <c r="C308" s="37"/>
      <c r="D308" s="29"/>
      <c r="E308" s="29"/>
      <c r="F308" s="29"/>
    </row>
    <row r="309" spans="1:6">
      <c r="A309" s="37"/>
      <c r="B309" s="37"/>
      <c r="C309" s="37"/>
      <c r="D309" s="34"/>
      <c r="E309" s="34"/>
      <c r="F309" s="34"/>
    </row>
    <row r="310" spans="1:6">
      <c r="A310" s="33"/>
      <c r="B310" s="33"/>
      <c r="C310" s="33"/>
      <c r="D310" s="34"/>
      <c r="E310" s="34"/>
      <c r="F310" s="34"/>
    </row>
    <row r="311" spans="1:6">
      <c r="A311" s="31"/>
      <c r="B311" s="31"/>
      <c r="C311" s="31"/>
    </row>
    <row r="312" spans="1:6">
      <c r="A312" s="38"/>
      <c r="B312" s="38"/>
      <c r="C312" s="38"/>
      <c r="D312" s="34"/>
      <c r="E312" s="34"/>
      <c r="F312" s="34"/>
    </row>
  </sheetData>
  <mergeCells count="3">
    <mergeCell ref="A1:I1"/>
    <mergeCell ref="D2:I2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workbookViewId="0">
      <selection sqref="A1:D1"/>
    </sheetView>
  </sheetViews>
  <sheetFormatPr baseColWidth="10" defaultRowHeight="12.75"/>
  <cols>
    <col min="1" max="1" width="60.7109375" style="8" customWidth="1"/>
    <col min="2" max="4" width="14.7109375" style="8" customWidth="1"/>
    <col min="5" max="16384" width="11.42578125" style="8"/>
  </cols>
  <sheetData>
    <row r="1" spans="1:4">
      <c r="A1" s="43" t="s">
        <v>277</v>
      </c>
      <c r="B1" s="43"/>
      <c r="C1" s="43"/>
      <c r="D1" s="43"/>
    </row>
    <row r="2" spans="1:4">
      <c r="A2" s="10" t="s">
        <v>278</v>
      </c>
      <c r="B2" s="43"/>
      <c r="C2" s="43"/>
      <c r="D2" s="43"/>
    </row>
    <row r="3" spans="1:4">
      <c r="A3" s="10" t="s">
        <v>279</v>
      </c>
      <c r="B3" s="11" t="s">
        <v>280</v>
      </c>
      <c r="C3" s="11" t="s">
        <v>274</v>
      </c>
      <c r="D3" s="11" t="s">
        <v>4</v>
      </c>
    </row>
    <row r="4" spans="1:4">
      <c r="A4" s="4" t="s">
        <v>253</v>
      </c>
      <c r="B4" s="5">
        <f>SUM(B5:B6)</f>
        <v>640386100.20000005</v>
      </c>
      <c r="C4" s="5">
        <f>SUM(C5:C6)</f>
        <v>0</v>
      </c>
      <c r="D4" s="5">
        <f>SUM(B4:C4)</f>
        <v>640386100.20000005</v>
      </c>
    </row>
    <row r="5" spans="1:4">
      <c r="A5" s="12" t="s">
        <v>254</v>
      </c>
      <c r="B5" s="3">
        <v>589708530.20000005</v>
      </c>
      <c r="C5" s="3">
        <v>0</v>
      </c>
      <c r="D5" s="3">
        <f t="shared" ref="D5:D40" si="0">SUM(B5:C5)</f>
        <v>589708530.20000005</v>
      </c>
    </row>
    <row r="6" spans="1:4">
      <c r="A6" s="12" t="s">
        <v>275</v>
      </c>
      <c r="B6" s="3">
        <v>50677570</v>
      </c>
      <c r="C6" s="3">
        <v>0</v>
      </c>
      <c r="D6" s="3">
        <f t="shared" si="0"/>
        <v>50677570</v>
      </c>
    </row>
    <row r="7" spans="1:4">
      <c r="A7" s="4" t="s">
        <v>255</v>
      </c>
      <c r="B7" s="5">
        <f>SUM(B8:B10)</f>
        <v>487192850</v>
      </c>
      <c r="C7" s="5">
        <f>SUM(C8:C10)</f>
        <v>0</v>
      </c>
      <c r="D7" s="5">
        <f t="shared" si="0"/>
        <v>487192850</v>
      </c>
    </row>
    <row r="8" spans="1:4">
      <c r="A8" s="12" t="s">
        <v>256</v>
      </c>
      <c r="B8" s="3">
        <v>579218490</v>
      </c>
      <c r="C8" s="3">
        <v>0</v>
      </c>
      <c r="D8" s="3">
        <f t="shared" si="0"/>
        <v>579218490</v>
      </c>
    </row>
    <row r="9" spans="1:4">
      <c r="A9" s="12" t="s">
        <v>275</v>
      </c>
      <c r="B9" s="3">
        <v>-254076860</v>
      </c>
      <c r="C9" s="3">
        <v>0</v>
      </c>
      <c r="D9" s="3">
        <f t="shared" si="0"/>
        <v>-254076860</v>
      </c>
    </row>
    <row r="10" spans="1:4">
      <c r="A10" s="12" t="s">
        <v>282</v>
      </c>
      <c r="B10" s="3">
        <v>162051220</v>
      </c>
      <c r="C10" s="3">
        <v>0</v>
      </c>
      <c r="D10" s="3">
        <f t="shared" si="0"/>
        <v>162051220</v>
      </c>
    </row>
    <row r="11" spans="1:4">
      <c r="A11" s="4" t="s">
        <v>281</v>
      </c>
      <c r="B11" s="5">
        <f>B12+B15+B18+B21+B24+B27</f>
        <v>301505129.75999999</v>
      </c>
      <c r="C11" s="5">
        <f>C12+C15+C18+C21+C24+C27</f>
        <v>0</v>
      </c>
      <c r="D11" s="5">
        <f t="shared" si="0"/>
        <v>301505129.75999999</v>
      </c>
    </row>
    <row r="12" spans="1:4">
      <c r="A12" s="1" t="s">
        <v>257</v>
      </c>
      <c r="B12" s="2">
        <f>SUM(B13:B14)</f>
        <v>3476709.96</v>
      </c>
      <c r="C12" s="2">
        <f>SUM(C13:C14)</f>
        <v>0</v>
      </c>
      <c r="D12" s="2">
        <f t="shared" si="0"/>
        <v>3476709.96</v>
      </c>
    </row>
    <row r="13" spans="1:4">
      <c r="A13" s="12" t="s">
        <v>258</v>
      </c>
      <c r="B13" s="3">
        <v>3495009.96</v>
      </c>
      <c r="C13" s="3">
        <v>0</v>
      </c>
      <c r="D13" s="3">
        <f t="shared" si="0"/>
        <v>3495009.96</v>
      </c>
    </row>
    <row r="14" spans="1:4">
      <c r="A14" s="12" t="s">
        <v>275</v>
      </c>
      <c r="B14" s="3">
        <v>-18300</v>
      </c>
      <c r="C14" s="3">
        <v>0</v>
      </c>
      <c r="D14" s="3">
        <f t="shared" si="0"/>
        <v>-18300</v>
      </c>
    </row>
    <row r="15" spans="1:4">
      <c r="A15" s="1" t="s">
        <v>259</v>
      </c>
      <c r="B15" s="2">
        <f>SUM(B16:B17)</f>
        <v>9391389.9199999999</v>
      </c>
      <c r="C15" s="2">
        <f>SUM(C16:C17)</f>
        <v>0</v>
      </c>
      <c r="D15" s="2">
        <f t="shared" si="0"/>
        <v>9391389.9199999999</v>
      </c>
    </row>
    <row r="16" spans="1:4">
      <c r="A16" s="12" t="s">
        <v>260</v>
      </c>
      <c r="B16" s="3">
        <v>10953859.92</v>
      </c>
      <c r="C16" s="3">
        <v>0</v>
      </c>
      <c r="D16" s="3">
        <f t="shared" si="0"/>
        <v>10953859.92</v>
      </c>
    </row>
    <row r="17" spans="1:4">
      <c r="A17" s="12" t="s">
        <v>275</v>
      </c>
      <c r="B17" s="3">
        <v>-1562470</v>
      </c>
      <c r="C17" s="3">
        <v>0</v>
      </c>
      <c r="D17" s="3">
        <f t="shared" si="0"/>
        <v>-1562470</v>
      </c>
    </row>
    <row r="18" spans="1:4">
      <c r="A18" s="1" t="s">
        <v>261</v>
      </c>
      <c r="B18" s="2">
        <f>SUM(B19:B20)</f>
        <v>144152529.91999999</v>
      </c>
      <c r="C18" s="2">
        <f>SUM(C19:C20)</f>
        <v>0</v>
      </c>
      <c r="D18" s="2">
        <f t="shared" si="0"/>
        <v>144152529.91999999</v>
      </c>
    </row>
    <row r="19" spans="1:4">
      <c r="A19" s="12" t="s">
        <v>262</v>
      </c>
      <c r="B19" s="3">
        <v>143994889.91999999</v>
      </c>
      <c r="C19" s="3">
        <v>0</v>
      </c>
      <c r="D19" s="3">
        <f t="shared" si="0"/>
        <v>143994889.91999999</v>
      </c>
    </row>
    <row r="20" spans="1:4">
      <c r="A20" s="12" t="s">
        <v>275</v>
      </c>
      <c r="B20" s="3">
        <v>157640</v>
      </c>
      <c r="C20" s="3">
        <v>0</v>
      </c>
      <c r="D20" s="3">
        <f t="shared" si="0"/>
        <v>157640</v>
      </c>
    </row>
    <row r="21" spans="1:4">
      <c r="A21" s="1" t="s">
        <v>263</v>
      </c>
      <c r="B21" s="2">
        <f>SUM(B22:B23)</f>
        <v>111499049.95999999</v>
      </c>
      <c r="C21" s="2">
        <f>SUM(C22:C23)</f>
        <v>0</v>
      </c>
      <c r="D21" s="2">
        <f t="shared" si="0"/>
        <v>111499049.95999999</v>
      </c>
    </row>
    <row r="22" spans="1:4">
      <c r="A22" s="12" t="s">
        <v>264</v>
      </c>
      <c r="B22" s="3">
        <v>119448489.95999999</v>
      </c>
      <c r="C22" s="3">
        <v>0</v>
      </c>
      <c r="D22" s="3">
        <f t="shared" si="0"/>
        <v>119448489.95999999</v>
      </c>
    </row>
    <row r="23" spans="1:4">
      <c r="A23" s="12" t="s">
        <v>275</v>
      </c>
      <c r="B23" s="3">
        <v>-7949440</v>
      </c>
      <c r="C23" s="3">
        <v>0</v>
      </c>
      <c r="D23" s="3">
        <f t="shared" si="0"/>
        <v>-7949440</v>
      </c>
    </row>
    <row r="24" spans="1:4">
      <c r="A24" s="1" t="s">
        <v>265</v>
      </c>
      <c r="B24" s="2">
        <f>SUM(B25:B26)</f>
        <v>184920</v>
      </c>
      <c r="C24" s="2">
        <f>SUM(C25:C26)</f>
        <v>0</v>
      </c>
      <c r="D24" s="2">
        <f t="shared" si="0"/>
        <v>184920</v>
      </c>
    </row>
    <row r="25" spans="1:4">
      <c r="A25" s="12" t="s">
        <v>266</v>
      </c>
      <c r="B25" s="3">
        <v>242490</v>
      </c>
      <c r="C25" s="3">
        <v>0</v>
      </c>
      <c r="D25" s="3">
        <f t="shared" si="0"/>
        <v>242490</v>
      </c>
    </row>
    <row r="26" spans="1:4">
      <c r="A26" s="12" t="s">
        <v>275</v>
      </c>
      <c r="B26" s="3">
        <v>-57570</v>
      </c>
      <c r="C26" s="3">
        <v>0</v>
      </c>
      <c r="D26" s="3">
        <f t="shared" si="0"/>
        <v>-57570</v>
      </c>
    </row>
    <row r="27" spans="1:4">
      <c r="A27" s="1" t="s">
        <v>267</v>
      </c>
      <c r="B27" s="2">
        <f>SUM(B28:B29)</f>
        <v>32800530</v>
      </c>
      <c r="C27" s="2">
        <f>SUM(C28:C29)</f>
        <v>0</v>
      </c>
      <c r="D27" s="2">
        <f t="shared" si="0"/>
        <v>32800530</v>
      </c>
    </row>
    <row r="28" spans="1:4">
      <c r="A28" s="12" t="s">
        <v>268</v>
      </c>
      <c r="B28" s="3">
        <v>31413540</v>
      </c>
      <c r="C28" s="3">
        <v>0</v>
      </c>
      <c r="D28" s="3">
        <f t="shared" si="0"/>
        <v>31413540</v>
      </c>
    </row>
    <row r="29" spans="1:4">
      <c r="A29" s="12" t="s">
        <v>275</v>
      </c>
      <c r="B29" s="3">
        <v>1386990</v>
      </c>
      <c r="C29" s="3">
        <v>0</v>
      </c>
      <c r="D29" s="3">
        <f t="shared" si="0"/>
        <v>1386990</v>
      </c>
    </row>
    <row r="30" spans="1:4">
      <c r="A30" s="4" t="s">
        <v>153</v>
      </c>
      <c r="B30" s="5">
        <f>B31+B36</f>
        <v>508189875.37</v>
      </c>
      <c r="C30" s="5">
        <f>C31+C36</f>
        <v>-173426529.96000001</v>
      </c>
      <c r="D30" s="5">
        <f t="shared" si="0"/>
        <v>334763345.40999997</v>
      </c>
    </row>
    <row r="31" spans="1:4">
      <c r="A31" s="1" t="s">
        <v>269</v>
      </c>
      <c r="B31" s="2">
        <f>SUM(B32:B35)</f>
        <v>458798655.37</v>
      </c>
      <c r="C31" s="2">
        <f>SUM(C32:C35)</f>
        <v>-173426529.96000001</v>
      </c>
      <c r="D31" s="2">
        <f t="shared" si="0"/>
        <v>285372125.40999997</v>
      </c>
    </row>
    <row r="32" spans="1:4">
      <c r="A32" s="13" t="s">
        <v>270</v>
      </c>
      <c r="B32" s="3">
        <v>0</v>
      </c>
      <c r="C32" s="9">
        <v>-173426529.96000001</v>
      </c>
      <c r="D32" s="3">
        <f t="shared" si="0"/>
        <v>-173426529.96000001</v>
      </c>
    </row>
    <row r="33" spans="1:4">
      <c r="A33" s="13" t="s">
        <v>271</v>
      </c>
      <c r="B33" s="3">
        <v>14997610</v>
      </c>
      <c r="C33" s="3">
        <v>0</v>
      </c>
      <c r="D33" s="3">
        <f t="shared" si="0"/>
        <v>14997610</v>
      </c>
    </row>
    <row r="34" spans="1:4">
      <c r="A34" s="13" t="s">
        <v>272</v>
      </c>
      <c r="B34" s="3">
        <v>26300000</v>
      </c>
      <c r="C34" s="3">
        <v>0</v>
      </c>
      <c r="D34" s="3">
        <f t="shared" si="0"/>
        <v>26300000</v>
      </c>
    </row>
    <row r="35" spans="1:4">
      <c r="A35" s="13" t="s">
        <v>283</v>
      </c>
      <c r="B35" s="3">
        <v>417501045.37</v>
      </c>
      <c r="C35" s="3">
        <v>0</v>
      </c>
      <c r="D35" s="3">
        <f t="shared" si="0"/>
        <v>417501045.37</v>
      </c>
    </row>
    <row r="36" spans="1:4">
      <c r="A36" s="1" t="s">
        <v>275</v>
      </c>
      <c r="B36" s="2">
        <f>SUM(B37:B40)</f>
        <v>49391220</v>
      </c>
      <c r="C36" s="2">
        <f>SUM(C37:C40)</f>
        <v>0</v>
      </c>
      <c r="D36" s="2">
        <f t="shared" si="0"/>
        <v>49391220</v>
      </c>
    </row>
    <row r="37" spans="1:4">
      <c r="A37" s="13" t="s">
        <v>284</v>
      </c>
      <c r="B37" s="3">
        <v>0</v>
      </c>
      <c r="C37" s="3">
        <v>0</v>
      </c>
      <c r="D37" s="3">
        <f t="shared" si="0"/>
        <v>0</v>
      </c>
    </row>
    <row r="38" spans="1:4">
      <c r="A38" s="13" t="s">
        <v>285</v>
      </c>
      <c r="B38" s="3">
        <v>0</v>
      </c>
      <c r="C38" s="3">
        <v>0</v>
      </c>
      <c r="D38" s="3">
        <f t="shared" si="0"/>
        <v>0</v>
      </c>
    </row>
    <row r="39" spans="1:4">
      <c r="A39" s="13" t="s">
        <v>286</v>
      </c>
      <c r="B39" s="3">
        <v>29973560</v>
      </c>
      <c r="C39" s="3">
        <v>0</v>
      </c>
      <c r="D39" s="3">
        <f t="shared" si="0"/>
        <v>29973560</v>
      </c>
    </row>
    <row r="40" spans="1:4" ht="13.5" thickBot="1">
      <c r="A40" s="13" t="s">
        <v>287</v>
      </c>
      <c r="B40" s="3">
        <v>19417660</v>
      </c>
      <c r="C40" s="3">
        <v>0</v>
      </c>
      <c r="D40" s="3">
        <f t="shared" si="0"/>
        <v>19417660</v>
      </c>
    </row>
    <row r="41" spans="1:4" ht="13.5" thickTop="1">
      <c r="A41" s="6" t="s">
        <v>273</v>
      </c>
      <c r="B41" s="7">
        <f>B4+B7+B11+B30</f>
        <v>1937273955.3299999</v>
      </c>
      <c r="C41" s="7">
        <f>C4+C7+C11+C30</f>
        <v>-173426529.96000001</v>
      </c>
      <c r="D41" s="7">
        <f>D4+D7+D11+D30</f>
        <v>1763847425.3699999</v>
      </c>
    </row>
  </sheetData>
  <mergeCells count="2">
    <mergeCell ref="A1:D1"/>
    <mergeCell ref="B2:D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econòmica</vt:lpstr>
      <vt:lpstr>Detall i ajusts FA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2014-07-01T10:05:18Z</dcterms:created>
  <dcterms:modified xsi:type="dcterms:W3CDTF">2014-12-17T14:52:50Z</dcterms:modified>
</cp:coreProperties>
</file>