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FIGRP4\ces\4t mandat CES\04 PUBLICACIONS\01 MEMÒRIA\2021\6. Capítols maquetats i excels OK\"/>
    </mc:Choice>
  </mc:AlternateContent>
  <xr:revisionPtr revIDLastSave="0" documentId="13_ncr:1_{7A22D3FD-E67A-44C4-9F24-5AD7CE954339}" xr6:coauthVersionLast="47" xr6:coauthVersionMax="47" xr10:uidLastSave="{00000000-0000-0000-0000-000000000000}"/>
  <bookViews>
    <workbookView xWindow="-120" yWindow="-120" windowWidth="21840" windowHeight="13140" tabRatio="897" xr2:uid="{00000000-000D-0000-FFFF-FFFF00000000}"/>
  </bookViews>
  <sheets>
    <sheet name="Índex de taules i gràfic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0" sheetId="11" r:id="rId11"/>
    <sheet name="Q11" sheetId="12" r:id="rId12"/>
    <sheet name="Q12" sheetId="13" r:id="rId13"/>
    <sheet name="Q13" sheetId="14" r:id="rId14"/>
    <sheet name="Q14" sheetId="15" r:id="rId15"/>
    <sheet name="Q15" sheetId="16" r:id="rId16"/>
    <sheet name="Q16" sheetId="17" r:id="rId17"/>
    <sheet name="Q17" sheetId="18" r:id="rId18"/>
    <sheet name="Q18" sheetId="19" r:id="rId19"/>
    <sheet name="Q19" sheetId="20" r:id="rId20"/>
    <sheet name="Q20" sheetId="21" r:id="rId21"/>
    <sheet name="Q21" sheetId="22" r:id="rId22"/>
    <sheet name="Q22" sheetId="23" r:id="rId23"/>
    <sheet name="Q23" sheetId="24" r:id="rId24"/>
    <sheet name="Q24" sheetId="25" r:id="rId25"/>
    <sheet name="Q25" sheetId="26" r:id="rId26"/>
    <sheet name="Q26" sheetId="27" r:id="rId27"/>
    <sheet name="Q27" sheetId="28" r:id="rId28"/>
    <sheet name="Q28" sheetId="29" r:id="rId29"/>
  </sheets>
  <definedNames>
    <definedName name="__123Graph_A" localSheetId="1">#REF!</definedName>
    <definedName name="__123Graph_A" localSheetId="5">#REF!</definedName>
    <definedName name="__123Graph_A">#REF!</definedName>
    <definedName name="__123Graph_AGRAF1" localSheetId="5">#REF!</definedName>
    <definedName name="__123Graph_AGRAF1">#REF!</definedName>
    <definedName name="__123Graph_AGRAF2" localSheetId="5">#REF!</definedName>
    <definedName name="__123Graph_AGRAF2">#REF!</definedName>
    <definedName name="__123Graph_B" localSheetId="5">#REF!</definedName>
    <definedName name="__123Graph_B">#REF!</definedName>
    <definedName name="__123Graph_BGRAF1" localSheetId="5">#REF!</definedName>
    <definedName name="__123Graph_BGRAF1">#REF!</definedName>
    <definedName name="__123Graph_BGRAF2" localSheetId="5">#REF!</definedName>
    <definedName name="__123Graph_BGRAF2">#REF!</definedName>
    <definedName name="__123Graph_C" localSheetId="5">#REF!</definedName>
    <definedName name="__123Graph_C">#REF!</definedName>
    <definedName name="__123Graph_CGRAF1" localSheetId="5">#REF!</definedName>
    <definedName name="__123Graph_CGRAF1">#REF!</definedName>
    <definedName name="__123Graph_CGRAF2" localSheetId="5">#REF!</definedName>
    <definedName name="__123Graph_CGRAF2">#REF!</definedName>
    <definedName name="__123Graph_D" localSheetId="5">#REF!</definedName>
    <definedName name="__123Graph_D">#REF!</definedName>
    <definedName name="__123Graph_DGRAF1" localSheetId="5">#REF!</definedName>
    <definedName name="__123Graph_DGRAF1">#REF!</definedName>
    <definedName name="__123Graph_DGRAF2" localSheetId="5">#REF!</definedName>
    <definedName name="__123Graph_DGRAF2">#REF!</definedName>
    <definedName name="__123Graph_E" localSheetId="5">#REF!</definedName>
    <definedName name="__123Graph_E">#REF!</definedName>
    <definedName name="__123Graph_EGRAF1" localSheetId="5">#REF!</definedName>
    <definedName name="__123Graph_EGRAF1">#REF!</definedName>
    <definedName name="__123Graph_EGRAF2" localSheetId="5">#REF!</definedName>
    <definedName name="__123Graph_EGRAF2">#REF!</definedName>
    <definedName name="__123Graph_X" localSheetId="5">#REF!</definedName>
    <definedName name="__123Graph_X">#REF!</definedName>
    <definedName name="__123Graph_XGRAF1" localSheetId="5">#REF!</definedName>
    <definedName name="__123Graph_XGRAF1">#REF!</definedName>
    <definedName name="__123Graph_XGRAF2" localSheetId="5">#REF!</definedName>
    <definedName name="__123Graph_XGRAF2">#REF!</definedName>
    <definedName name="_C7" localSheetId="5">#REF!</definedName>
    <definedName name="_C7">#REF!</definedName>
    <definedName name="_TAB1" localSheetId="5">#REF!</definedName>
    <definedName name="_TAB1">#REF!</definedName>
    <definedName name="A">#N/A</definedName>
    <definedName name="A_impresión_IM" localSheetId="10">#REF!</definedName>
    <definedName name="A_impresión_IM" localSheetId="3">#REF!</definedName>
    <definedName name="A_impresión_IM" localSheetId="5">#REF!</definedName>
    <definedName name="A_impresión_IM">#REF!</definedName>
    <definedName name="aa" localSheetId="5">#REF!</definedName>
    <definedName name="aa">#REF!</definedName>
    <definedName name="AEA" localSheetId="5">"[1]ae93!#REF!"</definedName>
    <definedName name="AEA">"[1]ae93!#REF!"</definedName>
    <definedName name="AEACT" localSheetId="5">"[1]ae95!#REF!"</definedName>
    <definedName name="AEACT">"[1]ae95!#REF!"</definedName>
    <definedName name="AEB" localSheetId="5">"[1]ae93!#REF!"</definedName>
    <definedName name="AEB">"[1]ae93!#REF!"</definedName>
    <definedName name="_xlnm.Print_Area" localSheetId="3">'Q3'!$A$1:$G$15</definedName>
    <definedName name="Australia_5B">"['file:///G:/3er%20mandat%20CES/5%20CT%20MEM%C3%92RIA/Josep%20Soler/Capitol%203/2'#$GRAD.$E$32:.$G$32]"</definedName>
    <definedName name="Austria_5B">"['file:///G:/3er%20mandat%20CES/5%20CT%20MEM%C3%92RIA/Josep%20Soler/Capitol%203/2'#$GRAD.$E$33:.$G$33]"</definedName>
    <definedName name="B">#N/A</definedName>
    <definedName name="B7_STRatio" localSheetId="5">#REF!</definedName>
    <definedName name="B7_STRatio">#REF!</definedName>
    <definedName name="Belgium_5B">"['file:///G:/3er%20mandat%20CES/5%20CT%20MEM%C3%92RIA/Josep%20Soler/Capitol%203/2'#$GRAD.$E$34:.$G$34]"</definedName>
    <definedName name="body" localSheetId="5">#REF!</definedName>
    <definedName name="body">#REF!</definedName>
    <definedName name="C_">#N/A</definedName>
    <definedName name="C1.1a" localSheetId="5">#REF!</definedName>
    <definedName name="C1.1a">#REF!</definedName>
    <definedName name="CAA" localSheetId="5">"[1]ae92!#REF!"</definedName>
    <definedName name="CAA">"[1]ae92!#REF!"</definedName>
    <definedName name="CAB" localSheetId="5">"[1]ae92!#REF!"</definedName>
    <definedName name="CAB">"[1]ae92!#REF!"</definedName>
    <definedName name="calcul">"['file:///G:/3er%20mandat%20CES/5%20CT%20MEM%C3%92RIA/Josep%20Soler/Capitol%203/3'#$'Calcul_B1.1'.$A$1:.$L$37]"</definedName>
    <definedName name="CLA" localSheetId="5">#REF!</definedName>
    <definedName name="CLA">#REF!</definedName>
    <definedName name="CLB" localSheetId="5">#REF!</definedName>
    <definedName name="CLB">#REF!</definedName>
    <definedName name="countries" localSheetId="5">#REF!</definedName>
    <definedName name="countries">#REF!</definedName>
    <definedName name="Czech_Republic_5B">"['file:///G:/3er%20mandat%20CES/5%20CT%20MEM%C3%92RIA/Josep%20Soler/Capitol%203/2'#$GRAD.$E$35:.$G$35]"</definedName>
    <definedName name="Datos15" localSheetId="5">#REF!</definedName>
    <definedName name="Datos15">#REF!</definedName>
    <definedName name="Datos16" localSheetId="5">#REF!</definedName>
    <definedName name="Datos16">#REF!</definedName>
    <definedName name="datos3" localSheetId="10">#REF!</definedName>
    <definedName name="datos3" localSheetId="5">#REF!</definedName>
    <definedName name="datos3">#REF!</definedName>
    <definedName name="DATOS5" localSheetId="10">#REF!</definedName>
    <definedName name="DATOS5" localSheetId="5">#REF!</definedName>
    <definedName name="DATOS5">#REF!</definedName>
    <definedName name="Denmark_5B">"['file:///G:/3er%20mandat%20CES/5%20CT%20MEM%C3%92RIA/Josep%20Soler/Capitol%203/2'#$GRAD.$E$37:.$G$37]"</definedName>
    <definedName name="edee" localSheetId="5">#REF!</definedName>
    <definedName name="edee">#REF!</definedName>
    <definedName name="edpri" localSheetId="5">#REF!</definedName>
    <definedName name="edpri">#REF!</definedName>
    <definedName name="eetit" localSheetId="5">#REF!</definedName>
    <definedName name="eetit">#REF!</definedName>
    <definedName name="espectit" localSheetId="5">#REF!</definedName>
    <definedName name="espectit">#REF!</definedName>
    <definedName name="esped" localSheetId="3">#REF!</definedName>
    <definedName name="esped" localSheetId="5">#REF!</definedName>
    <definedName name="esped">#REF!</definedName>
    <definedName name="Finland_5B">"['file:///G:/3er%20mandat%20CES/5%20CT%20MEM%C3%92RIA/Josep%20Soler/Capitol%203/2'#$GRAD.$E$36:.$G$36]"</definedName>
    <definedName name="France_5B">"['file:///G:/3er%20mandat%20CES/5%20CT%20MEM%C3%92RIA/Josep%20Soler/Capitol%203/2'#$GRAD.$E$38:.$G$38]"</definedName>
    <definedName name="FTAMAN">#N/A</definedName>
    <definedName name="G" localSheetId="10">#REF!</definedName>
    <definedName name="G" localSheetId="5">#REF!</definedName>
    <definedName name="G">#REF!</definedName>
    <definedName name="G1_" localSheetId="5">#REF!</definedName>
    <definedName name="G1_">#REF!</definedName>
    <definedName name="Germany_5B">"['file:///G:/3er%20mandat%20CES/5%20CT%20MEM%C3%92RIA/Josep%20Soler/Capitol%203/2'#$GRAD.$E$39:.$G$39]"</definedName>
    <definedName name="GSOCIAL" localSheetId="10">#REF!</definedName>
    <definedName name="GSOCIAL" localSheetId="3">#REF!</definedName>
    <definedName name="GSOCIAL" localSheetId="5">#REF!</definedName>
    <definedName name="GSOCIAL">#REF!</definedName>
    <definedName name="Hungary_5B">"['file:///G:/3er%20mandat%20CES/5%20CT%20MEM%C3%92RIA/Josep%20Soler/Capitol%203/2'#$GRAD.$E$41:.$G$41]"</definedName>
    <definedName name="Iceland_5B">"['file:///G:/3er%20mandat%20CES/5%20CT%20MEM%C3%92RIA/Josep%20Soler/Capitol%203/2'#$GRAD.$E$42:.$G$42]"</definedName>
    <definedName name="Imprimir_área_IM" localSheetId="5">#REF!</definedName>
    <definedName name="Imprimir_área_IM">#REF!</definedName>
    <definedName name="INDP32">"['file:///G:/3er%20mandat%20CES/5%20CT%20MEM%C3%92RIA/Josep%20Soler/Capitol%203/4'#$P32.$A$1:.$AZ$21]"</definedName>
    <definedName name="INDP32_905070">"['file:///G:/3er%20mandat%20CES/5%20CT%20MEM%C3%92RIA/Josep%20Soler/Capitol%203/5'#$P32_57.$A$1:.$AZ$21]"</definedName>
    <definedName name="infed" localSheetId="5">#REF!</definedName>
    <definedName name="infed">#REF!</definedName>
    <definedName name="Ireland_5B">"['file:///G:/3er%20mandat%20CES/5%20CT%20MEM%C3%92RIA/Josep%20Soler/Capitol%203/2'#$GRAD.$E$43:.$G$43]"</definedName>
    <definedName name="Italy_5B">"['file:///G:/3er%20mandat%20CES/5%20CT%20MEM%C3%92RIA/Josep%20Soler/Capitol%203/2'#$GRAD.$E$45:.$G$45]"</definedName>
    <definedName name="Japan_5B">"['file:///G:/3er%20mandat%20CES/5%20CT%20MEM%C3%92RIA/Josep%20Soler/Capitol%203/2'#$GRAD.$E$46:.$G$46]"</definedName>
    <definedName name="Korea_5B">"['file:///G:/3er%20mandat%20CES/5%20CT%20MEM%C3%92RIA/Josep%20Soler/Capitol%203/2'#$GRAD.$E$47:.$G$47]"</definedName>
    <definedName name="M7_" localSheetId="5">#REF!</definedName>
    <definedName name="M7_">#REF!</definedName>
    <definedName name="Men">"['file:///G:/3er%20mandat%20CES/5%20CT%20MEM%C3%92RIA/Josep%20Soler/Capitol%203/2'#$GRAD.$F$2:.$F$61]"</definedName>
    <definedName name="Mercedes" localSheetId="10">#REF!</definedName>
    <definedName name="Mercedes" localSheetId="3">#REF!</definedName>
    <definedName name="Mercedes">"['file:///G:/3er%20mandat%20CES/5%20CT%20MEM%C3%92RIA/Josep%20Soler/Capitol%203/6'#$Centros.$A$71:.$K$103]"</definedName>
    <definedName name="Mexico_5B">"['file:///G:/3er%20mandat%20CES/5%20CT%20MEM%C3%92RIA/Josep%20Soler/Capitol%203/2'#$GRAD.$E$49:.$G$49]"</definedName>
    <definedName name="Netherlands_5B">"['file:///G:/3er%20mandat%20CES/5%20CT%20MEM%C3%92RIA/Josep%20Soler/Capitol%203/2'#$GRAD.$E$50:.$G$50]"</definedName>
    <definedName name="New_Zealand_5B">"['file:///G:/3er%20mandat%20CES/5%20CT%20MEM%C3%92RIA/Josep%20Soler/Capitol%203/2'#$GRAD.$E$51:.$G$51]"</definedName>
    <definedName name="Norway_5B">"['file:///G:/3er%20mandat%20CES/5%20CT%20MEM%C3%92RIA/Josep%20Soler/Capitol%203/2'#$GRAD.$E$52:.$G$52]"</definedName>
    <definedName name="p5_age">"['file:///G:/3er%20mandat%20CES/5%20CT%20MEM%C3%92RIA/Josep%20Soler/Capitol%203/7'#$p5_ageISC5a.$A$1:.$D$55]"</definedName>
    <definedName name="p5nr">"['file:///G:/3er%20mandat%20CES/5%20CT%20MEM%C3%92RIA/Josep%20Soler/Capitol%203/8'#$P5nr_2.$A$1:.$AC$43]"</definedName>
    <definedName name="Poland_5B">"['file:///G:/3er%20mandat%20CES/5%20CT%20MEM%C3%92RIA/Josep%20Soler/Capitol%203/2'#$GRAD.$E$53:.$G$53]"</definedName>
    <definedName name="POpula">"['file:///G:/3er%20mandat%20CES/5%20CT%20MEM%C3%92RIA/Josep%20Soler/Capitol%203/9'#$POpula.$A$1:.$I$1559]"</definedName>
    <definedName name="Portugal_5B">"['file:///G:/3er%20mandat%20CES/5%20CT%20MEM%C3%92RIA/Josep%20Soler/Capitol%203/2'#$GRAD.$E$54:.$G$54]"</definedName>
    <definedName name="Slovakia_5B">"['file:///G:/3er%20mandat%20CES/5%20CT%20MEM%C3%92RIA/Josep%20Soler/Capitol%203/2'#$GRAD.$E$55:.$G$55]"</definedName>
    <definedName name="Spain_5B">"['file:///G:/3er%20mandat%20CES/5%20CT%20MEM%C3%92RIA/Josep%20Soler/Capitol%203/2'#$GRAD.$E$56:.$G$56]"</definedName>
    <definedName name="SPSS">"['file:///G:/3er%20mandat%20CES/5%20CT%20MEM%C3%92RIA/Josep%20Soler/Capitol%203/10'#$'Figure5.6'.$B$2:.$X$30]"</definedName>
    <definedName name="Sweden_5B">"['file:///G:/3er%20mandat%20CES/5%20CT%20MEM%C3%92RIA/Josep%20Soler/Capitol%203/2'#$GRAD.$E$57:.$G$57]"</definedName>
    <definedName name="Switzerland_5B">"['file:///G:/3er%20mandat%20CES/5%20CT%20MEM%C3%92RIA/Josep%20Soler/Capitol%203/2'#$GRAD.$E$58:.$G$58]"</definedName>
    <definedName name="T4_" localSheetId="5">#REF!</definedName>
    <definedName name="T4_">#REF!</definedName>
    <definedName name="T7_" localSheetId="5">#REF!</definedName>
    <definedName name="T7_">#REF!</definedName>
    <definedName name="TC" localSheetId="5">#REF!</definedName>
    <definedName name="TC">#REF!</definedName>
    <definedName name="TM" localSheetId="5">#REF!</definedName>
    <definedName name="TM">#REF!</definedName>
    <definedName name="toto">"['file:///G:/3er%20mandat%20CES/5%20CT%20MEM%C3%92RIA/Josep%20Soler/Capitol%203/11'#$'Data5.11a'.$B$3:.$C$34]"</definedName>
    <definedName name="TSC" localSheetId="5">#REF!</definedName>
    <definedName name="TSC">#REF!</definedName>
    <definedName name="Turkey_5B">"['file:///G:/3er%20mandat%20CES/5%20CT%20MEM%C3%92RIA/Josep%20Soler/Capitol%203/2'#$GRAD.$E$59:.$G$59]"</definedName>
    <definedName name="U">#N/A</definedName>
    <definedName name="United_Kingdom_5B">"['file:///G:/3er%20mandat%20CES/5%20CT%20MEM%C3%92RIA/Josep%20Soler/Capitol%203/2'#$GRAD.$E$60:.$G$60]"</definedName>
    <definedName name="United_States_5B">"['file:///G:/3er%20mandat%20CES/5%20CT%20MEM%C3%92RIA/Josep%20Soler/Capitol%203/2'#$GRAD.$E$61:.$G$61]"</definedName>
    <definedName name="weight">"['file:///G:/3er%20mandat%20CES/5%20CT%20MEM%C3%92RIA/Josep%20Soler/Capitol%203/12'#$F5_W.$A$1:.$C$33]"</definedName>
    <definedName name="Women">"['file:///G:/3er%20mandat%20CES/5%20CT%20MEM%C3%92RIA/Josep%20Soler/Capitol%203/2'#$GRAD.$G$2:.$G$61]"</definedName>
    <definedName name="XYZ" localSheetId="10">#REF!</definedName>
    <definedName name="XYZ" localSheetId="3">#REF!</definedName>
    <definedName name="XYZ">"['file:///G:/3er%20mandat%20CES/5%20CT%20MEM%C3%92RIA/Josep%20Soler/Capitol%203/6'#$Centros.$A$1:.$J$175]"</definedName>
    <definedName name="YO" localSheetId="10">#REF!</definedName>
    <definedName name="YO" localSheetId="3">#REF!</definedName>
    <definedName name="YO">"['file:///G:/3er%20mandat%20CES/5%20CT%20MEM%C3%92RIA/Josep%20Soler/Capitol%203/6'#$Centros.$A$71:.$K$103]"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" i="26" l="1"/>
  <c r="D4" i="26"/>
  <c r="C4" i="26"/>
  <c r="D5" i="25"/>
  <c r="D4" i="25"/>
  <c r="C4" i="25"/>
  <c r="D5" i="24"/>
  <c r="D4" i="24"/>
  <c r="C4" i="24"/>
  <c r="F9" i="8"/>
  <c r="F6" i="8"/>
  <c r="F3" i="8"/>
  <c r="E17" i="3"/>
  <c r="F17" i="3"/>
  <c r="D17" i="3"/>
  <c r="E20" i="3"/>
  <c r="F20" i="3"/>
  <c r="D20" i="3"/>
  <c r="E23" i="3"/>
  <c r="F23" i="3"/>
  <c r="D23" i="3"/>
  <c r="E27" i="3"/>
  <c r="F27" i="3"/>
  <c r="D27" i="3"/>
  <c r="E9" i="8"/>
  <c r="C9" i="8"/>
  <c r="E6" i="8"/>
  <c r="C6" i="8"/>
  <c r="E3" i="8"/>
  <c r="C3" i="8"/>
  <c r="C23" i="3"/>
  <c r="B23" i="3"/>
  <c r="C17" i="3"/>
</calcChain>
</file>

<file path=xl/sharedStrings.xml><?xml version="1.0" encoding="utf-8"?>
<sst xmlns="http://schemas.openxmlformats.org/spreadsheetml/2006/main" count="857" uniqueCount="345">
  <si>
    <t>Índex de taules i gràfics III.5. Educació</t>
  </si>
  <si>
    <t>Quadre III-5.1.</t>
  </si>
  <si>
    <t>Alumnat matriculat en ensenyaments de règim general per nivells educatius</t>
  </si>
  <si>
    <t>Quadre III-5.2</t>
  </si>
  <si>
    <t>Alumnat matriculat en ensenyaments de règim especial</t>
  </si>
  <si>
    <t>Quadre III-5.3.</t>
  </si>
  <si>
    <t>Quadre III-5.4.</t>
  </si>
  <si>
    <t>Quadre III-5.5.</t>
  </si>
  <si>
    <t>Percentatge d'alumnat estranger en ensenyaments de règim general no universitaris per nivells i titularitat dels centres (quadre evolutiu)</t>
  </si>
  <si>
    <t xml:space="preserve">Quadre III-5.6. </t>
  </si>
  <si>
    <t xml:space="preserve">Quadre III-5.7. </t>
  </si>
  <si>
    <t>Professorat d'ensenyaments de règim general i de règim especial per titularitat del centre</t>
  </si>
  <si>
    <t>Quadre III-5.8.</t>
  </si>
  <si>
    <t>Quadre III-5.9.</t>
  </si>
  <si>
    <t xml:space="preserve">Nombre mitjà d'alumnat per unitat per titularitat del centre 				</t>
  </si>
  <si>
    <t>Quadre III-5.10.</t>
  </si>
  <si>
    <t xml:space="preserve">Quadre III-5.11. </t>
  </si>
  <si>
    <t>Taxes netes d'escolarització en edats postobligatòries en el sistema educatiu i formatiu</t>
  </si>
  <si>
    <t>Quadre III-5.12.</t>
  </si>
  <si>
    <t>Taxes d'idoneïtat en les edats de 8, 10, 12, 14 i 15 anys</t>
  </si>
  <si>
    <t>Quadre III-5.13.</t>
  </si>
  <si>
    <t>Percentatge d'alumnat repetidor d'educació primària el darrer curs, per sexe</t>
  </si>
  <si>
    <t xml:space="preserve">Quadre III-5.14. </t>
  </si>
  <si>
    <t xml:space="preserve">Quadre III-5.15. </t>
  </si>
  <si>
    <t>Quadre III-5.16.</t>
  </si>
  <si>
    <t>Quadre III-5.17.</t>
  </si>
  <si>
    <t>Nivell de formació de la població jove: percentatge de població de 20 a 24 anys que ha assolit almenys el nivell d'educació secundària de segona etapa</t>
  </si>
  <si>
    <t xml:space="preserve">Quadre III-5.18. </t>
  </si>
  <si>
    <t>Nivell de formació de la població per grups d'edat, sexe i nivells assolits</t>
  </si>
  <si>
    <t xml:space="preserve">Quadre III-5.19. </t>
  </si>
  <si>
    <t>Despesa pública per alumne en ensenyament no universitari</t>
  </si>
  <si>
    <t xml:space="preserve">Quadre III-5.20. </t>
  </si>
  <si>
    <t>Percentatge d'alumnat becat i import mitjà per becari a batxillerat i formació professional</t>
  </si>
  <si>
    <t>Quadre III-5.21.</t>
  </si>
  <si>
    <t>Evolució de la totalitat de l'alumnat matriculat a la UIB</t>
  </si>
  <si>
    <t xml:space="preserve">Quadre III-5.22. </t>
  </si>
  <si>
    <t>Evolució de la taxa d'universitaris matriculats a la UIB</t>
  </si>
  <si>
    <t xml:space="preserve">Quadre III-5.23. </t>
  </si>
  <si>
    <t>Càrrega docent en crèdits del professorat de la UIB</t>
  </si>
  <si>
    <t>Quadre III-5.24.</t>
  </si>
  <si>
    <t>Professorat a temps complet</t>
  </si>
  <si>
    <t xml:space="preserve">Quadre III-5.25. </t>
  </si>
  <si>
    <t xml:space="preserve">Quadre III-5.26. </t>
  </si>
  <si>
    <t>Personal d'administració i serveis</t>
  </si>
  <si>
    <t>Quadre III-5.27.</t>
  </si>
  <si>
    <t xml:space="preserve">Quadre III-5.28. </t>
  </si>
  <si>
    <t>La UIB en el rànquing del centre de classificació universitària mundial (CWUR)</t>
  </si>
  <si>
    <t>Quadre III-5.1. Alumnat matriculat en ensenyaments de règim general per nivells educatius</t>
  </si>
  <si>
    <t>Total</t>
  </si>
  <si>
    <t>Centres públics</t>
  </si>
  <si>
    <t>Centres privats</t>
  </si>
  <si>
    <t>Centres privats concertats</t>
  </si>
  <si>
    <t>Centres privats no concertats</t>
  </si>
  <si>
    <t>Educació infantil - primer cicle</t>
  </si>
  <si>
    <t>Educació infantil - segon cicle</t>
  </si>
  <si>
    <t>Educació primària</t>
  </si>
  <si>
    <t>Educació especial</t>
  </si>
  <si>
    <t>ESO</t>
  </si>
  <si>
    <t>Batxillerat</t>
  </si>
  <si>
    <t>Batxillerat a distància</t>
  </si>
  <si>
    <t>CF FP bàsica</t>
  </si>
  <si>
    <t>CF FP grau mitjà</t>
  </si>
  <si>
    <t>CF FP grau superior</t>
  </si>
  <si>
    <t>CF FP grau mitjà a distància</t>
  </si>
  <si>
    <t>CF FP grau superior a distància</t>
  </si>
  <si>
    <t>Programes de qualificació professional inicial</t>
  </si>
  <si>
    <t>Altres programes formatius</t>
  </si>
  <si>
    <t>Quadre III-5.2. Alumnat matriculat en ensenyaments de règim especial</t>
  </si>
  <si>
    <t>Curs 2018/2019</t>
  </si>
  <si>
    <t>Curs 2019/2020</t>
  </si>
  <si>
    <t>Homes</t>
  </si>
  <si>
    <t>Dones</t>
  </si>
  <si>
    <t>Total ensenyaments de règim especial</t>
  </si>
  <si>
    <t>Total ensenyaments d'arts plàstiques i disseny</t>
  </si>
  <si>
    <t>CFGM arts plàstiques i disseny</t>
  </si>
  <si>
    <t>CFGS arts plàstiques i disseny</t>
  </si>
  <si>
    <t>Total ensenyaments de música</t>
  </si>
  <si>
    <t>Ensenyaments elementals de música</t>
  </si>
  <si>
    <t>Ensenyaments professionals de música</t>
  </si>
  <si>
    <t>Ensenyaments superiors de música</t>
  </si>
  <si>
    <t>Total ensenyaments de dansa</t>
  </si>
  <si>
    <t>Ensenyaments elementals de dansa</t>
  </si>
  <si>
    <t>Ensenyaments professionals de dansa</t>
  </si>
  <si>
    <t>Total ensenyaments d'art dramàtic</t>
  </si>
  <si>
    <t>Total ensenyaments d'idiomes</t>
  </si>
  <si>
    <t>Total ensenyament d'idiomes nivell bàsic</t>
  </si>
  <si>
    <t>Ensenyament d'idiomes nivell bàsic A1</t>
  </si>
  <si>
    <t>-</t>
  </si>
  <si>
    <t>Ensenyament d'idiomes nivell bàsic A2</t>
  </si>
  <si>
    <t>Total ensenyament d'idiomes nivell intermedi</t>
  </si>
  <si>
    <t>Ensenyament d'idiomes nivell intermedi B1</t>
  </si>
  <si>
    <t>Ensenyament d'idiomes nivell intermedi B2</t>
  </si>
  <si>
    <t>Total ensenyament d'idiomes nivell avançat</t>
  </si>
  <si>
    <t>Ensenyament d'idiomes nivell avançat C1</t>
  </si>
  <si>
    <t>Ensenyament d'idiomes nivell avançat C2</t>
  </si>
  <si>
    <t>Total ensenyament d'idiomes nivell bàsic a distància A2</t>
  </si>
  <si>
    <t>Total ensenyament d'idiomes nivell intermedi a distància</t>
  </si>
  <si>
    <t>Ensenyament d'idiomes nivell intermedi a distància B1</t>
  </si>
  <si>
    <t>Ensenyament d'idiomes nivell intermedi a distància B2</t>
  </si>
  <si>
    <t>Quadre III-5.3. Alumnat matriculat en educació d'adults i en educació a distància per ensenyament</t>
  </si>
  <si>
    <t>Curs 2016/2017</t>
  </si>
  <si>
    <t>Curs 2017/2018</t>
  </si>
  <si>
    <t>Educació d'adults de caràcter formal</t>
  </si>
  <si>
    <t>Educació secundària per a persones adultes</t>
  </si>
  <si>
    <t>Preparació de proves lliures de batxillerat</t>
  </si>
  <si>
    <t>Preparació de la prova d'accés a la universitat</t>
  </si>
  <si>
    <t>Preparació de la prova d'accés a cicles de grau mitjà</t>
  </si>
  <si>
    <t>Preparació de la prova d'accés a cicles de grau superior</t>
  </si>
  <si>
    <t>Educació d'adults de caràcter no formal</t>
  </si>
  <si>
    <t>Llengua per a immigrants</t>
  </si>
  <si>
    <t>Llengües estrangeres</t>
  </si>
  <si>
    <t>Altres cursos</t>
  </si>
  <si>
    <t>Educació a distància</t>
  </si>
  <si>
    <t>Cicles formatius d'FP</t>
  </si>
  <si>
    <t>Grau mitjà</t>
  </si>
  <si>
    <t>Grau superior</t>
  </si>
  <si>
    <t>Total (1)</t>
  </si>
  <si>
    <t>Batxillerats (2)</t>
  </si>
  <si>
    <t>Cicles formatius FP bàsica</t>
  </si>
  <si>
    <t>Total centres</t>
  </si>
  <si>
    <t>Andalusia</t>
  </si>
  <si>
    <t>Aragó</t>
  </si>
  <si>
    <t>Astúries</t>
  </si>
  <si>
    <t>Illes Balears</t>
  </si>
  <si>
    <t>Illes Canàries</t>
  </si>
  <si>
    <t>Cantàbria</t>
  </si>
  <si>
    <t>Castella i Lleó</t>
  </si>
  <si>
    <t>Castella-la Manxa</t>
  </si>
  <si>
    <t>Catalunya</t>
  </si>
  <si>
    <t>Comunitat Valenciana</t>
  </si>
  <si>
    <t>Extremadura</t>
  </si>
  <si>
    <t>Galícia</t>
  </si>
  <si>
    <t>Madrid</t>
  </si>
  <si>
    <t>Múrcia</t>
  </si>
  <si>
    <t>Navarra</t>
  </si>
  <si>
    <t>País Basc</t>
  </si>
  <si>
    <t>La Rioja</t>
  </si>
  <si>
    <t>Ceuta</t>
  </si>
  <si>
    <t>Melilla</t>
  </si>
  <si>
    <t>Quadre III-5.5. Percentatge d'alumnat estranger en ensenyaments de règim general no universitaris a les Illes Balears per nivells i titularitat dels centres (quadre evolutiu)</t>
  </si>
  <si>
    <t>Educació infantil</t>
  </si>
  <si>
    <t>Espanya</t>
  </si>
  <si>
    <t>2015/2016</t>
  </si>
  <si>
    <t>2016/2017</t>
  </si>
  <si>
    <t>2017/2018</t>
  </si>
  <si>
    <t>2018/2019</t>
  </si>
  <si>
    <t>s. d.</t>
  </si>
  <si>
    <t>Quadre III-5.7. Professorat d'ensenyaments de règim general i de règim especial per titularitat del centre</t>
  </si>
  <si>
    <t>Règim general</t>
  </si>
  <si>
    <t>Règim especial</t>
  </si>
  <si>
    <t xml:space="preserve">Quadre III-5.9. Nombre mitjà d'alumnat per unitat per titularitat del centre </t>
  </si>
  <si>
    <t xml:space="preserve"> </t>
  </si>
  <si>
    <t>2016-17</t>
  </si>
  <si>
    <t>2017-18</t>
  </si>
  <si>
    <t>2018-19</t>
  </si>
  <si>
    <t>2019-20</t>
  </si>
  <si>
    <t>Estatal</t>
  </si>
  <si>
    <t>Educació no universitària</t>
  </si>
  <si>
    <t>Educació universitària</t>
  </si>
  <si>
    <t>Quadre III-5.11. Taxes netes d'escolarització en edats postobligatòries en el sistema educatiu i formatiu (1)</t>
  </si>
  <si>
    <t>16 anys</t>
  </si>
  <si>
    <t>17 anys</t>
  </si>
  <si>
    <t>18 anys</t>
  </si>
  <si>
    <t>(1) Inclou: ensenyaments de règim general universitaris i no universitaris, ensenyaments de règim especial (CF arts plàstiques i disseny, esportius, professionals de música i dansa, idiomes nivell avançat i artístiques grau superior) ensenyaments equivalents a l’universitari, formació ocupacional i escola d’adults (bàsica i secundària).</t>
  </si>
  <si>
    <t>8 anys</t>
  </si>
  <si>
    <t>10 anys</t>
  </si>
  <si>
    <t>12 anys</t>
  </si>
  <si>
    <t>14 anys</t>
  </si>
  <si>
    <t>15 anys</t>
  </si>
  <si>
    <t>Nins</t>
  </si>
  <si>
    <t>Nines</t>
  </si>
  <si>
    <t>Primer</t>
  </si>
  <si>
    <t>Segon</t>
  </si>
  <si>
    <t>Tercer</t>
  </si>
  <si>
    <t>Quart</t>
  </si>
  <si>
    <t>Cinquè</t>
  </si>
  <si>
    <t>Sisè</t>
  </si>
  <si>
    <t>Graduat en ESO</t>
  </si>
  <si>
    <t>Graduat en ESO adults</t>
  </si>
  <si>
    <t>Professional bàsic</t>
  </si>
  <si>
    <t>Tècnic / tècnic auxiliar</t>
  </si>
  <si>
    <t>Astúries, Principat de</t>
  </si>
  <si>
    <t>Balears, Illes</t>
  </si>
  <si>
    <t>Canàries, Illes</t>
  </si>
  <si>
    <t>Madrid, Comunitat de</t>
  </si>
  <si>
    <t>Múrcia, Regió de</t>
  </si>
  <si>
    <t>Navarra, Comunitat Foral de</t>
  </si>
  <si>
    <t>Rioja, La</t>
  </si>
  <si>
    <t>..</t>
  </si>
  <si>
    <t>Quadre III-5.17. Percentatge de població de 20 a 24 anys que ha assolit almenys el nivell d'educació secundària de segona etapa</t>
  </si>
  <si>
    <t>Quadre III-5.18. Nivell de formació de la població per grups d'edat i sexe</t>
  </si>
  <si>
    <t>Inferior a 2a etapa d'educació secundària</t>
  </si>
  <si>
    <t>2a etapa d'educació secundària</t>
  </si>
  <si>
    <t>Educació superior</t>
  </si>
  <si>
    <t>Any 2012</t>
  </si>
  <si>
    <t>Any 2016</t>
  </si>
  <si>
    <t>Any 2017</t>
  </si>
  <si>
    <t>Any 2018</t>
  </si>
  <si>
    <t>Quadre III-5.19. Despesa pública (en euros) per alumne en ensenyament no universitari</t>
  </si>
  <si>
    <t>Despesa pública per alumne públic i concertat</t>
  </si>
  <si>
    <t>Despesa pública per alumne públic</t>
  </si>
  <si>
    <t>Quadre III-5.20. Percentatge d'alumnes becats i import mitjà per becari a batxillerat i formació professional</t>
  </si>
  <si>
    <t>Formació professional (1)</t>
  </si>
  <si>
    <t>% d'alumnes becaris</t>
  </si>
  <si>
    <t>Import mitjà de la beca (euros)</t>
  </si>
  <si>
    <t>(1) Inclou cicles formatius de formació professional i d'arts plàstiques i disseny.</t>
  </si>
  <si>
    <t>Quadre III-5.21. Evolució de la totalitat de l'alumnat matriculat a la UIB</t>
  </si>
  <si>
    <t>Any</t>
  </si>
  <si>
    <t>Nombre d'alumnes</t>
  </si>
  <si>
    <t>Quadre III-5.22. Evolució de la taxa d'universitaris matriculats a la UIB</t>
  </si>
  <si>
    <t>Joves entre 18 i 24 anys</t>
  </si>
  <si>
    <t xml:space="preserve">Quadre III-5.23. Càrrega docent en crèdits del professorat de la UIB </t>
  </si>
  <si>
    <t>Càrrega docent en crèdit</t>
  </si>
  <si>
    <t>Quadre III-5.24. Professorat a temps complet</t>
  </si>
  <si>
    <t>Professorat equivalent a temps complet</t>
  </si>
  <si>
    <t>Quadre III-5.26. Personal d'administració i serveis</t>
  </si>
  <si>
    <t>Total de PAS (1)</t>
  </si>
  <si>
    <t xml:space="preserve">Universitat </t>
  </si>
  <si>
    <t>Rang a Espanya</t>
  </si>
  <si>
    <t xml:space="preserve">Rang mundial </t>
  </si>
  <si>
    <t>Puntuació agregada (educació, impacte...)</t>
  </si>
  <si>
    <t>Universitat de Barcelona</t>
  </si>
  <si>
    <t>Universitat Autònoma de Barcelona</t>
  </si>
  <si>
    <t>Universitat de les Illes Balears</t>
  </si>
  <si>
    <t>Universitat</t>
  </si>
  <si>
    <t>Memòria sobre l'economia, el treball i la societat de les Illes Balears 2021</t>
  </si>
  <si>
    <t>Total ensenyament d'idiomes nivell avançat a distància C1</t>
  </si>
  <si>
    <t>Ensenyaments esportius (grau mitjà)</t>
  </si>
  <si>
    <t xml:space="preserve">Total ensenyaments esportius </t>
  </si>
  <si>
    <t>Ensenyaments esportius (grau superior)</t>
  </si>
  <si>
    <t>Curs 2020/2021</t>
  </si>
  <si>
    <t>2020-21</t>
  </si>
  <si>
    <t>s.d.</t>
  </si>
  <si>
    <t>2019/2020</t>
  </si>
  <si>
    <t>Quadre III-5.8. Mitjana d'alumnes per professor en equivalents a temps complet als ensenyaments de règim general no universitaris per tipus de centre i titularitat (2015-2019)</t>
  </si>
  <si>
    <t>% (2017 base 100)</t>
  </si>
  <si>
    <t>101,47%%</t>
  </si>
  <si>
    <t>17,04%%</t>
  </si>
  <si>
    <t>% de variacions 2017-2019-2021</t>
  </si>
  <si>
    <t>% de variacions 2019-2021</t>
  </si>
  <si>
    <t>Universitat Oberta de Catalunya</t>
  </si>
  <si>
    <t xml:space="preserve">Centres públics				</t>
  </si>
  <si>
    <t>Primer cicle</t>
  </si>
  <si>
    <t>Segon cicle</t>
  </si>
  <si>
    <t xml:space="preserve"> Tots els centres</t>
  </si>
  <si>
    <t>Tots els centres</t>
  </si>
  <si>
    <t>Quadre III-5.6. Variació de l'alumnat estranger en els ensenyaments no universitaris (2009, 2014, 2019)</t>
  </si>
  <si>
    <t>Variació de l'alumnat estranger en termes absoluts. Ensenyaments no universitaris (2009, 2014, 2019)</t>
  </si>
  <si>
    <t>Mitjana d'alumnes per professor en equivalents a temps complet, per tipus de centre i titularitat. Ensenyaments de règim general no universitaris (2015-2019)</t>
  </si>
  <si>
    <t>Percentatge d'alumnat estranger en ensenyaments de règim general no universitaris per nivells i titularitat dels centres</t>
  </si>
  <si>
    <t>Alumnat matriculat en educació d'adults i en educació a distància per ensenyament</t>
  </si>
  <si>
    <t>Esperança de vida escolar en el sistema educatiu a l'edat de 6 anys</t>
  </si>
  <si>
    <t>Percentatge d'alumnat repetidor d'educació primària per curs per titularitat/finançament i sexe (curs 2019-2020)</t>
  </si>
  <si>
    <t>Taxa bruta de població que es gradua per cada ensenyament/titulació</t>
  </si>
  <si>
    <t>Població de 18 a 24 anys que no ha completat el nivell d'educació secundària de segona etapa i no continua cap tipus d'educació/formació</t>
  </si>
  <si>
    <t>Curs
2014-2015</t>
  </si>
  <si>
    <t>Curs
2015-2016</t>
  </si>
  <si>
    <t>Curs
2016-2017</t>
  </si>
  <si>
    <t>Curs
2017-2018</t>
  </si>
  <si>
    <t>Curs 2018-2019</t>
  </si>
  <si>
    <t>Curs
2019-2020</t>
  </si>
  <si>
    <t>Curs
2020-2021</t>
  </si>
  <si>
    <t>Curs 2020-2021</t>
  </si>
  <si>
    <t>Curs 2019-2020</t>
  </si>
  <si>
    <t>—</t>
  </si>
  <si>
    <r>
      <t xml:space="preserve">Font: Ministeri d'Educació i Formació Professional (2022). </t>
    </r>
    <r>
      <rPr>
        <sz val="8"/>
        <color rgb="FF000000"/>
        <rFont val="Arial"/>
        <family val="2"/>
      </rPr>
      <t>Estadísticas de la educación</t>
    </r>
    <r>
      <rPr>
        <i/>
        <sz val="8"/>
        <color rgb="FF000000"/>
        <rFont val="Arial"/>
        <family val="2"/>
        <charset val="1"/>
      </rPr>
      <t xml:space="preserve">. Disponible a: </t>
    </r>
    <r>
      <rPr>
        <sz val="8"/>
        <color rgb="FF000000"/>
        <rFont val="Arial"/>
        <family val="2"/>
      </rPr>
      <t xml:space="preserve">https://www.educacionyfp.gob.es/servicios-al-ciudadano/estadisticas.html </t>
    </r>
    <r>
      <rPr>
        <i/>
        <sz val="8"/>
        <color rgb="FF000000"/>
        <rFont val="Arial"/>
        <family val="2"/>
        <charset val="1"/>
      </rPr>
      <t>(Accedit: 23 juny 2022)</t>
    </r>
  </si>
  <si>
    <t>Curs 2015-2016</t>
  </si>
  <si>
    <t>Curs 2016-2017</t>
  </si>
  <si>
    <t>Curs 2017-2018</t>
  </si>
  <si>
    <t>% dones (2019-2020)</t>
  </si>
  <si>
    <t>Preparació de proves lliures per a tècnic LOE (cicles de grau mitjà)</t>
  </si>
  <si>
    <t>Quadre III-5.4. Percentatge d'alumnat estranger en ensenyaments de règim general no universitaris per nivells,
titularitat dels centres i comunitats autònomes</t>
  </si>
  <si>
    <t>Cicles formatius FP - grau mitjà (2)</t>
  </si>
  <si>
    <t>Cicles formatius FP - grau superior (2)</t>
  </si>
  <si>
    <t>(1) El total també inclou l'alumnat d'educació especial específica.</t>
  </si>
  <si>
    <t>(2) Inclou l'alumnat estranger que cursa aquest ensenyament en els règims presencial i a distància.</t>
  </si>
  <si>
    <t>2009-2010</t>
  </si>
  <si>
    <t>2014-2015</t>
  </si>
  <si>
    <t>2019-2020</t>
  </si>
  <si>
    <t>% de var.
2014-2015 / 2009-2010</t>
  </si>
  <si>
    <t>% de var. 
2019-2020 / 2014-2015</t>
  </si>
  <si>
    <t>% de var.
2019-2020 / 2009-2010</t>
  </si>
  <si>
    <r>
      <rPr>
        <i/>
        <sz val="8"/>
        <color rgb="FF000000"/>
        <rFont val="Arial"/>
        <family val="2"/>
      </rPr>
      <t xml:space="preserve">Font: Elaboració equip CES-UIB a partir del Ministeri d'Educació i Formació Professional (2022). </t>
    </r>
    <r>
      <rPr>
        <sz val="8"/>
        <color rgb="FF000000"/>
        <rFont val="Arial"/>
        <family val="2"/>
      </rPr>
      <t xml:space="preserve">Estadísticas de la educación. </t>
    </r>
    <r>
      <rPr>
        <i/>
        <sz val="8"/>
        <color rgb="FF000000"/>
        <rFont val="Arial"/>
        <family val="2"/>
      </rPr>
      <t xml:space="preserve">Disponible a: </t>
    </r>
    <r>
      <rPr>
        <sz val="8"/>
        <color rgb="FF000000"/>
        <rFont val="Arial"/>
        <family val="2"/>
      </rPr>
      <t xml:space="preserve">https://www.educacionyfp.gob.es/servicios-al-ciudadano/estadisticas.html </t>
    </r>
    <r>
      <rPr>
        <i/>
        <sz val="8"/>
        <color rgb="FF000000"/>
        <rFont val="Arial"/>
        <family val="2"/>
      </rPr>
      <t>(Accedit: 23 juny 2022)</t>
    </r>
  </si>
  <si>
    <t>Centres
d'educació infantil</t>
  </si>
  <si>
    <t>Centres
d'educació primària</t>
  </si>
  <si>
    <t>Centres
d'educació primària
i ESO</t>
  </si>
  <si>
    <t>Centres d'ESO i/o batxillerats i/o FP</t>
  </si>
  <si>
    <t>Centres d'educació primària, ESO i batx./FP</t>
  </si>
  <si>
    <t>Centres específics d'eduació especial</t>
  </si>
  <si>
    <t>2015-2016</t>
  </si>
  <si>
    <t>2016-2017</t>
  </si>
  <si>
    <t>2017-2018</t>
  </si>
  <si>
    <t>2018-2019</t>
  </si>
  <si>
    <t>2020-2021</t>
  </si>
  <si>
    <r>
      <t>Font: Elaboració de l'equip CES-UIB a partir del Ministeri d'Educació i Formació Professional (2022).</t>
    </r>
    <r>
      <rPr>
        <sz val="8"/>
        <color rgb="FF000000"/>
        <rFont val="Arial"/>
        <family val="2"/>
      </rPr>
      <t xml:space="preserve"> Estadísticas de la educación.</t>
    </r>
    <r>
      <rPr>
        <i/>
        <sz val="8"/>
        <color rgb="FF000000"/>
        <rFont val="Arial"/>
        <family val="2"/>
        <charset val="1"/>
      </rPr>
      <t xml:space="preserve"> Disponible a: </t>
    </r>
    <r>
      <rPr>
        <sz val="8"/>
        <color rgb="FF000000"/>
        <rFont val="Arial"/>
        <family val="2"/>
      </rPr>
      <t xml:space="preserve">https://www.educacionyfp.gob.es/servicios-al-ciudadano/estadisticas.html </t>
    </r>
    <r>
      <rPr>
        <i/>
        <sz val="8"/>
        <color rgb="FF000000"/>
        <rFont val="Arial"/>
        <family val="2"/>
        <charset val="1"/>
      </rPr>
      <t>(Accedit: 23 juny 2022)</t>
    </r>
  </si>
  <si>
    <t>Quadre III-5.10. Esperança de vida escolar en el sistema educatiu a l'edat de 6 anys (1)</t>
  </si>
  <si>
    <t>(1) Inclou ensenyaments de règim general universitaris i no universitaris, ensenyaments de règim especial (CF arts plàstiques i disseny, esportives, professionals de música i dansa –16 anys i més–, idiomes nivell avançat –presencial–, artístiques –grau superior– i adults –inicials i secundària).</t>
  </si>
  <si>
    <t>Quadre III-5.12. Taxes d'idoneïtat a les edats de 8, 10, 12, 14 i 15 anys</t>
  </si>
  <si>
    <t>Quadre III-5.13. Taxa d'alumnes repetidors d'educació primària en el darrer curs per sexe</t>
  </si>
  <si>
    <t>Quadre III-5.14. Percentatge d'alumnes repetidors d'educació primària per curs, titularitat/finançament i sexe (curs 2019-2020)</t>
  </si>
  <si>
    <t>Ensenyament concertat</t>
  </si>
  <si>
    <t>Ensenyament no concertat</t>
  </si>
  <si>
    <r>
      <t xml:space="preserve">Font: Ministeri d'Educació i Formació Professional (2022). </t>
    </r>
    <r>
      <rPr>
        <sz val="8"/>
        <color rgb="FF000000"/>
        <rFont val="Arial"/>
        <family val="2"/>
      </rPr>
      <t>Estadísticas de la educación</t>
    </r>
    <r>
      <rPr>
        <i/>
        <sz val="8"/>
        <color rgb="FF000000"/>
        <rFont val="Arial"/>
        <family val="2"/>
        <charset val="1"/>
      </rPr>
      <t xml:space="preserve">. Disponible a: </t>
    </r>
    <r>
      <rPr>
        <sz val="8"/>
        <color rgb="FF000000"/>
        <rFont val="Arial"/>
        <family val="2"/>
      </rPr>
      <t>https://www.educacionyfp.gob.es/servicios-al-ciudadano/estadisticas.html</t>
    </r>
    <r>
      <rPr>
        <i/>
        <sz val="8"/>
        <color rgb="FF000000"/>
        <rFont val="Arial"/>
        <family val="2"/>
        <charset val="1"/>
      </rPr>
      <t xml:space="preserve"> (Accedit: 23 juny 2022)</t>
    </r>
  </si>
  <si>
    <t>Quadre III-5.15. Taxa bruta de població que es gradua a les Illes Balears i Espanya per cada ensenyament/titulació</t>
  </si>
  <si>
    <r>
      <t xml:space="preserve">Font: </t>
    </r>
    <r>
      <rPr>
        <sz val="8"/>
        <color rgb="FF000000"/>
        <rFont val="Arial"/>
        <family val="2"/>
      </rPr>
      <t xml:space="preserve">Ministeri d'Educació i Formació Professional </t>
    </r>
    <r>
      <rPr>
        <i/>
        <sz val="8"/>
        <color rgb="FF000000"/>
        <rFont val="Arial"/>
        <family val="2"/>
      </rPr>
      <t>(2022).</t>
    </r>
    <r>
      <rPr>
        <sz val="8"/>
        <color rgb="FF000000"/>
        <rFont val="Arial"/>
        <family val="2"/>
      </rPr>
      <t xml:space="preserve"> Estadísticas de la educación. </t>
    </r>
    <r>
      <rPr>
        <i/>
        <sz val="8"/>
        <color rgb="FF000000"/>
        <rFont val="Arial"/>
        <family val="2"/>
      </rPr>
      <t xml:space="preserve">Disponible a: </t>
    </r>
    <r>
      <rPr>
        <sz val="8"/>
        <color rgb="FF000000"/>
        <rFont val="Arial"/>
        <family val="2"/>
      </rPr>
      <t>https://www.educacionyfp.gob.es/servicios-al-ciudadano/estadisticas.html</t>
    </r>
    <r>
      <rPr>
        <i/>
        <sz val="8"/>
        <color rgb="FF000000"/>
        <rFont val="Arial"/>
        <family val="2"/>
      </rPr>
      <t xml:space="preserve"> (Accedit: 23 juny 2022)</t>
    </r>
  </si>
  <si>
    <t>Quadre III-5.16. Població de 18 a 24 anys que no ha completat el nivell d'educació secundària de segona etapa i no continua cap tipus d'educació o formació (1) per comunitats autònomes</t>
  </si>
  <si>
    <t>(1) Nota: Calculat amb la metodologia establerta per l'Eurostat basada en mitjanes anuals de dades trimestrals.</t>
  </si>
  <si>
    <t>Població 
de 25 a 64 anys</t>
  </si>
  <si>
    <t>Població 
de 25 a 34 anys</t>
  </si>
  <si>
    <t>(1) Abandonament primerenc de l'educació i la formació. Les dades s'han de considerar amb precaució, ja que les derivades de mostres petites tenen greus errors.</t>
  </si>
  <si>
    <t>Nota: Els resultats es basen en mitjanes anuals de dades trimestrals. Les dades s'han de prendre amb precaució, ja que les derivades de mostres petites tenen greus errors.</t>
  </si>
  <si>
    <t>Any 2019</t>
  </si>
  <si>
    <t>Any 2020</t>
  </si>
  <si>
    <t>Curs 2011-2012</t>
  </si>
  <si>
    <t>Curs 2012-2013</t>
  </si>
  <si>
    <t>Curs 2013-2014</t>
  </si>
  <si>
    <t>Curs 2014-2015</t>
  </si>
  <si>
    <t>* Nombre d'alumnes en estudis oficials.</t>
  </si>
  <si>
    <t>% d'universitaris de la UIB per cada 100 joves</t>
  </si>
  <si>
    <t>NOTA: Té en compte la totalitat del PAS, és a dir: funcionaris de carrera, funcionaris interins, funcionaris contractats, laborals fixos de conveni, laborals interins de conveni i laborals contractats.</t>
  </si>
  <si>
    <r>
      <t xml:space="preserve">Font: Elaboració pròpia a partir de UIB (2022). </t>
    </r>
    <r>
      <rPr>
        <sz val="8"/>
        <rFont val="Arial"/>
        <family val="2"/>
      </rPr>
      <t xml:space="preserve">Quinze indicadors institucionals de la Universitat de les Illes Balears. </t>
    </r>
    <r>
      <rPr>
        <i/>
        <sz val="8"/>
        <rFont val="Arial"/>
        <family val="2"/>
      </rPr>
      <t xml:space="preserve">Disponible a: </t>
    </r>
    <r>
      <rPr>
        <sz val="8"/>
        <rFont val="Arial"/>
        <family val="2"/>
      </rPr>
      <t xml:space="preserve">https://transparencia.uib.cat/indicadors/ </t>
    </r>
    <r>
      <rPr>
        <i/>
        <sz val="8"/>
        <rFont val="Arial"/>
        <family val="2"/>
      </rPr>
      <t>(Accedit: 23 juny 2022)</t>
    </r>
  </si>
  <si>
    <t>Quadre III-5.28. La UIB en el rànquing del centre de classificació universitària mundial (CWUR)</t>
  </si>
  <si>
    <t>Universitat Complutense de Madrid</t>
  </si>
  <si>
    <t>Universitat de Burgos</t>
  </si>
  <si>
    <t>Quadre III-5.25. Ràtio d'alumnes/professor</t>
  </si>
  <si>
    <t>Ràtio d'alumnes/professor</t>
  </si>
  <si>
    <t>Quadre III.5.27. Ràtio de professorat/PAS</t>
  </si>
  <si>
    <t>Ràtio de professorat/PAS</t>
  </si>
  <si>
    <r>
      <t xml:space="preserve">Font: Ministeri d'Educació i Formació Professional (2022). </t>
    </r>
    <r>
      <rPr>
        <sz val="8"/>
        <color rgb="FF000000"/>
        <rFont val="Arial"/>
        <family val="2"/>
      </rPr>
      <t>Estadísticas de la educación.</t>
    </r>
    <r>
      <rPr>
        <i/>
        <sz val="8"/>
        <color rgb="FF000000"/>
        <rFont val="Arial"/>
        <family val="2"/>
      </rPr>
      <t xml:space="preserve"> Disponible a: </t>
    </r>
    <r>
      <rPr>
        <sz val="8"/>
        <color rgb="FF000000"/>
        <rFont val="Arial"/>
        <family val="2"/>
      </rPr>
      <t>https://www.educacionyfp.gob.es/servicios-al-ciudadano/estadisticas.html</t>
    </r>
    <r>
      <rPr>
        <i/>
        <sz val="8"/>
        <color rgb="FF000000"/>
        <rFont val="Arial"/>
        <family val="2"/>
      </rPr>
      <t xml:space="preserve"> (Accedit: 23 juny 2022)</t>
    </r>
  </si>
  <si>
    <r>
      <t xml:space="preserve">Font: Ministeri d'Educació i Formació Professional (2022). </t>
    </r>
    <r>
      <rPr>
        <sz val="8"/>
        <color rgb="FF000000"/>
        <rFont val="Arial"/>
        <family val="2"/>
      </rPr>
      <t>Estadísticas de la educación</t>
    </r>
    <r>
      <rPr>
        <i/>
        <sz val="8"/>
        <color rgb="FF000000"/>
        <rFont val="Arial"/>
        <family val="2"/>
      </rPr>
      <t xml:space="preserve">. Disponible a: </t>
    </r>
    <r>
      <rPr>
        <sz val="8"/>
        <color rgb="FF000000"/>
        <rFont val="Arial"/>
        <family val="2"/>
      </rPr>
      <t xml:space="preserve">https://www.educacionyfp.gob.es/servicios-al-ciudadano/estadisticas.html </t>
    </r>
    <r>
      <rPr>
        <i/>
        <sz val="8"/>
        <color rgb="FF000000"/>
        <rFont val="Arial"/>
        <family val="2"/>
      </rPr>
      <t>(Accedit: 23 juny 2022)</t>
    </r>
  </si>
  <si>
    <r>
      <t>Font: Elaboració de l'equip CES-UIB a partir del Ministeri d'Educació i Formació Professional (2022).</t>
    </r>
    <r>
      <rPr>
        <sz val="8"/>
        <color rgb="FF000000"/>
        <rFont val="Arial"/>
        <family val="2"/>
      </rPr>
      <t xml:space="preserve"> Estadísticas de la educación. </t>
    </r>
    <r>
      <rPr>
        <i/>
        <sz val="8"/>
        <color rgb="FF000000"/>
        <rFont val="Arial"/>
        <family val="2"/>
      </rPr>
      <t>Disponible a:</t>
    </r>
    <r>
      <rPr>
        <sz val="8"/>
        <color rgb="FF000000"/>
        <rFont val="Arial"/>
        <family val="2"/>
      </rPr>
      <t xml:space="preserve"> https://www.educacionyfp.gob.es/servicios-al-ciudadano/estadisticas.html</t>
    </r>
    <r>
      <rPr>
        <i/>
        <sz val="8"/>
        <color rgb="FF000000"/>
        <rFont val="Arial"/>
        <family val="2"/>
      </rPr>
      <t xml:space="preserve"> (Accedit: 23 juny 2022)</t>
    </r>
  </si>
  <si>
    <r>
      <t>Font: Ministeri d'Educació i Formació Professional (2022).</t>
    </r>
    <r>
      <rPr>
        <sz val="8"/>
        <color rgb="FF000000"/>
        <rFont val="Arial"/>
        <family val="2"/>
      </rPr>
      <t xml:space="preserve"> Estadísticas de la educación</t>
    </r>
    <r>
      <rPr>
        <i/>
        <sz val="8"/>
        <color rgb="FF000000"/>
        <rFont val="Arial"/>
        <family val="2"/>
      </rPr>
      <t xml:space="preserve">. Disponible a: </t>
    </r>
    <r>
      <rPr>
        <sz val="8"/>
        <color rgb="FF000000"/>
        <rFont val="Arial"/>
        <family val="2"/>
      </rPr>
      <t>https://www.educacionyfp.gob.es/servicios-al-ciudadano/estadisticas.html</t>
    </r>
    <r>
      <rPr>
        <i/>
        <sz val="8"/>
        <color rgb="FF000000"/>
        <rFont val="Arial"/>
        <family val="2"/>
      </rPr>
      <t xml:space="preserve"> (Accedit: 23 juny 2022)</t>
    </r>
  </si>
  <si>
    <r>
      <t>Font: Ministeri d'Educació i Formació Professional (2022).</t>
    </r>
    <r>
      <rPr>
        <sz val="8"/>
        <rFont val="Arial"/>
        <family val="2"/>
      </rPr>
      <t xml:space="preserve"> Estadísticas de la educación</t>
    </r>
    <r>
      <rPr>
        <i/>
        <sz val="8"/>
        <rFont val="Arial"/>
        <family val="2"/>
      </rPr>
      <t xml:space="preserve">. Disponible a: </t>
    </r>
    <r>
      <rPr>
        <sz val="8"/>
        <rFont val="Arial"/>
        <family val="2"/>
      </rPr>
      <t>https://www.educacionyfp.gob.es/servicios-al-ciudadano/estadisticas.html</t>
    </r>
    <r>
      <rPr>
        <i/>
        <sz val="8"/>
        <rFont val="Arial"/>
        <family val="2"/>
      </rPr>
      <t xml:space="preserve"> (Accedit: 23 juny 2022)</t>
    </r>
  </si>
  <si>
    <r>
      <t xml:space="preserve">Font: Ministeri d'Educació i Formació Professional (2022). </t>
    </r>
    <r>
      <rPr>
        <sz val="8"/>
        <color rgb="FF000000"/>
        <rFont val="Arial"/>
        <family val="2"/>
      </rPr>
      <t xml:space="preserve">Estadísticas de la educación. </t>
    </r>
    <r>
      <rPr>
        <i/>
        <sz val="8"/>
        <color rgb="FF000000"/>
        <rFont val="Arial"/>
        <family val="2"/>
      </rPr>
      <t xml:space="preserve">Disponible a: </t>
    </r>
    <r>
      <rPr>
        <sz val="8"/>
        <color rgb="FF000000"/>
        <rFont val="Arial"/>
        <family val="2"/>
      </rPr>
      <t xml:space="preserve">https://www.educacionyfp.gob.es/servicios-al-ciudadano/estadisticas.html </t>
    </r>
    <r>
      <rPr>
        <i/>
        <sz val="8"/>
        <color rgb="FF000000"/>
        <rFont val="Arial"/>
        <family val="2"/>
      </rPr>
      <t>(Accedit: 23 juny 2022)</t>
    </r>
  </si>
  <si>
    <r>
      <t xml:space="preserve">Font: Ministeri d'Educació i Formació Professional (2022). </t>
    </r>
    <r>
      <rPr>
        <sz val="8"/>
        <color rgb="FF000000"/>
        <rFont val="Arial"/>
        <family val="2"/>
      </rPr>
      <t>Estadísticas de la educación.</t>
    </r>
    <r>
      <rPr>
        <i/>
        <sz val="8"/>
        <color rgb="FF000000"/>
        <rFont val="Arial"/>
        <family val="2"/>
      </rPr>
      <t xml:space="preserve"> Disponible a: </t>
    </r>
    <r>
      <rPr>
        <sz val="8"/>
        <color rgb="FF000000"/>
        <rFont val="Arial"/>
        <family val="2"/>
      </rPr>
      <t xml:space="preserve">https://www.educacionyfp.gob.es/servicios-al-ciudadano/estadisticas.html </t>
    </r>
    <r>
      <rPr>
        <i/>
        <sz val="8"/>
        <color rgb="FF000000"/>
        <rFont val="Arial"/>
        <family val="2"/>
      </rPr>
      <t>(Accedit: 23 juny 2022)</t>
    </r>
  </si>
  <si>
    <r>
      <t xml:space="preserve">Font: Ministeri d'Educació i Formació Professional (2022). </t>
    </r>
    <r>
      <rPr>
        <sz val="8"/>
        <color rgb="FF000000"/>
        <rFont val="Arial"/>
        <family val="2"/>
      </rPr>
      <t>Estadísticas de la educación</t>
    </r>
    <r>
      <rPr>
        <i/>
        <sz val="8"/>
        <color rgb="FF000000"/>
        <rFont val="Arial"/>
        <family val="2"/>
      </rPr>
      <t xml:space="preserve">. Disponible a: </t>
    </r>
    <r>
      <rPr>
        <sz val="8"/>
        <color rgb="FF000000"/>
        <rFont val="Arial"/>
        <family val="2"/>
      </rPr>
      <t>https://www.educacionyfp.gob.es/servicios-al-ciudadano/estadisticas.html</t>
    </r>
    <r>
      <rPr>
        <i/>
        <sz val="8"/>
        <color rgb="FF000000"/>
        <rFont val="Arial"/>
        <family val="2"/>
      </rPr>
      <t xml:space="preserve"> (Accedit: 23 juny 2022)</t>
    </r>
  </si>
  <si>
    <r>
      <t xml:space="preserve">Font: Ministeri d'Educació i Formació Professional (2022). </t>
    </r>
    <r>
      <rPr>
        <sz val="8"/>
        <color rgb="FF000000"/>
        <rFont val="Arial"/>
        <family val="2"/>
      </rPr>
      <t xml:space="preserve">Estadísticas de la educación. </t>
    </r>
    <r>
      <rPr>
        <i/>
        <sz val="8"/>
        <color rgb="FF000000"/>
        <rFont val="Arial"/>
        <family val="2"/>
      </rPr>
      <t xml:space="preserve">Disponible a: </t>
    </r>
    <r>
      <rPr>
        <sz val="8"/>
        <color rgb="FF000000"/>
        <rFont val="Arial"/>
        <family val="2"/>
      </rPr>
      <t>https://www.educacionyfp.gob.es/servicios-al-ciudadano/estadisticas.html</t>
    </r>
    <r>
      <rPr>
        <i/>
        <sz val="8"/>
        <color rgb="FF000000"/>
        <rFont val="Arial"/>
        <family val="2"/>
      </rPr>
      <t xml:space="preserve"> (Accedit: 23 juny 2022)</t>
    </r>
  </si>
  <si>
    <r>
      <t xml:space="preserve">Font: Elaboració pròpia a partir de UIB (2022). </t>
    </r>
    <r>
      <rPr>
        <sz val="8"/>
        <rFont val="Arial"/>
        <family val="2"/>
      </rPr>
      <t>Quinze indicadors institucionals de la Universitat de les Illes Balears</t>
    </r>
    <r>
      <rPr>
        <i/>
        <sz val="8"/>
        <rFont val="Arial"/>
        <family val="2"/>
      </rPr>
      <t>. Disponible a:</t>
    </r>
    <r>
      <rPr>
        <sz val="8"/>
        <rFont val="Arial"/>
        <family val="2"/>
      </rPr>
      <t xml:space="preserve"> https://transparencia.uib.cat/indicadors/ </t>
    </r>
    <r>
      <rPr>
        <i/>
        <sz val="8"/>
        <rFont val="Arial"/>
        <family val="2"/>
      </rPr>
      <t>(Accedit: 23 juny 2022)</t>
    </r>
  </si>
  <si>
    <r>
      <t>Font: Elaboració pròpia a partir de UIB (2022).</t>
    </r>
    <r>
      <rPr>
        <sz val="8"/>
        <rFont val="Arial"/>
        <family val="2"/>
      </rPr>
      <t xml:space="preserve"> Quinze indicadors institucionals de la Universitat de les Illes Balears.</t>
    </r>
    <r>
      <rPr>
        <i/>
        <sz val="8"/>
        <rFont val="Arial"/>
        <family val="2"/>
      </rPr>
      <t xml:space="preserve"> Disponible a: </t>
    </r>
    <r>
      <rPr>
        <sz val="8"/>
        <rFont val="Arial"/>
        <family val="2"/>
      </rPr>
      <t>https://transparencia.uib.cat/indicadors/</t>
    </r>
    <r>
      <rPr>
        <i/>
        <sz val="8"/>
        <rFont val="Arial"/>
        <family val="2"/>
      </rPr>
      <t xml:space="preserve"> (Accedit: 23 juny 2022), i IBESTAT (2022). </t>
    </r>
    <r>
      <rPr>
        <sz val="8"/>
        <rFont val="Arial"/>
        <family val="2"/>
      </rPr>
      <t xml:space="preserve">Padró (xifres de població). </t>
    </r>
    <r>
      <rPr>
        <i/>
        <sz val="8"/>
        <rFont val="Arial"/>
        <family val="2"/>
      </rPr>
      <t xml:space="preserve">Disponible a: </t>
    </r>
    <r>
      <rPr>
        <sz val="8"/>
        <rFont val="Arial"/>
        <family val="2"/>
      </rPr>
      <t>https://ibestat.caib.es/ibestat/estadistiques/poblacio/padro/series-padro/155b5b14-b6cd-4160-80eb-0ca26f7679cd</t>
    </r>
    <r>
      <rPr>
        <i/>
        <sz val="8"/>
        <rFont val="Arial"/>
        <family val="2"/>
      </rPr>
      <t xml:space="preserve"> (Accedit: 23 juny 2022)</t>
    </r>
  </si>
  <si>
    <r>
      <t xml:space="preserve">Font: Elaboració pròpia a partir de UIB (2022). </t>
    </r>
    <r>
      <rPr>
        <sz val="8"/>
        <rFont val="Arial"/>
        <family val="2"/>
      </rPr>
      <t>Quinze indicadors institucionals de la Universitat de les Illes Balears.</t>
    </r>
    <r>
      <rPr>
        <i/>
        <sz val="8"/>
        <rFont val="Arial"/>
        <family val="2"/>
      </rPr>
      <t xml:space="preserve"> Disponible a: </t>
    </r>
    <r>
      <rPr>
        <sz val="8"/>
        <rFont val="Arial"/>
        <family val="2"/>
      </rPr>
      <t xml:space="preserve">https://transparencia.uib.cat/indicadors/ </t>
    </r>
    <r>
      <rPr>
        <i/>
        <sz val="8"/>
        <rFont val="Arial"/>
        <family val="2"/>
      </rPr>
      <t>(Accedit: 23 juny 2022)</t>
    </r>
  </si>
  <si>
    <r>
      <t>Font: Elaboració pròpia a partir de UIB (2022).</t>
    </r>
    <r>
      <rPr>
        <sz val="8"/>
        <rFont val="Arial"/>
        <family val="2"/>
      </rPr>
      <t xml:space="preserve"> Quinze indicadors institucionals de la Universitat de les Illes Balears.</t>
    </r>
    <r>
      <rPr>
        <i/>
        <sz val="8"/>
        <rFont val="Arial"/>
        <family val="2"/>
      </rPr>
      <t xml:space="preserve"> Disponible a:</t>
    </r>
    <r>
      <rPr>
        <sz val="8"/>
        <rFont val="Arial"/>
        <family val="2"/>
      </rPr>
      <t xml:space="preserve"> https://transparencia.uib.cat/indicadors/ </t>
    </r>
    <r>
      <rPr>
        <i/>
        <sz val="8"/>
        <rFont val="Arial"/>
        <family val="2"/>
      </rPr>
      <t>(Accedit: 23 juny 2022)</t>
    </r>
  </si>
  <si>
    <r>
      <t xml:space="preserve">Font: Elaboració pròpia a partir de UIB (2022). </t>
    </r>
    <r>
      <rPr>
        <sz val="8"/>
        <color rgb="FF000000"/>
        <rFont val="Arial"/>
        <family val="2"/>
      </rPr>
      <t>Quinze indicadors institucionals de la Universitat de les Illes Balears.</t>
    </r>
    <r>
      <rPr>
        <i/>
        <sz val="8"/>
        <color rgb="FF000000"/>
        <rFont val="Arial"/>
        <family val="2"/>
      </rPr>
      <t xml:space="preserve"> Disponible a: </t>
    </r>
    <r>
      <rPr>
        <sz val="8"/>
        <color rgb="FF000000"/>
        <rFont val="Arial"/>
        <family val="2"/>
      </rPr>
      <t xml:space="preserve">https://transparencia.uib.cat/indicadors/ </t>
    </r>
    <r>
      <rPr>
        <i/>
        <sz val="8"/>
        <color rgb="FF000000"/>
        <rFont val="Arial"/>
        <family val="2"/>
      </rPr>
      <t>(Accedit: 23 juny 2022)</t>
    </r>
  </si>
  <si>
    <t>Posició en el rànquing 2019-2020</t>
  </si>
  <si>
    <t>Posició en el rànquing 2022-2023</t>
  </si>
  <si>
    <r>
      <t xml:space="preserve">Font: Elaboració pròpia a partir de CWUR (2022). Global 2000 List by the Center for World University Rankings. Disponible a: </t>
    </r>
    <r>
      <rPr>
        <sz val="8"/>
        <rFont val="Arial"/>
        <family val="2"/>
      </rPr>
      <t>https://cwur.org/2022-23.php</t>
    </r>
    <r>
      <rPr>
        <i/>
        <sz val="8"/>
        <rFont val="Arial"/>
        <family val="2"/>
      </rPr>
      <t xml:space="preserve"> (Accedit: 23 juny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</si>
</sst>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0\ [$€-C0A];[Red]\-#,##0.00\ [$€-C0A]"/>
    <numFmt numFmtId="165" formatCode="0.0"/>
    <numFmt numFmtId="166" formatCode="General\ "/>
    <numFmt numFmtId="167" formatCode="#,##0_J"/>
    <numFmt numFmtId="168" formatCode="#,##0.0"/>
    <numFmt numFmtId="169" formatCode="0.0_J"/>
    <numFmt numFmtId="170" formatCode="0.0%"/>
    <numFmt numFmtId="171" formatCode="#,##0.0_J"/>
    <numFmt numFmtId="172" formatCode="_-* #,##0_-;\-* #,##0_-;_-* &quot;-&quot;??_-;_-@_-"/>
  </numFmts>
  <fonts count="34" x14ac:knownFonts="1">
    <font>
      <sz val="12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u/>
      <sz val="12"/>
      <color rgb="FF0563C1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8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b/>
      <i/>
      <u/>
      <sz val="12"/>
      <color rgb="FF000000"/>
      <name val="Calibri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6"/>
      <color rgb="FF000000"/>
      <name val="Arial"/>
      <family val="2"/>
    </font>
    <font>
      <i/>
      <sz val="8"/>
      <color rgb="FF000000"/>
      <name val="Arial"/>
      <family val="2"/>
    </font>
    <font>
      <sz val="12"/>
      <color theme="1"/>
      <name val="Calibri"/>
      <family val="2"/>
      <charset val="1"/>
    </font>
    <font>
      <sz val="8"/>
      <color theme="1"/>
      <name val="Arial"/>
      <family val="2"/>
      <charset val="1"/>
    </font>
    <font>
      <sz val="8"/>
      <color theme="1"/>
      <name val="Arial"/>
      <family val="2"/>
    </font>
    <font>
      <sz val="8"/>
      <color theme="1"/>
      <name val="Calibri"/>
      <family val="2"/>
      <charset val="1"/>
    </font>
    <font>
      <b/>
      <sz val="8"/>
      <name val="Arial"/>
      <family val="2"/>
    </font>
    <font>
      <b/>
      <sz val="8"/>
      <color rgb="FFFFFFFF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i/>
      <sz val="8"/>
      <color rgb="FF333333"/>
      <name val="Arial"/>
      <family val="2"/>
    </font>
    <font>
      <u/>
      <sz val="8"/>
      <color theme="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AFABAB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7F7F7F"/>
      </patternFill>
    </fill>
    <fill>
      <patternFill patternType="solid">
        <fgColor rgb="FFD9D9D9"/>
        <bgColor rgb="FFC0C0C0"/>
      </patternFill>
    </fill>
    <fill>
      <patternFill patternType="solid">
        <fgColor rgb="FF7F7F7F"/>
        <bgColor rgb="FF808080"/>
      </patternFill>
    </fill>
    <fill>
      <patternFill patternType="solid">
        <fgColor rgb="FFFFCC00"/>
        <bgColor rgb="FFFFC000"/>
      </patternFill>
    </fill>
    <fill>
      <patternFill patternType="solid">
        <fgColor rgb="FFC0C0C0"/>
        <bgColor rgb="FFAFABAB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249977111117893"/>
        <bgColor rgb="FFAFABAB"/>
      </patternFill>
    </fill>
    <fill>
      <patternFill patternType="solid">
        <fgColor theme="0"/>
        <bgColor rgb="FFFFC000"/>
      </patternFill>
    </fill>
    <fill>
      <patternFill patternType="solid">
        <fgColor rgb="FFFFCC00"/>
        <bgColor rgb="FFFFCC00"/>
      </patternFill>
    </fill>
    <fill>
      <patternFill patternType="solid">
        <fgColor rgb="FFFFCC00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9">
    <xf numFmtId="0" fontId="0" fillId="0" borderId="0"/>
    <xf numFmtId="9" fontId="15" fillId="0" borderId="0" applyBorder="0" applyProtection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164" fontId="12" fillId="0" borderId="0"/>
    <xf numFmtId="43" fontId="15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2" fillId="0" borderId="0" xfId="7"/>
    <xf numFmtId="168" fontId="13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4" applyFont="1"/>
    <xf numFmtId="0" fontId="14" fillId="0" borderId="0" xfId="4" applyFont="1" applyAlignment="1">
      <alignment vertical="center"/>
    </xf>
    <xf numFmtId="165" fontId="7" fillId="0" borderId="2" xfId="0" applyNumberFormat="1" applyFont="1" applyBorder="1" applyAlignment="1">
      <alignment horizontal="center"/>
    </xf>
    <xf numFmtId="3" fontId="7" fillId="0" borderId="0" xfId="0" applyNumberFormat="1" applyFont="1"/>
    <xf numFmtId="0" fontId="7" fillId="0" borderId="11" xfId="0" applyFont="1" applyBorder="1"/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9" fillId="0" borderId="17" xfId="5" applyNumberFormat="1" applyFont="1" applyBorder="1" applyAlignment="1">
      <alignment horizontal="center" vertical="center"/>
    </xf>
    <xf numFmtId="1" fontId="19" fillId="0" borderId="17" xfId="5" applyNumberFormat="1" applyFont="1" applyBorder="1" applyAlignment="1">
      <alignment horizontal="left" vertical="center"/>
    </xf>
    <xf numFmtId="168" fontId="7" fillId="0" borderId="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8" fontId="13" fillId="0" borderId="12" xfId="0" applyNumberFormat="1" applyFont="1" applyBorder="1" applyAlignment="1">
      <alignment horizontal="center"/>
    </xf>
    <xf numFmtId="0" fontId="7" fillId="0" borderId="17" xfId="0" applyFont="1" applyBorder="1"/>
    <xf numFmtId="0" fontId="7" fillId="0" borderId="22" xfId="0" applyFont="1" applyBorder="1"/>
    <xf numFmtId="0" fontId="4" fillId="0" borderId="0" xfId="0" applyFont="1"/>
    <xf numFmtId="0" fontId="7" fillId="0" borderId="21" xfId="0" applyFont="1" applyBorder="1" applyAlignment="1">
      <alignment horizontal="center"/>
    </xf>
    <xf numFmtId="0" fontId="7" fillId="0" borderId="0" xfId="7" applyNumberFormat="1" applyFont="1"/>
    <xf numFmtId="0" fontId="9" fillId="0" borderId="0" xfId="0" applyFont="1"/>
    <xf numFmtId="0" fontId="17" fillId="10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17" xfId="0" applyFont="1" applyFill="1" applyBorder="1"/>
    <xf numFmtId="0" fontId="7" fillId="10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9" fillId="0" borderId="8" xfId="0" applyFont="1" applyBorder="1"/>
    <xf numFmtId="0" fontId="20" fillId="0" borderId="22" xfId="0" applyFont="1" applyBorder="1" applyAlignment="1">
      <alignment horizontal="center" wrapText="1"/>
    </xf>
    <xf numFmtId="0" fontId="7" fillId="0" borderId="10" xfId="0" applyFont="1" applyBorder="1"/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0" fillId="14" borderId="0" xfId="0" applyFill="1"/>
    <xf numFmtId="0" fontId="22" fillId="14" borderId="0" xfId="0" applyFont="1" applyFill="1"/>
    <xf numFmtId="0" fontId="24" fillId="0" borderId="17" xfId="0" applyFont="1" applyBorder="1" applyAlignment="1">
      <alignment horizontal="center"/>
    </xf>
    <xf numFmtId="0" fontId="22" fillId="0" borderId="0" xfId="0" applyFont="1"/>
    <xf numFmtId="0" fontId="25" fillId="0" borderId="0" xfId="0" applyFont="1" applyAlignment="1">
      <alignment horizontal="center"/>
    </xf>
    <xf numFmtId="165" fontId="16" fillId="14" borderId="2" xfId="0" applyNumberFormat="1" applyFont="1" applyFill="1" applyBorder="1" applyAlignment="1">
      <alignment horizontal="center"/>
    </xf>
    <xf numFmtId="165" fontId="17" fillId="15" borderId="2" xfId="0" applyNumberFormat="1" applyFont="1" applyFill="1" applyBorder="1" applyAlignment="1">
      <alignment horizontal="center"/>
    </xf>
    <xf numFmtId="165" fontId="17" fillId="14" borderId="2" xfId="0" applyNumberFormat="1" applyFont="1" applyFill="1" applyBorder="1" applyAlignment="1">
      <alignment horizontal="center"/>
    </xf>
    <xf numFmtId="165" fontId="19" fillId="14" borderId="2" xfId="7" applyNumberFormat="1" applyFont="1" applyFill="1" applyBorder="1" applyAlignment="1">
      <alignment horizontal="center"/>
    </xf>
    <xf numFmtId="165" fontId="26" fillId="15" borderId="2" xfId="7" applyNumberFormat="1" applyFont="1" applyFill="1" applyBorder="1" applyAlignment="1">
      <alignment horizontal="center"/>
    </xf>
    <xf numFmtId="165" fontId="26" fillId="14" borderId="2" xfId="7" applyNumberFormat="1" applyFont="1" applyFill="1" applyBorder="1" applyAlignment="1">
      <alignment horizontal="center"/>
    </xf>
    <xf numFmtId="165" fontId="16" fillId="14" borderId="10" xfId="0" applyNumberFormat="1" applyFont="1" applyFill="1" applyBorder="1" applyAlignment="1">
      <alignment horizontal="center"/>
    </xf>
    <xf numFmtId="0" fontId="16" fillId="0" borderId="2" xfId="0" applyFont="1" applyBorder="1"/>
    <xf numFmtId="168" fontId="18" fillId="14" borderId="17" xfId="0" quotePrefix="1" applyNumberFormat="1" applyFont="1" applyFill="1" applyBorder="1" applyAlignment="1">
      <alignment horizontal="right" indent="2"/>
    </xf>
    <xf numFmtId="0" fontId="16" fillId="15" borderId="2" xfId="0" applyFont="1" applyFill="1" applyBorder="1"/>
    <xf numFmtId="168" fontId="18" fillId="15" borderId="2" xfId="0" applyNumberFormat="1" applyFont="1" applyFill="1" applyBorder="1" applyAlignment="1">
      <alignment horizontal="center"/>
    </xf>
    <xf numFmtId="0" fontId="16" fillId="14" borderId="2" xfId="0" applyFont="1" applyFill="1" applyBorder="1"/>
    <xf numFmtId="168" fontId="18" fillId="14" borderId="2" xfId="0" applyNumberFormat="1" applyFont="1" applyFill="1" applyBorder="1" applyAlignment="1">
      <alignment horizontal="center"/>
    </xf>
    <xf numFmtId="0" fontId="23" fillId="0" borderId="0" xfId="0" applyFont="1"/>
    <xf numFmtId="0" fontId="26" fillId="0" borderId="17" xfId="6" applyFont="1" applyBorder="1" applyAlignment="1">
      <alignment horizontal="center" vertical="center"/>
    </xf>
    <xf numFmtId="168" fontId="26" fillId="0" borderId="17" xfId="6" applyNumberFormat="1" applyFont="1" applyBorder="1" applyAlignment="1">
      <alignment horizontal="center"/>
    </xf>
    <xf numFmtId="168" fontId="19" fillId="0" borderId="17" xfId="6" applyNumberFormat="1" applyFont="1" applyBorder="1" applyAlignment="1">
      <alignment horizontal="center"/>
    </xf>
    <xf numFmtId="169" fontId="26" fillId="0" borderId="17" xfId="6" applyNumberFormat="1" applyFont="1" applyBorder="1" applyAlignment="1">
      <alignment horizontal="center" vertical="center"/>
    </xf>
    <xf numFmtId="0" fontId="17" fillId="0" borderId="17" xfId="7" applyNumberFormat="1" applyFont="1" applyBorder="1" applyAlignment="1">
      <alignment horizontal="center" vertical="center"/>
    </xf>
    <xf numFmtId="165" fontId="17" fillId="0" borderId="17" xfId="7" applyNumberFormat="1" applyFont="1" applyBorder="1" applyAlignment="1">
      <alignment horizontal="center"/>
    </xf>
    <xf numFmtId="165" fontId="16" fillId="3" borderId="17" xfId="7" applyNumberFormat="1" applyFont="1" applyFill="1" applyBorder="1" applyAlignment="1">
      <alignment horizontal="center"/>
    </xf>
    <xf numFmtId="165" fontId="16" fillId="0" borderId="17" xfId="7" applyNumberFormat="1" applyFont="1" applyBorder="1" applyAlignment="1">
      <alignment horizontal="center"/>
    </xf>
    <xf numFmtId="169" fontId="17" fillId="0" borderId="17" xfId="6" applyNumberFormat="1" applyFont="1" applyBorder="1" applyAlignment="1">
      <alignment horizontal="center" vertical="center"/>
    </xf>
    <xf numFmtId="168" fontId="17" fillId="0" borderId="17" xfId="6" applyNumberFormat="1" applyFont="1" applyBorder="1" applyAlignment="1">
      <alignment horizontal="center"/>
    </xf>
    <xf numFmtId="168" fontId="16" fillId="0" borderId="17" xfId="6" applyNumberFormat="1" applyFont="1" applyBorder="1" applyAlignment="1">
      <alignment horizontal="center"/>
    </xf>
    <xf numFmtId="0" fontId="16" fillId="7" borderId="12" xfId="0" applyFont="1" applyFill="1" applyBorder="1" applyAlignment="1">
      <alignment horizontal="center" wrapText="1"/>
    </xf>
    <xf numFmtId="165" fontId="16" fillId="0" borderId="2" xfId="0" applyNumberFormat="1" applyFont="1" applyBorder="1" applyAlignment="1">
      <alignment horizontal="center"/>
    </xf>
    <xf numFmtId="0" fontId="16" fillId="0" borderId="10" xfId="0" applyFont="1" applyBorder="1"/>
    <xf numFmtId="165" fontId="16" fillId="14" borderId="2" xfId="3" applyNumberFormat="1" applyFont="1" applyFill="1" applyBorder="1" applyAlignment="1">
      <alignment horizontal="center"/>
    </xf>
    <xf numFmtId="165" fontId="17" fillId="15" borderId="2" xfId="3" applyNumberFormat="1" applyFont="1" applyFill="1" applyBorder="1" applyAlignment="1">
      <alignment horizontal="center"/>
    </xf>
    <xf numFmtId="165" fontId="17" fillId="14" borderId="2" xfId="3" applyNumberFormat="1" applyFont="1" applyFill="1" applyBorder="1" applyAlignment="1">
      <alignment horizontal="center"/>
    </xf>
    <xf numFmtId="165" fontId="19" fillId="14" borderId="17" xfId="3" applyNumberFormat="1" applyFont="1" applyFill="1" applyBorder="1" applyAlignment="1">
      <alignment horizontal="center"/>
    </xf>
    <xf numFmtId="165" fontId="26" fillId="14" borderId="17" xfId="3" applyNumberFormat="1" applyFont="1" applyFill="1" applyBorder="1" applyAlignment="1">
      <alignment horizontal="center"/>
    </xf>
    <xf numFmtId="165" fontId="19" fillId="0" borderId="17" xfId="3" applyNumberFormat="1" applyFont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1" fontId="16" fillId="0" borderId="11" xfId="0" applyNumberFormat="1" applyFont="1" applyBorder="1" applyAlignment="1">
      <alignment horizontal="left"/>
    </xf>
    <xf numFmtId="3" fontId="16" fillId="0" borderId="2" xfId="0" applyNumberFormat="1" applyFont="1" applyBorder="1" applyAlignment="1">
      <alignment horizontal="center"/>
    </xf>
    <xf numFmtId="3" fontId="19" fillId="0" borderId="2" xfId="7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left"/>
    </xf>
    <xf numFmtId="3" fontId="19" fillId="0" borderId="12" xfId="5" applyNumberFormat="1" applyFont="1" applyBorder="1" applyAlignment="1">
      <alignment horizontal="center"/>
    </xf>
    <xf numFmtId="3" fontId="19" fillId="0" borderId="15" xfId="5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left"/>
    </xf>
    <xf numFmtId="3" fontId="19" fillId="0" borderId="17" xfId="5" applyNumberFormat="1" applyFont="1" applyBorder="1" applyAlignment="1">
      <alignment horizontal="center"/>
    </xf>
    <xf numFmtId="3" fontId="19" fillId="0" borderId="17" xfId="7" applyNumberFormat="1" applyFont="1" applyBorder="1" applyAlignment="1">
      <alignment horizontal="center"/>
    </xf>
    <xf numFmtId="0" fontId="17" fillId="12" borderId="2" xfId="0" applyFont="1" applyFill="1" applyBorder="1"/>
    <xf numFmtId="3" fontId="17" fillId="12" borderId="2" xfId="0" applyNumberFormat="1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3" fontId="17" fillId="12" borderId="4" xfId="0" applyNumberFormat="1" applyFont="1" applyFill="1" applyBorder="1" applyAlignment="1">
      <alignment horizontal="right"/>
    </xf>
    <xf numFmtId="3" fontId="17" fillId="16" borderId="4" xfId="0" applyNumberFormat="1" applyFont="1" applyFill="1" applyBorder="1" applyAlignment="1">
      <alignment horizontal="right"/>
    </xf>
    <xf numFmtId="3" fontId="17" fillId="16" borderId="5" xfId="0" applyNumberFormat="1" applyFont="1" applyFill="1" applyBorder="1" applyAlignment="1">
      <alignment horizontal="right"/>
    </xf>
    <xf numFmtId="0" fontId="17" fillId="11" borderId="2" xfId="0" applyFont="1" applyFill="1" applyBorder="1"/>
    <xf numFmtId="3" fontId="17" fillId="16" borderId="6" xfId="0" applyNumberFormat="1" applyFont="1" applyFill="1" applyBorder="1" applyAlignment="1">
      <alignment horizontal="right"/>
    </xf>
    <xf numFmtId="172" fontId="17" fillId="11" borderId="17" xfId="8" applyNumberFormat="1" applyFont="1" applyFill="1" applyBorder="1" applyAlignment="1">
      <alignment horizontal="center"/>
    </xf>
    <xf numFmtId="172" fontId="16" fillId="0" borderId="17" xfId="8" applyNumberFormat="1" applyFont="1" applyBorder="1" applyAlignment="1">
      <alignment horizontal="center"/>
    </xf>
    <xf numFmtId="172" fontId="17" fillId="11" borderId="17" xfId="8" applyNumberFormat="1" applyFont="1" applyFill="1" applyBorder="1"/>
    <xf numFmtId="172" fontId="16" fillId="0" borderId="17" xfId="8" applyNumberFormat="1" applyFont="1" applyBorder="1"/>
    <xf numFmtId="172" fontId="29" fillId="11" borderId="17" xfId="8" applyNumberFormat="1" applyFont="1" applyFill="1" applyBorder="1" applyAlignment="1">
      <alignment horizontal="center"/>
    </xf>
    <xf numFmtId="172" fontId="24" fillId="14" borderId="17" xfId="8" applyNumberFormat="1" applyFont="1" applyFill="1" applyBorder="1" applyAlignment="1">
      <alignment horizontal="center"/>
    </xf>
    <xf numFmtId="172" fontId="24" fillId="0" borderId="17" xfId="8" applyNumberFormat="1" applyFont="1" applyBorder="1" applyAlignment="1">
      <alignment horizontal="center"/>
    </xf>
    <xf numFmtId="0" fontId="17" fillId="11" borderId="17" xfId="7" applyNumberFormat="1" applyFont="1" applyFill="1" applyBorder="1" applyAlignment="1">
      <alignment wrapText="1"/>
    </xf>
    <xf numFmtId="3" fontId="17" fillId="11" borderId="17" xfId="7" applyNumberFormat="1" applyFont="1" applyFill="1" applyBorder="1" applyAlignment="1">
      <alignment horizontal="right"/>
    </xf>
    <xf numFmtId="3" fontId="17" fillId="11" borderId="17" xfId="7" applyNumberFormat="1" applyFont="1" applyFill="1" applyBorder="1" applyAlignment="1">
      <alignment wrapText="1"/>
    </xf>
    <xf numFmtId="2" fontId="17" fillId="11" borderId="17" xfId="7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5" fontId="17" fillId="12" borderId="17" xfId="7" applyNumberFormat="1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 vertical="center" wrapText="1"/>
    </xf>
    <xf numFmtId="0" fontId="17" fillId="11" borderId="17" xfId="7" applyNumberFormat="1" applyFont="1" applyFill="1" applyBorder="1"/>
    <xf numFmtId="165" fontId="17" fillId="11" borderId="17" xfId="7" applyNumberFormat="1" applyFont="1" applyFill="1" applyBorder="1"/>
    <xf numFmtId="165" fontId="17" fillId="11" borderId="17" xfId="7" applyNumberFormat="1" applyFont="1" applyFill="1" applyBorder="1" applyAlignment="1">
      <alignment horizontal="right"/>
    </xf>
    <xf numFmtId="0" fontId="7" fillId="7" borderId="2" xfId="0" applyFont="1" applyFill="1" applyBorder="1" applyAlignment="1">
      <alignment horizontal="center" vertical="center" wrapText="1"/>
    </xf>
    <xf numFmtId="0" fontId="16" fillId="0" borderId="17" xfId="0" applyFont="1" applyBorder="1"/>
    <xf numFmtId="0" fontId="16" fillId="7" borderId="17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 wrapText="1"/>
    </xf>
    <xf numFmtId="0" fontId="16" fillId="3" borderId="2" xfId="0" applyFont="1" applyFill="1" applyBorder="1"/>
    <xf numFmtId="3" fontId="16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3" fontId="16" fillId="3" borderId="4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center"/>
    </xf>
    <xf numFmtId="3" fontId="16" fillId="3" borderId="5" xfId="0" applyNumberFormat="1" applyFont="1" applyFill="1" applyBorder="1" applyAlignment="1">
      <alignment horizontal="right"/>
    </xf>
    <xf numFmtId="3" fontId="16" fillId="3" borderId="6" xfId="0" applyNumberFormat="1" applyFont="1" applyFill="1" applyBorder="1" applyAlignment="1">
      <alignment horizontal="right"/>
    </xf>
    <xf numFmtId="0" fontId="16" fillId="19" borderId="0" xfId="0" applyFont="1" applyFill="1" applyAlignment="1">
      <alignment horizontal="center"/>
    </xf>
    <xf numFmtId="0" fontId="16" fillId="19" borderId="10" xfId="0" applyFont="1" applyFill="1" applyBorder="1" applyAlignment="1">
      <alignment horizontal="center"/>
    </xf>
    <xf numFmtId="0" fontId="17" fillId="5" borderId="11" xfId="0" applyFont="1" applyFill="1" applyBorder="1"/>
    <xf numFmtId="172" fontId="17" fillId="12" borderId="2" xfId="8" applyNumberFormat="1" applyFont="1" applyFill="1" applyBorder="1" applyAlignment="1">
      <alignment horizontal="center"/>
    </xf>
    <xf numFmtId="0" fontId="24" fillId="13" borderId="11" xfId="0" applyFont="1" applyFill="1" applyBorder="1"/>
    <xf numFmtId="172" fontId="29" fillId="11" borderId="2" xfId="8" applyNumberFormat="1" applyFont="1" applyFill="1" applyBorder="1" applyAlignment="1">
      <alignment horizontal="center"/>
    </xf>
    <xf numFmtId="0" fontId="24" fillId="13" borderId="11" xfId="0" applyFont="1" applyFill="1" applyBorder="1" applyAlignment="1">
      <alignment horizontal="left" indent="1"/>
    </xf>
    <xf numFmtId="0" fontId="24" fillId="13" borderId="11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 indent="1"/>
    </xf>
    <xf numFmtId="172" fontId="17" fillId="11" borderId="2" xfId="8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left" indent="1"/>
    </xf>
    <xf numFmtId="0" fontId="24" fillId="3" borderId="21" xfId="0" applyFont="1" applyFill="1" applyBorder="1" applyAlignment="1">
      <alignment horizontal="left"/>
    </xf>
    <xf numFmtId="0" fontId="24" fillId="0" borderId="0" xfId="0" applyFont="1" applyAlignment="1">
      <alignment horizontal="left" indent="1"/>
    </xf>
    <xf numFmtId="0" fontId="24" fillId="3" borderId="21" xfId="0" applyFont="1" applyFill="1" applyBorder="1" applyAlignment="1">
      <alignment horizontal="left" indent="1"/>
    </xf>
    <xf numFmtId="0" fontId="24" fillId="0" borderId="20" xfId="0" applyFont="1" applyBorder="1" applyAlignment="1">
      <alignment horizontal="left" indent="1"/>
    </xf>
    <xf numFmtId="0" fontId="24" fillId="0" borderId="18" xfId="0" applyFont="1" applyBorder="1" applyAlignment="1">
      <alignment horizontal="left" indent="1"/>
    </xf>
    <xf numFmtId="0" fontId="24" fillId="0" borderId="1" xfId="0" applyFont="1" applyBorder="1" applyAlignment="1">
      <alignment horizontal="left"/>
    </xf>
    <xf numFmtId="0" fontId="24" fillId="0" borderId="0" xfId="0" applyFont="1" applyAlignment="1">
      <alignment horizontal="left"/>
    </xf>
    <xf numFmtId="172" fontId="29" fillId="11" borderId="12" xfId="8" applyNumberFormat="1" applyFont="1" applyFill="1" applyBorder="1" applyAlignment="1">
      <alignment horizontal="center"/>
    </xf>
    <xf numFmtId="0" fontId="24" fillId="3" borderId="11" xfId="0" applyFont="1" applyFill="1" applyBorder="1" applyAlignment="1">
      <alignment horizontal="left" indent="1"/>
    </xf>
    <xf numFmtId="0" fontId="16" fillId="7" borderId="10" xfId="0" applyFont="1" applyFill="1" applyBorder="1" applyAlignment="1">
      <alignment horizontal="center" vertical="center" wrapText="1"/>
    </xf>
    <xf numFmtId="2" fontId="16" fillId="7" borderId="10" xfId="0" applyNumberFormat="1" applyFont="1" applyFill="1" applyBorder="1" applyAlignment="1">
      <alignment horizontal="center" vertical="center" wrapText="1"/>
    </xf>
    <xf numFmtId="0" fontId="16" fillId="0" borderId="17" xfId="7" applyNumberFormat="1" applyFont="1" applyBorder="1" applyAlignment="1">
      <alignment wrapText="1"/>
    </xf>
    <xf numFmtId="3" fontId="16" fillId="0" borderId="17" xfId="7" applyNumberFormat="1" applyFont="1" applyBorder="1" applyAlignment="1">
      <alignment horizontal="right"/>
    </xf>
    <xf numFmtId="3" fontId="16" fillId="0" borderId="17" xfId="7" applyNumberFormat="1" applyFont="1" applyBorder="1" applyAlignment="1">
      <alignment wrapText="1"/>
    </xf>
    <xf numFmtId="2" fontId="16" fillId="0" borderId="17" xfId="7" applyNumberFormat="1" applyFont="1" applyBorder="1" applyAlignment="1">
      <alignment horizontal="right"/>
    </xf>
    <xf numFmtId="2" fontId="16" fillId="0" borderId="17" xfId="7" applyNumberFormat="1" applyFont="1" applyBorder="1" applyAlignment="1">
      <alignment horizontal="right" wrapText="1"/>
    </xf>
    <xf numFmtId="2" fontId="16" fillId="0" borderId="17" xfId="7" applyNumberFormat="1" applyFont="1" applyBorder="1" applyAlignment="1">
      <alignment wrapText="1"/>
    </xf>
    <xf numFmtId="0" fontId="16" fillId="0" borderId="17" xfId="7" applyNumberFormat="1" applyFont="1" applyBorder="1" applyAlignment="1">
      <alignment horizontal="left" wrapText="1"/>
    </xf>
    <xf numFmtId="0" fontId="16" fillId="0" borderId="17" xfId="7" applyNumberFormat="1" applyFont="1" applyBorder="1" applyAlignment="1">
      <alignment horizontal="right" wrapText="1"/>
    </xf>
    <xf numFmtId="0" fontId="17" fillId="5" borderId="17" xfId="7" applyNumberFormat="1" applyFont="1" applyFill="1" applyBorder="1"/>
    <xf numFmtId="165" fontId="17" fillId="5" borderId="17" xfId="7" applyNumberFormat="1" applyFont="1" applyFill="1" applyBorder="1" applyAlignment="1">
      <alignment horizontal="center"/>
    </xf>
    <xf numFmtId="0" fontId="16" fillId="0" borderId="17" xfId="7" applyNumberFormat="1" applyFont="1" applyBorder="1"/>
    <xf numFmtId="0" fontId="17" fillId="0" borderId="17" xfId="7" applyNumberFormat="1" applyFont="1" applyBorder="1"/>
    <xf numFmtId="0" fontId="16" fillId="0" borderId="0" xfId="0" applyFont="1" applyAlignment="1">
      <alignment horizontal="center"/>
    </xf>
    <xf numFmtId="165" fontId="26" fillId="11" borderId="17" xfId="0" applyNumberFormat="1" applyFont="1" applyFill="1" applyBorder="1" applyAlignment="1">
      <alignment horizontal="center"/>
    </xf>
    <xf numFmtId="165" fontId="19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5" fontId="17" fillId="8" borderId="17" xfId="7" applyNumberFormat="1" applyFont="1" applyFill="1" applyBorder="1" applyAlignment="1">
      <alignment horizontal="right"/>
    </xf>
    <xf numFmtId="165" fontId="16" fillId="0" borderId="17" xfId="7" applyNumberFormat="1" applyFont="1" applyBorder="1" applyAlignment="1">
      <alignment horizontal="right"/>
    </xf>
    <xf numFmtId="0" fontId="16" fillId="0" borderId="22" xfId="0" applyFont="1" applyBorder="1"/>
    <xf numFmtId="0" fontId="16" fillId="0" borderId="1" xfId="0" applyFont="1" applyBorder="1"/>
    <xf numFmtId="165" fontId="17" fillId="8" borderId="17" xfId="0" applyNumberFormat="1" applyFont="1" applyFill="1" applyBorder="1" applyAlignment="1">
      <alignment horizontal="right"/>
    </xf>
    <xf numFmtId="165" fontId="16" fillId="0" borderId="17" xfId="0" applyNumberFormat="1" applyFont="1" applyBorder="1" applyAlignment="1">
      <alignment horizontal="right"/>
    </xf>
    <xf numFmtId="0" fontId="16" fillId="18" borderId="17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17" fillId="17" borderId="2" xfId="7" applyNumberFormat="1" applyFont="1" applyFill="1" applyBorder="1"/>
    <xf numFmtId="3" fontId="30" fillId="16" borderId="2" xfId="0" applyNumberFormat="1" applyFont="1" applyFill="1" applyBorder="1" applyAlignment="1">
      <alignment horizontal="center"/>
    </xf>
    <xf numFmtId="3" fontId="16" fillId="16" borderId="2" xfId="7" applyNumberFormat="1" applyFont="1" applyFill="1" applyBorder="1" applyAlignment="1">
      <alignment horizontal="center"/>
    </xf>
    <xf numFmtId="3" fontId="16" fillId="16" borderId="2" xfId="0" applyNumberFormat="1" applyFont="1" applyFill="1" applyBorder="1" applyAlignment="1">
      <alignment horizontal="center"/>
    </xf>
    <xf numFmtId="0" fontId="16" fillId="16" borderId="11" xfId="0" applyFont="1" applyFill="1" applyBorder="1" applyAlignment="1">
      <alignment horizontal="center"/>
    </xf>
    <xf numFmtId="0" fontId="24" fillId="11" borderId="17" xfId="0" applyFont="1" applyFill="1" applyBorder="1" applyAlignment="1">
      <alignment horizontal="center"/>
    </xf>
    <xf numFmtId="0" fontId="31" fillId="3" borderId="2" xfId="0" applyFont="1" applyFill="1" applyBorder="1"/>
    <xf numFmtId="0" fontId="16" fillId="3" borderId="11" xfId="0" applyFont="1" applyFill="1" applyBorder="1" applyAlignment="1">
      <alignment horizontal="center"/>
    </xf>
    <xf numFmtId="3" fontId="31" fillId="3" borderId="2" xfId="0" applyNumberFormat="1" applyFont="1" applyFill="1" applyBorder="1" applyAlignment="1">
      <alignment horizontal="center"/>
    </xf>
    <xf numFmtId="3" fontId="17" fillId="16" borderId="2" xfId="7" applyNumberFormat="1" applyFont="1" applyFill="1" applyBorder="1" applyAlignment="1">
      <alignment horizontal="center"/>
    </xf>
    <xf numFmtId="3" fontId="17" fillId="16" borderId="2" xfId="0" applyNumberFormat="1" applyFont="1" applyFill="1" applyBorder="1" applyAlignment="1">
      <alignment horizontal="center"/>
    </xf>
    <xf numFmtId="0" fontId="17" fillId="16" borderId="11" xfId="0" applyFont="1" applyFill="1" applyBorder="1" applyAlignment="1">
      <alignment horizontal="center"/>
    </xf>
    <xf numFmtId="0" fontId="29" fillId="11" borderId="17" xfId="0" applyFont="1" applyFill="1" applyBorder="1" applyAlignment="1">
      <alignment horizontal="center"/>
    </xf>
    <xf numFmtId="165" fontId="17" fillId="8" borderId="17" xfId="7" applyNumberFormat="1" applyFont="1" applyFill="1" applyBorder="1" applyAlignment="1">
      <alignment horizontal="center"/>
    </xf>
    <xf numFmtId="0" fontId="16" fillId="0" borderId="14" xfId="7" applyNumberFormat="1" applyFont="1" applyBorder="1"/>
    <xf numFmtId="0" fontId="7" fillId="19" borderId="17" xfId="0" applyFont="1" applyFill="1" applyBorder="1"/>
    <xf numFmtId="0" fontId="16" fillId="19" borderId="17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19" fillId="19" borderId="17" xfId="0" applyFont="1" applyFill="1" applyBorder="1" applyAlignment="1">
      <alignment horizontal="center"/>
    </xf>
    <xf numFmtId="165" fontId="16" fillId="0" borderId="17" xfId="7" applyNumberFormat="1" applyFont="1" applyBorder="1"/>
    <xf numFmtId="165" fontId="17" fillId="5" borderId="17" xfId="7" applyNumberFormat="1" applyFont="1" applyFill="1" applyBorder="1"/>
    <xf numFmtId="165" fontId="17" fillId="5" borderId="17" xfId="0" applyNumberFormat="1" applyFont="1" applyFill="1" applyBorder="1"/>
    <xf numFmtId="165" fontId="16" fillId="0" borderId="17" xfId="0" applyNumberFormat="1" applyFont="1" applyBorder="1"/>
    <xf numFmtId="165" fontId="16" fillId="0" borderId="14" xfId="0" applyNumberFormat="1" applyFont="1" applyBorder="1"/>
    <xf numFmtId="165" fontId="17" fillId="5" borderId="14" xfId="0" applyNumberFormat="1" applyFont="1" applyFill="1" applyBorder="1"/>
    <xf numFmtId="0" fontId="16" fillId="11" borderId="17" xfId="7" applyNumberFormat="1" applyFont="1" applyFill="1" applyBorder="1"/>
    <xf numFmtId="165" fontId="16" fillId="11" borderId="17" xfId="7" applyNumberFormat="1" applyFont="1" applyFill="1" applyBorder="1"/>
    <xf numFmtId="166" fontId="16" fillId="7" borderId="12" xfId="0" applyNumberFormat="1" applyFont="1" applyFill="1" applyBorder="1" applyAlignment="1">
      <alignment horizontal="center" vertical="center" wrapText="1"/>
    </xf>
    <xf numFmtId="168" fontId="16" fillId="0" borderId="17" xfId="7" applyNumberFormat="1" applyFont="1" applyBorder="1"/>
    <xf numFmtId="168" fontId="17" fillId="5" borderId="17" xfId="7" applyNumberFormat="1" applyFont="1" applyFill="1" applyBorder="1"/>
    <xf numFmtId="166" fontId="16" fillId="7" borderId="17" xfId="0" applyNumberFormat="1" applyFont="1" applyFill="1" applyBorder="1" applyAlignment="1">
      <alignment horizontal="center" vertical="center" wrapText="1"/>
    </xf>
    <xf numFmtId="168" fontId="16" fillId="0" borderId="17" xfId="0" applyNumberFormat="1" applyFont="1" applyBorder="1"/>
    <xf numFmtId="0" fontId="16" fillId="0" borderId="0" xfId="0" applyFont="1"/>
    <xf numFmtId="165" fontId="26" fillId="11" borderId="17" xfId="6" applyNumberFormat="1" applyFont="1" applyFill="1" applyBorder="1" applyAlignment="1">
      <alignment horizontal="right" indent="1"/>
    </xf>
    <xf numFmtId="165" fontId="19" fillId="0" borderId="17" xfId="6" applyNumberFormat="1" applyFont="1" applyBorder="1" applyAlignment="1">
      <alignment horizontal="right" indent="1"/>
    </xf>
    <xf numFmtId="165" fontId="19" fillId="11" borderId="17" xfId="6" applyNumberFormat="1" applyFont="1" applyFill="1" applyBorder="1" applyAlignment="1">
      <alignment horizontal="right" indent="1"/>
    </xf>
    <xf numFmtId="165" fontId="19" fillId="0" borderId="17" xfId="6" applyNumberFormat="1" applyFont="1" applyBorder="1" applyAlignment="1">
      <alignment horizontal="center"/>
    </xf>
    <xf numFmtId="0" fontId="19" fillId="0" borderId="17" xfId="6" applyFont="1" applyBorder="1" applyAlignment="1">
      <alignment horizontal="center" vertical="center"/>
    </xf>
    <xf numFmtId="0" fontId="19" fillId="19" borderId="17" xfId="0" applyFont="1" applyFill="1" applyBorder="1" applyAlignment="1">
      <alignment vertical="center" wrapText="1"/>
    </xf>
    <xf numFmtId="0" fontId="19" fillId="19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3" fontId="19" fillId="0" borderId="17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vertical="center"/>
    </xf>
    <xf numFmtId="170" fontId="19" fillId="0" borderId="17" xfId="0" applyNumberFormat="1" applyFont="1" applyBorder="1" applyAlignment="1">
      <alignment horizontal="center" vertical="center" wrapText="1"/>
    </xf>
    <xf numFmtId="170" fontId="19" fillId="0" borderId="17" xfId="0" applyNumberFormat="1" applyFont="1" applyBorder="1" applyAlignment="1">
      <alignment horizontal="center"/>
    </xf>
    <xf numFmtId="0" fontId="19" fillId="0" borderId="0" xfId="0" applyFont="1"/>
    <xf numFmtId="3" fontId="19" fillId="0" borderId="17" xfId="0" applyNumberFormat="1" applyFont="1" applyBorder="1" applyAlignment="1">
      <alignment horizontal="center" vertical="center"/>
    </xf>
    <xf numFmtId="2" fontId="19" fillId="0" borderId="17" xfId="0" applyNumberFormat="1" applyFont="1" applyBorder="1"/>
    <xf numFmtId="0" fontId="19" fillId="0" borderId="17" xfId="0" applyFont="1" applyBorder="1"/>
    <xf numFmtId="9" fontId="19" fillId="0" borderId="0" xfId="1" applyFont="1" applyBorder="1" applyProtection="1"/>
    <xf numFmtId="0" fontId="19" fillId="0" borderId="17" xfId="0" applyFont="1" applyBorder="1" applyAlignment="1">
      <alignment horizontal="left" vertical="center" wrapText="1"/>
    </xf>
    <xf numFmtId="170" fontId="19" fillId="0" borderId="17" xfId="0" applyNumberFormat="1" applyFont="1" applyBorder="1" applyAlignment="1">
      <alignment horizontal="center" vertical="center"/>
    </xf>
    <xf numFmtId="0" fontId="19" fillId="19" borderId="17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2" fontId="19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top" wrapText="1"/>
    </xf>
    <xf numFmtId="1" fontId="19" fillId="0" borderId="17" xfId="0" applyNumberFormat="1" applyFont="1" applyBorder="1" applyAlignment="1">
      <alignment horizontal="center" wrapText="1"/>
    </xf>
    <xf numFmtId="2" fontId="19" fillId="0" borderId="17" xfId="0" applyNumberFormat="1" applyFont="1" applyBorder="1" applyAlignment="1">
      <alignment horizontal="center"/>
    </xf>
    <xf numFmtId="0" fontId="17" fillId="19" borderId="17" xfId="0" applyFont="1" applyFill="1" applyBorder="1" applyAlignment="1">
      <alignment vertical="center" wrapText="1"/>
    </xf>
    <xf numFmtId="1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26" fillId="5" borderId="17" xfId="0" applyFont="1" applyFill="1" applyBorder="1" applyAlignment="1">
      <alignment vertical="top" wrapText="1"/>
    </xf>
    <xf numFmtId="1" fontId="26" fillId="5" borderId="17" xfId="0" applyNumberFormat="1" applyFont="1" applyFill="1" applyBorder="1" applyAlignment="1">
      <alignment horizontal="center"/>
    </xf>
    <xf numFmtId="0" fontId="26" fillId="5" borderId="17" xfId="0" applyFont="1" applyFill="1" applyBorder="1" applyAlignment="1">
      <alignment horizontal="center" wrapText="1"/>
    </xf>
    <xf numFmtId="165" fontId="19" fillId="0" borderId="17" xfId="0" applyNumberFormat="1" applyFont="1" applyBorder="1" applyAlignment="1">
      <alignment horizontal="center" wrapText="1"/>
    </xf>
    <xf numFmtId="165" fontId="26" fillId="5" borderId="17" xfId="0" applyNumberFormat="1" applyFont="1" applyFill="1" applyBorder="1" applyAlignment="1">
      <alignment horizontal="center" wrapText="1"/>
    </xf>
    <xf numFmtId="3" fontId="19" fillId="0" borderId="17" xfId="0" applyNumberFormat="1" applyFont="1" applyBorder="1" applyAlignment="1">
      <alignment horizontal="center" wrapText="1"/>
    </xf>
    <xf numFmtId="167" fontId="19" fillId="0" borderId="17" xfId="0" applyNumberFormat="1" applyFont="1" applyBorder="1" applyAlignment="1">
      <alignment horizontal="center"/>
    </xf>
    <xf numFmtId="171" fontId="19" fillId="0" borderId="17" xfId="0" applyNumberFormat="1" applyFont="1" applyBorder="1" applyAlignment="1">
      <alignment horizontal="center"/>
    </xf>
    <xf numFmtId="0" fontId="19" fillId="20" borderId="17" xfId="6" applyFont="1" applyFill="1" applyBorder="1" applyAlignment="1">
      <alignment horizontal="center" vertical="center"/>
    </xf>
    <xf numFmtId="0" fontId="26" fillId="12" borderId="17" xfId="6" applyFont="1" applyFill="1" applyBorder="1"/>
    <xf numFmtId="0" fontId="19" fillId="12" borderId="17" xfId="0" applyFont="1" applyFill="1" applyBorder="1"/>
    <xf numFmtId="0" fontId="19" fillId="0" borderId="17" xfId="0" applyFont="1" applyBorder="1" applyAlignment="1">
      <alignment horizontal="left"/>
    </xf>
    <xf numFmtId="0" fontId="28" fillId="0" borderId="0" xfId="0" applyFont="1" applyAlignment="1">
      <alignment wrapText="1"/>
    </xf>
    <xf numFmtId="0" fontId="24" fillId="0" borderId="2" xfId="0" applyFont="1" applyBorder="1"/>
    <xf numFmtId="0" fontId="33" fillId="0" borderId="2" xfId="2" applyFont="1" applyBorder="1" applyProtection="1"/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 wrapText="1"/>
    </xf>
    <xf numFmtId="0" fontId="27" fillId="4" borderId="18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16" fillId="19" borderId="2" xfId="0" applyFont="1" applyFill="1" applyBorder="1" applyAlignment="1">
      <alignment horizontal="center" wrapText="1"/>
    </xf>
    <xf numFmtId="0" fontId="16" fillId="19" borderId="12" xfId="0" applyFont="1" applyFill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19" borderId="2" xfId="0" applyFont="1" applyFill="1" applyBorder="1" applyAlignment="1">
      <alignment horizontal="center"/>
    </xf>
    <xf numFmtId="0" fontId="16" fillId="19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7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7" fillId="4" borderId="8" xfId="0" applyFont="1" applyFill="1" applyBorder="1" applyAlignment="1">
      <alignment horizontal="center"/>
    </xf>
    <xf numFmtId="0" fontId="27" fillId="4" borderId="0" xfId="0" applyFont="1" applyFill="1" applyAlignment="1">
      <alignment horizontal="center"/>
    </xf>
    <xf numFmtId="0" fontId="21" fillId="0" borderId="19" xfId="7" applyNumberFormat="1" applyFont="1" applyBorder="1" applyAlignment="1">
      <alignment horizontal="center" wrapText="1"/>
    </xf>
    <xf numFmtId="0" fontId="21" fillId="0" borderId="0" xfId="7" applyNumberFormat="1" applyFont="1" applyAlignment="1">
      <alignment horizontal="center" wrapText="1"/>
    </xf>
    <xf numFmtId="0" fontId="16" fillId="0" borderId="10" xfId="0" applyFont="1" applyBorder="1"/>
    <xf numFmtId="0" fontId="16" fillId="7" borderId="17" xfId="7" applyNumberFormat="1" applyFont="1" applyFill="1" applyBorder="1" applyAlignment="1">
      <alignment vertical="center" wrapText="1"/>
    </xf>
    <xf numFmtId="0" fontId="16" fillId="7" borderId="17" xfId="7" applyNumberFormat="1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center" wrapText="1"/>
    </xf>
    <xf numFmtId="166" fontId="16" fillId="0" borderId="0" xfId="7" applyNumberFormat="1" applyFont="1" applyAlignment="1">
      <alignment horizontal="center"/>
    </xf>
    <xf numFmtId="0" fontId="27" fillId="4" borderId="17" xfId="0" applyFont="1" applyFill="1" applyBorder="1" applyAlignment="1">
      <alignment horizontal="center" wrapText="1"/>
    </xf>
    <xf numFmtId="0" fontId="16" fillId="0" borderId="17" xfId="0" applyFont="1" applyBorder="1"/>
    <xf numFmtId="0" fontId="16" fillId="0" borderId="17" xfId="0" applyFont="1" applyBorder="1" applyAlignment="1">
      <alignment horizontal="left" vertical="center"/>
    </xf>
    <xf numFmtId="0" fontId="27" fillId="6" borderId="3" xfId="0" applyFont="1" applyFill="1" applyBorder="1" applyAlignment="1">
      <alignment horizontal="center" wrapText="1"/>
    </xf>
    <xf numFmtId="0" fontId="27" fillId="6" borderId="18" xfId="0" applyFont="1" applyFill="1" applyBorder="1" applyAlignment="1">
      <alignment horizontal="center" wrapText="1"/>
    </xf>
    <xf numFmtId="0" fontId="27" fillId="6" borderId="1" xfId="0" applyFont="1" applyFill="1" applyBorder="1" applyAlignment="1">
      <alignment horizontal="center" wrapText="1"/>
    </xf>
    <xf numFmtId="0" fontId="28" fillId="3" borderId="13" xfId="0" applyFont="1" applyFill="1" applyBorder="1" applyAlignment="1">
      <alignment horizontal="center" wrapText="1"/>
    </xf>
    <xf numFmtId="0" fontId="32" fillId="3" borderId="19" xfId="0" applyFont="1" applyFill="1" applyBorder="1" applyAlignment="1">
      <alignment horizontal="center" wrapText="1"/>
    </xf>
    <xf numFmtId="0" fontId="16" fillId="7" borderId="17" xfId="7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0" fontId="1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8" fillId="4" borderId="17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6" fillId="19" borderId="21" xfId="0" applyFont="1" applyFill="1" applyBorder="1" applyAlignment="1">
      <alignment horizontal="center"/>
    </xf>
    <xf numFmtId="0" fontId="16" fillId="19" borderId="20" xfId="0" applyFont="1" applyFill="1" applyBorder="1" applyAlignment="1">
      <alignment horizontal="center"/>
    </xf>
    <xf numFmtId="0" fontId="16" fillId="19" borderId="22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left" vertical="center" wrapText="1"/>
    </xf>
    <xf numFmtId="0" fontId="16" fillId="0" borderId="0" xfId="7" applyNumberFormat="1" applyFont="1" applyAlignment="1">
      <alignment horizontal="center" vertical="center" wrapText="1"/>
    </xf>
    <xf numFmtId="0" fontId="16" fillId="7" borderId="12" xfId="0" applyFont="1" applyFill="1" applyBorder="1" applyAlignment="1">
      <alignment horizontal="left" vertical="center" wrapText="1"/>
    </xf>
    <xf numFmtId="0" fontId="16" fillId="7" borderId="14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7" fillId="4" borderId="21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0" fontId="16" fillId="0" borderId="16" xfId="0" applyFont="1" applyBorder="1"/>
    <xf numFmtId="0" fontId="16" fillId="0" borderId="23" xfId="0" applyFont="1" applyBorder="1"/>
    <xf numFmtId="0" fontId="16" fillId="0" borderId="3" xfId="0" applyFont="1" applyBorder="1"/>
    <xf numFmtId="0" fontId="16" fillId="0" borderId="1" xfId="0" applyFont="1" applyBorder="1"/>
    <xf numFmtId="0" fontId="16" fillId="7" borderId="21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16" fillId="7" borderId="12" xfId="7" applyNumberFormat="1" applyFont="1" applyFill="1" applyBorder="1" applyAlignment="1">
      <alignment vertical="center" wrapText="1"/>
    </xf>
    <xf numFmtId="0" fontId="16" fillId="7" borderId="14" xfId="7" applyNumberFormat="1" applyFont="1" applyFill="1" applyBorder="1" applyAlignment="1">
      <alignment vertical="center" wrapText="1"/>
    </xf>
    <xf numFmtId="0" fontId="16" fillId="7" borderId="10" xfId="7" applyNumberFormat="1" applyFont="1" applyFill="1" applyBorder="1" applyAlignment="1">
      <alignment vertical="center" wrapText="1"/>
    </xf>
    <xf numFmtId="166" fontId="16" fillId="7" borderId="17" xfId="0" applyNumberFormat="1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166" fontId="16" fillId="7" borderId="17" xfId="0" applyNumberFormat="1" applyFont="1" applyFill="1" applyBorder="1" applyAlignment="1">
      <alignment vertical="center"/>
    </xf>
    <xf numFmtId="0" fontId="21" fillId="3" borderId="19" xfId="0" applyFont="1" applyFill="1" applyBorder="1" applyAlignment="1">
      <alignment horizontal="center" wrapText="1"/>
    </xf>
    <xf numFmtId="0" fontId="27" fillId="4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6" fillId="19" borderId="17" xfId="0" applyFont="1" applyFill="1" applyBorder="1" applyAlignment="1">
      <alignment horizontal="left" vertical="center" wrapText="1"/>
    </xf>
    <xf numFmtId="0" fontId="16" fillId="19" borderId="17" xfId="0" applyFont="1" applyFill="1" applyBorder="1" applyAlignment="1">
      <alignment horizontal="left" vertical="center"/>
    </xf>
    <xf numFmtId="0" fontId="16" fillId="19" borderId="17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1" fillId="3" borderId="7" xfId="0" applyFont="1" applyFill="1" applyBorder="1" applyAlignment="1">
      <alignment horizontal="center" wrapText="1"/>
    </xf>
    <xf numFmtId="0" fontId="27" fillId="4" borderId="2" xfId="0" applyFont="1" applyFill="1" applyBorder="1" applyAlignment="1">
      <alignment horizontal="center" wrapText="1"/>
    </xf>
    <xf numFmtId="0" fontId="16" fillId="0" borderId="2" xfId="0" applyFont="1" applyBorder="1"/>
    <xf numFmtId="0" fontId="16" fillId="0" borderId="2" xfId="0" applyFont="1" applyBorder="1" applyAlignment="1">
      <alignment horizontal="left" vertical="center" wrapText="1"/>
    </xf>
    <xf numFmtId="0" fontId="27" fillId="4" borderId="2" xfId="0" applyFont="1" applyFill="1" applyBorder="1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wrapText="1"/>
    </xf>
    <xf numFmtId="3" fontId="16" fillId="7" borderId="23" xfId="0" applyNumberFormat="1" applyFont="1" applyFill="1" applyBorder="1" applyAlignment="1">
      <alignment horizontal="center" vertical="center" wrapText="1"/>
    </xf>
    <xf numFmtId="3" fontId="16" fillId="7" borderId="15" xfId="0" applyNumberFormat="1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7" fillId="0" borderId="2" xfId="0" applyFont="1" applyBorder="1"/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27" fillId="4" borderId="0" xfId="0" applyFont="1" applyFill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wrapText="1"/>
    </xf>
    <xf numFmtId="170" fontId="19" fillId="0" borderId="17" xfId="0" applyNumberFormat="1" applyFont="1" applyBorder="1" applyAlignment="1">
      <alignment horizontal="left" vertical="center"/>
    </xf>
    <xf numFmtId="170" fontId="19" fillId="0" borderId="21" xfId="0" applyNumberFormat="1" applyFont="1" applyBorder="1" applyAlignment="1">
      <alignment horizontal="left" vertical="center"/>
    </xf>
    <xf numFmtId="170" fontId="19" fillId="0" borderId="20" xfId="0" applyNumberFormat="1" applyFont="1" applyBorder="1" applyAlignment="1">
      <alignment horizontal="left" vertical="center"/>
    </xf>
    <xf numFmtId="170" fontId="19" fillId="0" borderId="22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6" fillId="19" borderId="17" xfId="0" applyFont="1" applyFill="1" applyBorder="1" applyAlignment="1">
      <alignment horizontal="center" wrapText="1"/>
    </xf>
  </cellXfs>
  <cellStyles count="9">
    <cellStyle name="Excel Built-in Explanatory Text" xfId="7" xr:uid="{00000000-0005-0000-0000-00000B000000}"/>
    <cellStyle name="Hipervínculo" xfId="2" builtinId="8"/>
    <cellStyle name="Millares" xfId="8" builtinId="3"/>
    <cellStyle name="Normal" xfId="0" builtinId="0"/>
    <cellStyle name="Normal 100" xfId="3" xr:uid="{00000000-0005-0000-0000-000006000000}"/>
    <cellStyle name="Normal 2" xfId="4" xr:uid="{00000000-0005-0000-0000-000007000000}"/>
    <cellStyle name="Normal 2 2" xfId="5" xr:uid="{00000000-0005-0000-0000-000008000000}"/>
    <cellStyle name="Normal_maribel1" xfId="6" xr:uid="{00000000-0005-0000-0000-000009000000}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63BC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C000"/>
      <rgbColor rgb="FFFF6600"/>
      <rgbColor rgb="FF7F7F7F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51840</xdr:colOff>
      <xdr:row>0</xdr:row>
      <xdr:rowOff>69120</xdr:rowOff>
    </xdr:from>
    <xdr:to>
      <xdr:col>0</xdr:col>
      <xdr:colOff>893880</xdr:colOff>
      <xdr:row>2</xdr:row>
      <xdr:rowOff>79920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840" y="69120"/>
          <a:ext cx="842040" cy="4168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33"/>
  <sheetViews>
    <sheetView tabSelected="1" topLeftCell="A3" zoomScale="115" zoomScaleNormal="115" workbookViewId="0">
      <selection activeCell="B6" sqref="B6"/>
    </sheetView>
  </sheetViews>
  <sheetFormatPr baseColWidth="10" defaultColWidth="12.125" defaultRowHeight="15.75" x14ac:dyDescent="0.25"/>
  <cols>
    <col min="1" max="1" width="22.125" customWidth="1"/>
    <col min="2" max="2" width="114.125" customWidth="1"/>
    <col min="1024" max="1024" width="11.125" customWidth="1"/>
  </cols>
  <sheetData>
    <row r="1" spans="1:11" x14ac:dyDescent="0.25"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x14ac:dyDescent="0.25"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 t="s">
        <v>225</v>
      </c>
    </row>
    <row r="5" spans="1:11" x14ac:dyDescent="0.25">
      <c r="A5" s="264" t="s">
        <v>0</v>
      </c>
      <c r="B5" s="264"/>
      <c r="C5" s="4"/>
      <c r="D5" s="4"/>
      <c r="E5" s="4"/>
      <c r="F5" s="4"/>
      <c r="G5" s="4"/>
      <c r="H5" s="4"/>
      <c r="I5" s="4"/>
      <c r="J5" s="4"/>
    </row>
    <row r="6" spans="1:11" s="70" customFormat="1" ht="11.25" x14ac:dyDescent="0.2">
      <c r="A6" s="262" t="s">
        <v>1</v>
      </c>
      <c r="B6" s="261" t="s">
        <v>2</v>
      </c>
    </row>
    <row r="7" spans="1:11" s="70" customFormat="1" ht="11.25" x14ac:dyDescent="0.2">
      <c r="A7" s="262" t="s">
        <v>3</v>
      </c>
      <c r="B7" s="261" t="s">
        <v>4</v>
      </c>
    </row>
    <row r="8" spans="1:11" s="70" customFormat="1" ht="11.25" x14ac:dyDescent="0.2">
      <c r="A8" s="262" t="s">
        <v>5</v>
      </c>
      <c r="B8" s="261" t="s">
        <v>250</v>
      </c>
    </row>
    <row r="9" spans="1:11" s="70" customFormat="1" ht="11.25" x14ac:dyDescent="0.2">
      <c r="A9" s="262" t="s">
        <v>6</v>
      </c>
      <c r="B9" s="261" t="s">
        <v>249</v>
      </c>
    </row>
    <row r="10" spans="1:11" s="70" customFormat="1" ht="11.25" x14ac:dyDescent="0.2">
      <c r="A10" s="262" t="s">
        <v>7</v>
      </c>
      <c r="B10" s="261" t="s">
        <v>8</v>
      </c>
    </row>
    <row r="11" spans="1:11" s="70" customFormat="1" ht="11.25" x14ac:dyDescent="0.2">
      <c r="A11" s="262" t="s">
        <v>9</v>
      </c>
      <c r="B11" s="261" t="s">
        <v>247</v>
      </c>
    </row>
    <row r="12" spans="1:11" s="70" customFormat="1" ht="11.25" x14ac:dyDescent="0.2">
      <c r="A12" s="262" t="s">
        <v>10</v>
      </c>
      <c r="B12" s="261" t="s">
        <v>11</v>
      </c>
    </row>
    <row r="13" spans="1:11" s="70" customFormat="1" ht="11.25" x14ac:dyDescent="0.2">
      <c r="A13" s="262" t="s">
        <v>12</v>
      </c>
      <c r="B13" s="261" t="s">
        <v>248</v>
      </c>
    </row>
    <row r="14" spans="1:11" s="70" customFormat="1" ht="11.25" x14ac:dyDescent="0.2">
      <c r="A14" s="262" t="s">
        <v>13</v>
      </c>
      <c r="B14" s="261" t="s">
        <v>14</v>
      </c>
    </row>
    <row r="15" spans="1:11" s="70" customFormat="1" ht="11.25" x14ac:dyDescent="0.2">
      <c r="A15" s="262" t="s">
        <v>15</v>
      </c>
      <c r="B15" s="261" t="s">
        <v>251</v>
      </c>
    </row>
    <row r="16" spans="1:11" s="70" customFormat="1" ht="11.25" x14ac:dyDescent="0.2">
      <c r="A16" s="262" t="s">
        <v>16</v>
      </c>
      <c r="B16" s="261" t="s">
        <v>17</v>
      </c>
    </row>
    <row r="17" spans="1:2" s="70" customFormat="1" ht="11.25" x14ac:dyDescent="0.2">
      <c r="A17" s="262" t="s">
        <v>18</v>
      </c>
      <c r="B17" s="261" t="s">
        <v>19</v>
      </c>
    </row>
    <row r="18" spans="1:2" s="70" customFormat="1" ht="11.25" x14ac:dyDescent="0.2">
      <c r="A18" s="262" t="s">
        <v>20</v>
      </c>
      <c r="B18" s="261" t="s">
        <v>21</v>
      </c>
    </row>
    <row r="19" spans="1:2" s="70" customFormat="1" ht="11.25" x14ac:dyDescent="0.2">
      <c r="A19" s="262" t="s">
        <v>22</v>
      </c>
      <c r="B19" s="261" t="s">
        <v>252</v>
      </c>
    </row>
    <row r="20" spans="1:2" s="70" customFormat="1" ht="11.25" x14ac:dyDescent="0.2">
      <c r="A20" s="262" t="s">
        <v>23</v>
      </c>
      <c r="B20" s="261" t="s">
        <v>253</v>
      </c>
    </row>
    <row r="21" spans="1:2" s="70" customFormat="1" ht="11.25" x14ac:dyDescent="0.2">
      <c r="A21" s="262" t="s">
        <v>24</v>
      </c>
      <c r="B21" s="261" t="s">
        <v>254</v>
      </c>
    </row>
    <row r="22" spans="1:2" s="70" customFormat="1" ht="11.25" x14ac:dyDescent="0.2">
      <c r="A22" s="262" t="s">
        <v>25</v>
      </c>
      <c r="B22" s="261" t="s">
        <v>26</v>
      </c>
    </row>
    <row r="23" spans="1:2" s="70" customFormat="1" ht="11.25" x14ac:dyDescent="0.2">
      <c r="A23" s="262" t="s">
        <v>27</v>
      </c>
      <c r="B23" s="261" t="s">
        <v>28</v>
      </c>
    </row>
    <row r="24" spans="1:2" s="70" customFormat="1" ht="11.25" x14ac:dyDescent="0.2">
      <c r="A24" s="262" t="s">
        <v>29</v>
      </c>
      <c r="B24" s="261" t="s">
        <v>30</v>
      </c>
    </row>
    <row r="25" spans="1:2" s="70" customFormat="1" ht="11.25" x14ac:dyDescent="0.2">
      <c r="A25" s="262" t="s">
        <v>31</v>
      </c>
      <c r="B25" s="261" t="s">
        <v>32</v>
      </c>
    </row>
    <row r="26" spans="1:2" s="70" customFormat="1" ht="11.25" x14ac:dyDescent="0.2">
      <c r="A26" s="262" t="s">
        <v>33</v>
      </c>
      <c r="B26" s="261" t="s">
        <v>34</v>
      </c>
    </row>
    <row r="27" spans="1:2" s="70" customFormat="1" ht="11.25" x14ac:dyDescent="0.2">
      <c r="A27" s="262" t="s">
        <v>35</v>
      </c>
      <c r="B27" s="261" t="s">
        <v>36</v>
      </c>
    </row>
    <row r="28" spans="1:2" s="70" customFormat="1" ht="11.25" x14ac:dyDescent="0.2">
      <c r="A28" s="262" t="s">
        <v>37</v>
      </c>
      <c r="B28" s="261" t="s">
        <v>38</v>
      </c>
    </row>
    <row r="29" spans="1:2" s="70" customFormat="1" ht="11.25" x14ac:dyDescent="0.2">
      <c r="A29" s="262" t="s">
        <v>39</v>
      </c>
      <c r="B29" s="261" t="s">
        <v>40</v>
      </c>
    </row>
    <row r="30" spans="1:2" s="70" customFormat="1" ht="11.25" x14ac:dyDescent="0.2">
      <c r="A30" s="262" t="s">
        <v>41</v>
      </c>
      <c r="B30" s="261" t="s">
        <v>325</v>
      </c>
    </row>
    <row r="31" spans="1:2" s="70" customFormat="1" ht="11.25" x14ac:dyDescent="0.2">
      <c r="A31" s="262" t="s">
        <v>42</v>
      </c>
      <c r="B31" s="261" t="s">
        <v>43</v>
      </c>
    </row>
    <row r="32" spans="1:2" s="70" customFormat="1" ht="11.25" x14ac:dyDescent="0.2">
      <c r="A32" s="262" t="s">
        <v>44</v>
      </c>
      <c r="B32" s="261" t="s">
        <v>327</v>
      </c>
    </row>
    <row r="33" spans="1:10" s="55" customFormat="1" x14ac:dyDescent="0.25">
      <c r="A33" s="262" t="s">
        <v>45</v>
      </c>
      <c r="B33" s="261" t="s">
        <v>46</v>
      </c>
      <c r="C33" s="70"/>
      <c r="D33" s="70"/>
      <c r="E33" s="70"/>
      <c r="F33" s="70"/>
      <c r="G33" s="70"/>
      <c r="H33" s="70"/>
      <c r="I33" s="70"/>
      <c r="J33" s="70"/>
    </row>
  </sheetData>
  <mergeCells count="2">
    <mergeCell ref="B1:K1"/>
    <mergeCell ref="A5:B5"/>
  </mergeCells>
  <hyperlinks>
    <hyperlink ref="A6" location="'Q1'!A1" display="Quadre III-5.1." xr:uid="{00000000-0004-0000-0000-000000000000}"/>
    <hyperlink ref="A7" location="'Q2'!A1" display="Quadre III-5.2" xr:uid="{00000000-0004-0000-0000-000001000000}"/>
    <hyperlink ref="A8" location="'Q3'!A1" display="Quadre III-5.3." xr:uid="{00000000-0004-0000-0000-000002000000}"/>
    <hyperlink ref="A9" location="'Q4'!A1" display="Quadre III-5.4." xr:uid="{00000000-0004-0000-0000-000003000000}"/>
    <hyperlink ref="A10" location="'Q5'!A1" display="Quadre III-5.5." xr:uid="{00000000-0004-0000-0000-000004000000}"/>
    <hyperlink ref="A11" location="'Q6'!A1" display="Quadre III-5.6. " xr:uid="{00000000-0004-0000-0000-000005000000}"/>
    <hyperlink ref="A12" location="'Q7'!A1" display="Quadre III-5.7. " xr:uid="{00000000-0004-0000-0000-000006000000}"/>
    <hyperlink ref="A13" location="'Q8'!A1" display="Quadre III-5.8." xr:uid="{00000000-0004-0000-0000-000007000000}"/>
    <hyperlink ref="A14" location="'Q9'!A1" display="Quadre III-5.9." xr:uid="{00000000-0004-0000-0000-000008000000}"/>
    <hyperlink ref="A15" location="'Q10'!A1" display="Quadre III-5.10." xr:uid="{00000000-0004-0000-0000-000009000000}"/>
    <hyperlink ref="A16" location="'Q11'!A1" display="Quadre III-5.11. " xr:uid="{00000000-0004-0000-0000-00000A000000}"/>
    <hyperlink ref="A17" location="'Q12'!A1" display="Quadre III-5.12." xr:uid="{00000000-0004-0000-0000-00000B000000}"/>
    <hyperlink ref="A18" location="'Q13'!A1" display="Quadre III-5.13." xr:uid="{00000000-0004-0000-0000-00000C000000}"/>
    <hyperlink ref="A19" location="'Q14'!A1" display="Quadre III-5.14. " xr:uid="{00000000-0004-0000-0000-00000D000000}"/>
    <hyperlink ref="A20" location="'Q15'!A1" display="Quadre III-5.15. " xr:uid="{00000000-0004-0000-0000-00000E000000}"/>
    <hyperlink ref="A21" location="'Q16'!A1" display="Quadre III-5.16." xr:uid="{00000000-0004-0000-0000-00000F000000}"/>
    <hyperlink ref="A22" location="'Q17'!A1" display="Quadre III-5.17." xr:uid="{00000000-0004-0000-0000-000010000000}"/>
    <hyperlink ref="A23" location="'Q18'!A1" display="Quadre III-5.18. " xr:uid="{00000000-0004-0000-0000-000011000000}"/>
    <hyperlink ref="A24" location="'Q19'!A1" display="Quadre III-5.19. " xr:uid="{00000000-0004-0000-0000-000012000000}"/>
    <hyperlink ref="A25" location="'Q20'!A1" display="Quadre III-5.20. " xr:uid="{00000000-0004-0000-0000-000013000000}"/>
    <hyperlink ref="A26" location="'Q21'!A1" display="Quadre III-5.21." xr:uid="{00000000-0004-0000-0000-000014000000}"/>
    <hyperlink ref="A27" location="'Q22'!A1" display="Quadre III-5.22. " xr:uid="{00000000-0004-0000-0000-000015000000}"/>
    <hyperlink ref="A28" location="'Q23'!A1" display="Quadre III-5.23. " xr:uid="{00000000-0004-0000-0000-000016000000}"/>
    <hyperlink ref="A29" location="'Q24'!A1" display="Quadre III-5.24." xr:uid="{00000000-0004-0000-0000-000017000000}"/>
    <hyperlink ref="A30" location="'Q25'!A1" display="Quadre III-5.25. " xr:uid="{00000000-0004-0000-0000-000018000000}"/>
    <hyperlink ref="A31" location="'Q26'!A1" display="Quadre III-5.26. " xr:uid="{00000000-0004-0000-0000-000019000000}"/>
    <hyperlink ref="A32" location="'Q27'!A1" display="Quadre III-5.27." xr:uid="{00000000-0004-0000-0000-00001A000000}"/>
    <hyperlink ref="A33" location="'Q28'!A1" display="Quadre III-5.28. " xr:uid="{00000000-0004-0000-0000-00001B000000}"/>
  </hyperlinks>
  <pageMargins left="0.75" right="0.75" top="1.39375" bottom="1.39375" header="0.51180555555555496" footer="0.51180555555555496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J40"/>
  <sheetViews>
    <sheetView zoomScale="115" zoomScaleNormal="115" workbookViewId="0">
      <selection activeCell="A25" sqref="A25:XFD25"/>
    </sheetView>
  </sheetViews>
  <sheetFormatPr baseColWidth="10" defaultColWidth="11.125" defaultRowHeight="15.75" x14ac:dyDescent="0.25"/>
  <cols>
    <col min="1" max="1" width="9.375" customWidth="1"/>
    <col min="2" max="2" width="7.25" style="6" customWidth="1"/>
    <col min="3" max="3" width="7.75" style="6" customWidth="1"/>
    <col min="4" max="4" width="7.5" style="6" customWidth="1"/>
    <col min="5" max="5" width="8" style="6" customWidth="1"/>
    <col min="6" max="7" width="6" style="6" customWidth="1"/>
    <col min="8" max="8" width="6" customWidth="1"/>
    <col min="9" max="10" width="20.375" customWidth="1"/>
    <col min="11" max="11" width="9.375" customWidth="1"/>
    <col min="12" max="12" width="12.875" customWidth="1"/>
    <col min="13" max="15" width="20.375" customWidth="1"/>
  </cols>
  <sheetData>
    <row r="1" spans="1:8" x14ac:dyDescent="0.25">
      <c r="A1" s="301" t="s">
        <v>150</v>
      </c>
      <c r="B1" s="301"/>
      <c r="C1" s="301"/>
      <c r="D1" s="301"/>
      <c r="E1" s="301"/>
      <c r="F1" s="301"/>
      <c r="G1" s="301"/>
      <c r="H1" s="301"/>
    </row>
    <row r="2" spans="1:8" x14ac:dyDescent="0.25">
      <c r="A2" s="201" t="s">
        <v>151</v>
      </c>
      <c r="B2" s="202" t="s">
        <v>290</v>
      </c>
      <c r="C2" s="202" t="s">
        <v>291</v>
      </c>
      <c r="D2" s="202" t="s">
        <v>292</v>
      </c>
      <c r="E2" s="202" t="s">
        <v>278</v>
      </c>
      <c r="F2" s="308" t="s">
        <v>293</v>
      </c>
      <c r="G2" s="309"/>
      <c r="H2" s="310"/>
    </row>
    <row r="3" spans="1:8" ht="23.1" customHeight="1" x14ac:dyDescent="0.25">
      <c r="A3" s="311" t="s">
        <v>140</v>
      </c>
      <c r="B3" s="312"/>
      <c r="C3" s="312"/>
      <c r="D3" s="312"/>
      <c r="E3" s="312"/>
      <c r="F3" s="312"/>
      <c r="G3" s="312"/>
      <c r="H3" s="313"/>
    </row>
    <row r="4" spans="1:8" x14ac:dyDescent="0.25">
      <c r="A4" s="314" t="s">
        <v>244</v>
      </c>
      <c r="B4" s="315"/>
      <c r="C4" s="315"/>
      <c r="D4" s="315"/>
      <c r="E4" s="315"/>
      <c r="F4" s="315"/>
      <c r="G4" s="315"/>
      <c r="H4" s="316"/>
    </row>
    <row r="5" spans="1:8" ht="23.1" customHeight="1" x14ac:dyDescent="0.25">
      <c r="A5" s="49"/>
      <c r="B5" s="50"/>
      <c r="C5" s="50"/>
      <c r="D5" s="50"/>
      <c r="E5" s="50"/>
      <c r="F5" s="51"/>
      <c r="G5" s="47" t="s">
        <v>242</v>
      </c>
      <c r="H5" s="45" t="s">
        <v>243</v>
      </c>
    </row>
    <row r="6" spans="1:8" x14ac:dyDescent="0.25">
      <c r="A6" s="48" t="s">
        <v>156</v>
      </c>
      <c r="B6" s="35">
        <v>17.899999999999999</v>
      </c>
      <c r="C6" s="35">
        <v>17.600000000000001</v>
      </c>
      <c r="D6" s="35">
        <v>17.5</v>
      </c>
      <c r="E6" s="35">
        <v>17.399999999999999</v>
      </c>
      <c r="F6" s="35">
        <v>16.2</v>
      </c>
      <c r="G6" s="20">
        <v>11</v>
      </c>
      <c r="H6" s="20">
        <v>19.100000000000001</v>
      </c>
    </row>
    <row r="7" spans="1:8" x14ac:dyDescent="0.25">
      <c r="A7" s="40" t="s">
        <v>123</v>
      </c>
      <c r="B7" s="39">
        <v>16</v>
      </c>
      <c r="C7" s="39">
        <v>15.5</v>
      </c>
      <c r="D7" s="39">
        <v>15</v>
      </c>
      <c r="E7" s="39">
        <v>16</v>
      </c>
      <c r="F7" s="34">
        <v>14.8</v>
      </c>
      <c r="G7" s="34">
        <v>9.5</v>
      </c>
      <c r="H7" s="34">
        <v>17.100000000000001</v>
      </c>
    </row>
    <row r="8" spans="1:8" x14ac:dyDescent="0.25">
      <c r="A8" s="305" t="s">
        <v>241</v>
      </c>
      <c r="B8" s="306"/>
      <c r="C8" s="306"/>
      <c r="D8" s="306"/>
      <c r="E8" s="306"/>
      <c r="F8" s="306"/>
      <c r="G8" s="306"/>
      <c r="H8" s="307"/>
    </row>
    <row r="9" spans="1:8" x14ac:dyDescent="0.25">
      <c r="A9" s="28" t="s">
        <v>156</v>
      </c>
      <c r="B9" s="20">
        <v>17.899999999999999</v>
      </c>
      <c r="C9" s="20">
        <v>17.7</v>
      </c>
      <c r="D9" s="20">
        <v>17.600000000000001</v>
      </c>
      <c r="E9" s="20">
        <v>17.600000000000001</v>
      </c>
      <c r="F9" s="20">
        <v>16.399999999999999</v>
      </c>
      <c r="G9" s="20">
        <v>11.2</v>
      </c>
      <c r="H9" s="20">
        <v>18.600000000000001</v>
      </c>
    </row>
    <row r="10" spans="1:8" x14ac:dyDescent="0.25">
      <c r="A10" s="28" t="s">
        <v>123</v>
      </c>
      <c r="B10" s="20">
        <v>14.7</v>
      </c>
      <c r="C10" s="20">
        <v>15.1</v>
      </c>
      <c r="D10" s="20">
        <v>15.5</v>
      </c>
      <c r="E10" s="20">
        <v>15.6</v>
      </c>
      <c r="F10" s="20">
        <v>14.8</v>
      </c>
      <c r="G10" s="20">
        <v>10</v>
      </c>
      <c r="H10" s="20">
        <v>16.899999999999999</v>
      </c>
    </row>
    <row r="11" spans="1:8" x14ac:dyDescent="0.25">
      <c r="A11" s="306" t="s">
        <v>50</v>
      </c>
      <c r="B11" s="306"/>
      <c r="C11" s="306"/>
      <c r="D11" s="306"/>
      <c r="E11" s="306"/>
      <c r="F11" s="306"/>
      <c r="G11" s="306"/>
      <c r="H11" s="307"/>
    </row>
    <row r="12" spans="1:8" x14ac:dyDescent="0.25">
      <c r="A12" s="28" t="s">
        <v>156</v>
      </c>
      <c r="B12" s="20">
        <v>17.8</v>
      </c>
      <c r="C12" s="20">
        <v>17.399999999999999</v>
      </c>
      <c r="D12" s="20">
        <v>17.2</v>
      </c>
      <c r="E12" s="20">
        <v>17.100000000000001</v>
      </c>
      <c r="F12" s="20">
        <v>16</v>
      </c>
      <c r="G12" s="20">
        <v>10.9</v>
      </c>
      <c r="H12" s="20">
        <v>20.399999999999999</v>
      </c>
    </row>
    <row r="13" spans="1:8" x14ac:dyDescent="0.25">
      <c r="A13" s="28" t="s">
        <v>123</v>
      </c>
      <c r="B13" s="20">
        <v>19.399999999999999</v>
      </c>
      <c r="C13" s="20">
        <v>16.399999999999999</v>
      </c>
      <c r="D13" s="20">
        <v>14.2</v>
      </c>
      <c r="E13" s="20">
        <v>16.7</v>
      </c>
      <c r="F13" s="20">
        <v>14.9</v>
      </c>
      <c r="G13" s="20">
        <v>8.6999999999999993</v>
      </c>
      <c r="H13" s="20">
        <v>17.5</v>
      </c>
    </row>
    <row r="14" spans="1:8" x14ac:dyDescent="0.25">
      <c r="A14" s="302" t="s">
        <v>55</v>
      </c>
      <c r="B14" s="303"/>
      <c r="C14" s="303"/>
      <c r="D14" s="303"/>
      <c r="E14" s="303"/>
      <c r="F14" s="304"/>
      <c r="G14" s="46"/>
      <c r="H14" s="9"/>
    </row>
    <row r="15" spans="1:8" x14ac:dyDescent="0.25">
      <c r="A15" s="201" t="s">
        <v>151</v>
      </c>
      <c r="B15" s="202" t="s">
        <v>152</v>
      </c>
      <c r="C15" s="202" t="s">
        <v>153</v>
      </c>
      <c r="D15" s="202" t="s">
        <v>154</v>
      </c>
      <c r="E15" s="202" t="s">
        <v>155</v>
      </c>
      <c r="F15" s="140" t="s">
        <v>231</v>
      </c>
      <c r="G15" s="9"/>
      <c r="H15" s="9"/>
    </row>
    <row r="16" spans="1:8" x14ac:dyDescent="0.25">
      <c r="A16" s="305" t="s">
        <v>245</v>
      </c>
      <c r="B16" s="306"/>
      <c r="C16" s="306"/>
      <c r="D16" s="306"/>
      <c r="E16" s="306"/>
      <c r="F16" s="307"/>
      <c r="G16" s="9"/>
      <c r="H16" s="9"/>
    </row>
    <row r="17" spans="1:8" x14ac:dyDescent="0.25">
      <c r="A17" s="28" t="s">
        <v>156</v>
      </c>
      <c r="B17" s="20">
        <v>21.9</v>
      </c>
      <c r="C17" s="20">
        <v>21.9</v>
      </c>
      <c r="D17" s="20">
        <v>21.8</v>
      </c>
      <c r="E17" s="20">
        <v>21.7</v>
      </c>
      <c r="F17" s="31">
        <v>20.100000000000001</v>
      </c>
      <c r="G17" s="37"/>
      <c r="H17" s="5"/>
    </row>
    <row r="18" spans="1:8" x14ac:dyDescent="0.25">
      <c r="A18" s="40" t="s">
        <v>123</v>
      </c>
      <c r="B18" s="39">
        <v>23.3</v>
      </c>
      <c r="C18" s="39">
        <v>21.8</v>
      </c>
      <c r="D18" s="39">
        <v>20.5</v>
      </c>
      <c r="E18" s="39">
        <v>21.9</v>
      </c>
      <c r="F18" s="41">
        <v>17.399999999999999</v>
      </c>
      <c r="G18" s="37"/>
      <c r="H18" s="5"/>
    </row>
    <row r="19" spans="1:8" x14ac:dyDescent="0.25">
      <c r="A19" s="306" t="s">
        <v>49</v>
      </c>
      <c r="B19" s="306"/>
      <c r="C19" s="306"/>
      <c r="D19" s="306"/>
      <c r="E19" s="306"/>
      <c r="F19" s="307"/>
      <c r="G19" s="37"/>
    </row>
    <row r="20" spans="1:8" x14ac:dyDescent="0.25">
      <c r="A20" s="28" t="s">
        <v>156</v>
      </c>
      <c r="B20" s="20">
        <v>20.9</v>
      </c>
      <c r="C20" s="20">
        <v>20.9</v>
      </c>
      <c r="D20" s="20">
        <v>20.9</v>
      </c>
      <c r="E20" s="20">
        <v>20.8</v>
      </c>
      <c r="F20" s="31">
        <v>19.3</v>
      </c>
      <c r="G20" s="37"/>
      <c r="H20" s="5"/>
    </row>
    <row r="21" spans="1:8" x14ac:dyDescent="0.25">
      <c r="A21" s="28" t="s">
        <v>123</v>
      </c>
      <c r="B21" s="20">
        <v>22.2</v>
      </c>
      <c r="C21" s="20">
        <v>22.3</v>
      </c>
      <c r="D21" s="20">
        <v>22.1</v>
      </c>
      <c r="E21" s="20">
        <v>22.5</v>
      </c>
      <c r="F21" s="31">
        <v>16.899999999999999</v>
      </c>
      <c r="G21" s="37"/>
      <c r="H21" s="5"/>
    </row>
    <row r="22" spans="1:8" x14ac:dyDescent="0.25">
      <c r="A22" s="306" t="s">
        <v>50</v>
      </c>
      <c r="B22" s="306"/>
      <c r="C22" s="306"/>
      <c r="D22" s="306"/>
      <c r="E22" s="306"/>
      <c r="F22" s="307"/>
      <c r="G22" s="37"/>
      <c r="H22" s="5"/>
    </row>
    <row r="23" spans="1:8" x14ac:dyDescent="0.25">
      <c r="A23" s="28" t="s">
        <v>156</v>
      </c>
      <c r="B23" s="20">
        <v>24.5</v>
      </c>
      <c r="C23" s="20">
        <v>24.3</v>
      </c>
      <c r="D23" s="20">
        <v>24.1</v>
      </c>
      <c r="E23" s="20">
        <v>24</v>
      </c>
      <c r="F23" s="31">
        <v>22</v>
      </c>
      <c r="G23" s="36"/>
    </row>
    <row r="24" spans="1:8" x14ac:dyDescent="0.25">
      <c r="A24" s="28" t="s">
        <v>123</v>
      </c>
      <c r="B24" s="20">
        <v>25.3</v>
      </c>
      <c r="C24" s="20">
        <v>21</v>
      </c>
      <c r="D24" s="20">
        <v>18.2</v>
      </c>
      <c r="E24" s="20">
        <v>20.8</v>
      </c>
      <c r="F24" s="20">
        <v>18.2</v>
      </c>
      <c r="G24" s="38"/>
      <c r="H24" s="9"/>
    </row>
    <row r="25" spans="1:8" x14ac:dyDescent="0.25">
      <c r="A25" s="302" t="s">
        <v>57</v>
      </c>
      <c r="B25" s="303"/>
      <c r="C25" s="303"/>
      <c r="D25" s="303"/>
      <c r="E25" s="303"/>
      <c r="F25" s="304"/>
      <c r="G25" s="38"/>
      <c r="H25" s="9"/>
    </row>
    <row r="26" spans="1:8" x14ac:dyDescent="0.25">
      <c r="A26" s="201" t="s">
        <v>151</v>
      </c>
      <c r="B26" s="202" t="s">
        <v>152</v>
      </c>
      <c r="C26" s="202" t="s">
        <v>153</v>
      </c>
      <c r="D26" s="202" t="s">
        <v>154</v>
      </c>
      <c r="E26" s="202" t="s">
        <v>155</v>
      </c>
      <c r="F26" s="202" t="s">
        <v>231</v>
      </c>
      <c r="G26" s="38"/>
      <c r="H26" s="9"/>
    </row>
    <row r="27" spans="1:8" x14ac:dyDescent="0.25">
      <c r="A27" s="305" t="s">
        <v>245</v>
      </c>
      <c r="B27" s="306"/>
      <c r="C27" s="306"/>
      <c r="D27" s="306"/>
      <c r="E27" s="306"/>
      <c r="F27" s="307"/>
      <c r="G27" s="38"/>
      <c r="H27" s="9"/>
    </row>
    <row r="28" spans="1:8" x14ac:dyDescent="0.25">
      <c r="A28" s="28" t="s">
        <v>156</v>
      </c>
      <c r="B28" s="20">
        <v>25.2</v>
      </c>
      <c r="C28" s="20">
        <v>25.2</v>
      </c>
      <c r="D28" s="20">
        <v>25.3</v>
      </c>
      <c r="E28" s="20">
        <v>25.3</v>
      </c>
      <c r="F28" s="42">
        <v>23.6</v>
      </c>
      <c r="G28" s="44"/>
      <c r="H28" s="10"/>
    </row>
    <row r="29" spans="1:8" x14ac:dyDescent="0.25">
      <c r="A29" s="40" t="s">
        <v>123</v>
      </c>
      <c r="B29" s="39">
        <v>24.3</v>
      </c>
      <c r="C29" s="39">
        <v>22.8</v>
      </c>
      <c r="D29" s="39">
        <v>23.2</v>
      </c>
      <c r="E29" s="39">
        <v>23.1</v>
      </c>
      <c r="F29" s="43">
        <v>21.4</v>
      </c>
      <c r="G29" s="44"/>
      <c r="H29" s="10"/>
    </row>
    <row r="30" spans="1:8" x14ac:dyDescent="0.25">
      <c r="A30" s="305" t="s">
        <v>49</v>
      </c>
      <c r="B30" s="306"/>
      <c r="C30" s="306"/>
      <c r="D30" s="306"/>
      <c r="E30" s="306"/>
      <c r="F30" s="307"/>
      <c r="G30" s="5"/>
      <c r="H30" s="10"/>
    </row>
    <row r="31" spans="1:8" x14ac:dyDescent="0.25">
      <c r="A31" s="28" t="s">
        <v>156</v>
      </c>
      <c r="B31" s="20">
        <v>24.8</v>
      </c>
      <c r="C31" s="20">
        <v>24.9</v>
      </c>
      <c r="D31" s="20">
        <v>24.9</v>
      </c>
      <c r="E31" s="20">
        <v>24.8</v>
      </c>
      <c r="F31" s="21">
        <v>22.8</v>
      </c>
      <c r="G31" s="10"/>
      <c r="H31" s="10"/>
    </row>
    <row r="32" spans="1:8" x14ac:dyDescent="0.25">
      <c r="A32" s="28" t="s">
        <v>123</v>
      </c>
      <c r="B32" s="20">
        <v>23.7</v>
      </c>
      <c r="C32" s="20">
        <v>23.8</v>
      </c>
      <c r="D32" s="20">
        <v>24.4</v>
      </c>
      <c r="E32" s="20">
        <v>24.4</v>
      </c>
      <c r="F32" s="21">
        <v>21.3</v>
      </c>
      <c r="G32" s="10"/>
      <c r="H32" s="10"/>
    </row>
    <row r="33" spans="1:10" x14ac:dyDescent="0.25">
      <c r="A33" s="305" t="s">
        <v>50</v>
      </c>
      <c r="B33" s="306"/>
      <c r="C33" s="306"/>
      <c r="D33" s="306"/>
      <c r="E33" s="306"/>
      <c r="F33" s="307"/>
      <c r="G33" s="5"/>
      <c r="H33" s="10"/>
    </row>
    <row r="34" spans="1:10" x14ac:dyDescent="0.25">
      <c r="A34" s="28" t="s">
        <v>156</v>
      </c>
      <c r="B34" s="20">
        <v>26</v>
      </c>
      <c r="C34" s="20">
        <v>25.9</v>
      </c>
      <c r="D34" s="20">
        <v>26.2</v>
      </c>
      <c r="E34" s="20">
        <v>26.2</v>
      </c>
      <c r="F34" s="21">
        <v>25.2</v>
      </c>
      <c r="G34" s="10"/>
      <c r="H34" s="10"/>
    </row>
    <row r="35" spans="1:10" x14ac:dyDescent="0.25">
      <c r="A35" s="28" t="s">
        <v>123</v>
      </c>
      <c r="B35" s="20">
        <v>25.2</v>
      </c>
      <c r="C35" s="20">
        <v>21.5</v>
      </c>
      <c r="D35" s="20">
        <v>21.5</v>
      </c>
      <c r="E35" s="20">
        <v>21.3</v>
      </c>
      <c r="F35" s="21">
        <v>21.7</v>
      </c>
      <c r="G35" s="10"/>
      <c r="H35" s="10"/>
    </row>
    <row r="36" spans="1:10" ht="47.25" customHeight="1" x14ac:dyDescent="0.25">
      <c r="A36" s="300" t="s">
        <v>294</v>
      </c>
      <c r="B36" s="300"/>
      <c r="C36" s="300"/>
      <c r="D36" s="300"/>
      <c r="E36" s="300"/>
      <c r="F36" s="300"/>
      <c r="G36" s="120"/>
      <c r="H36" s="120"/>
      <c r="I36" s="120"/>
      <c r="J36" s="120"/>
    </row>
    <row r="37" spans="1:10" x14ac:dyDescent="0.25">
      <c r="A37" s="5"/>
      <c r="B37" s="9"/>
      <c r="C37" s="9"/>
      <c r="D37" s="9"/>
      <c r="E37" s="9"/>
    </row>
    <row r="38" spans="1:10" x14ac:dyDescent="0.25">
      <c r="A38" s="5"/>
      <c r="B38" s="9"/>
      <c r="C38" s="9"/>
      <c r="D38" s="9"/>
      <c r="E38" s="9"/>
    </row>
    <row r="39" spans="1:10" x14ac:dyDescent="0.25">
      <c r="A39" s="5"/>
      <c r="B39" s="9"/>
      <c r="C39" s="9"/>
      <c r="D39" s="9"/>
      <c r="E39" s="9"/>
    </row>
    <row r="40" spans="1:10" x14ac:dyDescent="0.25">
      <c r="A40" s="5"/>
      <c r="B40" s="9"/>
      <c r="C40" s="9"/>
      <c r="D40" s="9"/>
      <c r="E40" s="9"/>
    </row>
  </sheetData>
  <mergeCells count="15">
    <mergeCell ref="A36:F36"/>
    <mergeCell ref="A1:H1"/>
    <mergeCell ref="A14:F14"/>
    <mergeCell ref="A8:H8"/>
    <mergeCell ref="A11:H11"/>
    <mergeCell ref="A19:F19"/>
    <mergeCell ref="A16:F16"/>
    <mergeCell ref="F2:H2"/>
    <mergeCell ref="A3:H3"/>
    <mergeCell ref="A4:H4"/>
    <mergeCell ref="A30:F30"/>
    <mergeCell ref="A33:F33"/>
    <mergeCell ref="A22:F22"/>
    <mergeCell ref="A25:F25"/>
    <mergeCell ref="A27:F2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MJ22"/>
  <sheetViews>
    <sheetView zoomScale="110" zoomScaleNormal="110" workbookViewId="0">
      <selection activeCell="C6" sqref="C6"/>
    </sheetView>
  </sheetViews>
  <sheetFormatPr baseColWidth="10" defaultColWidth="12.5" defaultRowHeight="15.75" x14ac:dyDescent="0.25"/>
  <cols>
    <col min="1" max="1" width="10" style="11" customWidth="1"/>
    <col min="2" max="2" width="11.125" style="11" customWidth="1"/>
    <col min="3" max="8" width="9.875" style="11" customWidth="1"/>
    <col min="9" max="9" width="8.125" style="11" customWidth="1"/>
    <col min="10" max="10" width="6.375" style="11" customWidth="1"/>
    <col min="11" max="11" width="7.625" style="11" customWidth="1"/>
    <col min="12" max="12" width="8.625" style="11" customWidth="1"/>
    <col min="13" max="1024" width="12.5" style="11"/>
  </cols>
  <sheetData>
    <row r="1" spans="1:8" s="32" customFormat="1" ht="21" customHeight="1" x14ac:dyDescent="0.2">
      <c r="A1" s="317" t="s">
        <v>295</v>
      </c>
      <c r="B1" s="317"/>
      <c r="C1" s="317"/>
      <c r="D1" s="317"/>
      <c r="E1" s="317"/>
      <c r="F1" s="317"/>
      <c r="G1" s="317"/>
      <c r="H1" s="317"/>
    </row>
    <row r="2" spans="1:8" x14ac:dyDescent="0.25">
      <c r="A2" s="290"/>
      <c r="B2" s="290"/>
      <c r="C2" s="318" t="s">
        <v>48</v>
      </c>
      <c r="D2" s="318"/>
      <c r="E2" s="318" t="s">
        <v>70</v>
      </c>
      <c r="F2" s="318"/>
      <c r="G2" s="318" t="s">
        <v>71</v>
      </c>
      <c r="H2" s="318"/>
    </row>
    <row r="3" spans="1:8" x14ac:dyDescent="0.25">
      <c r="A3" s="290"/>
      <c r="B3" s="290"/>
      <c r="C3" s="203" t="s">
        <v>141</v>
      </c>
      <c r="D3" s="204" t="s">
        <v>123</v>
      </c>
      <c r="E3" s="203" t="s">
        <v>141</v>
      </c>
      <c r="F3" s="203" t="s">
        <v>123</v>
      </c>
      <c r="G3" s="203" t="s">
        <v>141</v>
      </c>
      <c r="H3" s="128" t="s">
        <v>123</v>
      </c>
    </row>
    <row r="4" spans="1:8" ht="15" customHeight="1" x14ac:dyDescent="0.25">
      <c r="A4" s="319" t="s">
        <v>48</v>
      </c>
      <c r="B4" s="127" t="s">
        <v>289</v>
      </c>
      <c r="C4" s="205">
        <v>17.515564746440599</v>
      </c>
      <c r="D4" s="206">
        <v>14.806097103407</v>
      </c>
      <c r="E4" s="205">
        <v>17.203972229982199</v>
      </c>
      <c r="F4" s="205">
        <v>14.5194016682795</v>
      </c>
      <c r="G4" s="205">
        <v>17.839186898878001</v>
      </c>
      <c r="H4" s="205">
        <v>15.0990079697255</v>
      </c>
    </row>
    <row r="5" spans="1:8" x14ac:dyDescent="0.25">
      <c r="A5" s="319"/>
      <c r="B5" s="127" t="s">
        <v>290</v>
      </c>
      <c r="C5" s="205">
        <v>17.5</v>
      </c>
      <c r="D5" s="206">
        <v>14.7</v>
      </c>
      <c r="E5" s="205">
        <v>17.2</v>
      </c>
      <c r="F5" s="205">
        <v>14.4</v>
      </c>
      <c r="G5" s="205">
        <v>17.899999999999999</v>
      </c>
      <c r="H5" s="205">
        <v>15</v>
      </c>
    </row>
    <row r="6" spans="1:8" x14ac:dyDescent="0.25">
      <c r="A6" s="319"/>
      <c r="B6" s="127" t="s">
        <v>291</v>
      </c>
      <c r="C6" s="205">
        <v>17.600000000000001</v>
      </c>
      <c r="D6" s="206">
        <v>14.7</v>
      </c>
      <c r="E6" s="205">
        <v>17.2</v>
      </c>
      <c r="F6" s="205">
        <v>14.4</v>
      </c>
      <c r="G6" s="205">
        <v>18</v>
      </c>
      <c r="H6" s="205">
        <v>15.1</v>
      </c>
    </row>
    <row r="7" spans="1:8" x14ac:dyDescent="0.25">
      <c r="A7" s="319"/>
      <c r="B7" s="127" t="s">
        <v>292</v>
      </c>
      <c r="C7" s="205">
        <v>17.5</v>
      </c>
      <c r="D7" s="206">
        <v>14.6</v>
      </c>
      <c r="E7" s="205">
        <v>17.100000000000001</v>
      </c>
      <c r="F7" s="205">
        <v>13.2</v>
      </c>
      <c r="G7" s="205">
        <v>18</v>
      </c>
      <c r="H7" s="205">
        <v>14.9</v>
      </c>
    </row>
    <row r="8" spans="1:8" x14ac:dyDescent="0.25">
      <c r="A8" s="319"/>
      <c r="B8" s="127" t="s">
        <v>278</v>
      </c>
      <c r="C8" s="205">
        <v>17.600000000000001</v>
      </c>
      <c r="D8" s="206">
        <v>14.7</v>
      </c>
      <c r="E8" s="205">
        <v>17.100000000000001</v>
      </c>
      <c r="F8" s="205">
        <v>14.7</v>
      </c>
      <c r="G8" s="205">
        <v>18.100000000000001</v>
      </c>
      <c r="H8" s="205">
        <v>15</v>
      </c>
    </row>
    <row r="9" spans="1:8" ht="15" customHeight="1" x14ac:dyDescent="0.25">
      <c r="A9" s="319" t="s">
        <v>157</v>
      </c>
      <c r="B9" s="127" t="s">
        <v>289</v>
      </c>
      <c r="C9" s="205">
        <v>14.3656812973146</v>
      </c>
      <c r="D9" s="206">
        <v>13.4689870525154</v>
      </c>
      <c r="E9" s="205">
        <v>14.392344246043701</v>
      </c>
      <c r="F9" s="205">
        <v>13.433594644914001</v>
      </c>
      <c r="G9" s="205">
        <v>14.334838729844501</v>
      </c>
      <c r="H9" s="205">
        <v>13.5032780186514</v>
      </c>
    </row>
    <row r="10" spans="1:8" x14ac:dyDescent="0.25">
      <c r="A10" s="319"/>
      <c r="B10" s="127" t="s">
        <v>290</v>
      </c>
      <c r="C10" s="205">
        <v>14.3</v>
      </c>
      <c r="D10" s="206">
        <v>13.4</v>
      </c>
      <c r="E10" s="205">
        <v>14.3</v>
      </c>
      <c r="F10" s="205">
        <v>13.4</v>
      </c>
      <c r="G10" s="205">
        <v>14.3</v>
      </c>
      <c r="H10" s="205">
        <v>13.4</v>
      </c>
    </row>
    <row r="11" spans="1:8" x14ac:dyDescent="0.25">
      <c r="A11" s="319"/>
      <c r="B11" s="127" t="s">
        <v>291</v>
      </c>
      <c r="C11" s="205">
        <v>14.3</v>
      </c>
      <c r="D11" s="206">
        <v>13.4</v>
      </c>
      <c r="E11" s="205">
        <v>14.3</v>
      </c>
      <c r="F11" s="205">
        <v>13.3</v>
      </c>
      <c r="G11" s="205">
        <v>14.3</v>
      </c>
      <c r="H11" s="205">
        <v>13.5</v>
      </c>
    </row>
    <row r="12" spans="1:8" x14ac:dyDescent="0.25">
      <c r="A12" s="319"/>
      <c r="B12" s="127" t="s">
        <v>292</v>
      </c>
      <c r="C12" s="205">
        <v>14.3</v>
      </c>
      <c r="D12" s="206">
        <v>13.3</v>
      </c>
      <c r="E12" s="205">
        <v>14.2</v>
      </c>
      <c r="F12" s="205">
        <v>13.2</v>
      </c>
      <c r="G12" s="205">
        <v>14.3</v>
      </c>
      <c r="H12" s="205">
        <v>13.4</v>
      </c>
    </row>
    <row r="13" spans="1:8" x14ac:dyDescent="0.25">
      <c r="A13" s="319"/>
      <c r="B13" s="127" t="s">
        <v>278</v>
      </c>
      <c r="C13" s="205">
        <v>14.3</v>
      </c>
      <c r="D13" s="206">
        <v>13.4</v>
      </c>
      <c r="E13" s="205">
        <v>14.2</v>
      </c>
      <c r="F13" s="205">
        <v>13.3</v>
      </c>
      <c r="G13" s="205">
        <v>14.4</v>
      </c>
      <c r="H13" s="205">
        <v>13.5</v>
      </c>
    </row>
    <row r="14" spans="1:8" ht="13.5" customHeight="1" x14ac:dyDescent="0.25">
      <c r="A14" s="319" t="s">
        <v>158</v>
      </c>
      <c r="B14" s="127" t="s">
        <v>289</v>
      </c>
      <c r="C14" s="171">
        <v>3.1</v>
      </c>
      <c r="D14" s="207">
        <v>1.3371100508915299</v>
      </c>
      <c r="E14" s="171">
        <v>2.8</v>
      </c>
      <c r="F14" s="171">
        <v>1.1000000000000001</v>
      </c>
      <c r="G14" s="171">
        <v>3.5</v>
      </c>
      <c r="H14" s="171">
        <v>1.6</v>
      </c>
    </row>
    <row r="15" spans="1:8" x14ac:dyDescent="0.25">
      <c r="A15" s="319"/>
      <c r="B15" s="127" t="s">
        <v>290</v>
      </c>
      <c r="C15" s="171">
        <v>3.2</v>
      </c>
      <c r="D15" s="207">
        <v>1.3</v>
      </c>
      <c r="E15" s="171">
        <v>2.9</v>
      </c>
      <c r="F15" s="171">
        <v>1.1000000000000001</v>
      </c>
      <c r="G15" s="171">
        <v>3.6</v>
      </c>
      <c r="H15" s="171">
        <v>1.6</v>
      </c>
    </row>
    <row r="16" spans="1:8" x14ac:dyDescent="0.25">
      <c r="A16" s="319"/>
      <c r="B16" s="127" t="s">
        <v>291</v>
      </c>
      <c r="C16" s="171">
        <v>3.3</v>
      </c>
      <c r="D16" s="207">
        <v>1.3</v>
      </c>
      <c r="E16" s="171">
        <v>2.9</v>
      </c>
      <c r="F16" s="171">
        <v>1.1000000000000001</v>
      </c>
      <c r="G16" s="171">
        <v>3.7</v>
      </c>
      <c r="H16" s="171">
        <v>1.5</v>
      </c>
    </row>
    <row r="17" spans="1:8" x14ac:dyDescent="0.25">
      <c r="A17" s="319"/>
      <c r="B17" s="127" t="s">
        <v>292</v>
      </c>
      <c r="C17" s="171">
        <v>3.3</v>
      </c>
      <c r="D17" s="207">
        <v>1.3</v>
      </c>
      <c r="E17" s="171">
        <v>2.9</v>
      </c>
      <c r="F17" s="171">
        <v>1</v>
      </c>
      <c r="G17" s="171">
        <v>3.7</v>
      </c>
      <c r="H17" s="171">
        <v>1.5</v>
      </c>
    </row>
    <row r="18" spans="1:8" x14ac:dyDescent="0.25">
      <c r="A18" s="319"/>
      <c r="B18" s="127" t="s">
        <v>278</v>
      </c>
      <c r="C18" s="171">
        <v>3.3</v>
      </c>
      <c r="D18" s="207">
        <v>1.3</v>
      </c>
      <c r="E18" s="171">
        <v>2.8</v>
      </c>
      <c r="F18" s="171">
        <v>1</v>
      </c>
      <c r="G18" s="171">
        <v>3.7</v>
      </c>
      <c r="H18" s="171">
        <v>1.5</v>
      </c>
    </row>
    <row r="19" spans="1:8" ht="26.25" customHeight="1" x14ac:dyDescent="0.25">
      <c r="A19" s="282" t="s">
        <v>329</v>
      </c>
      <c r="B19" s="282"/>
      <c r="C19" s="282"/>
      <c r="D19" s="282"/>
      <c r="E19" s="282"/>
      <c r="F19" s="282"/>
      <c r="G19" s="282"/>
      <c r="H19" s="282"/>
    </row>
    <row r="20" spans="1:8" ht="11.25" customHeight="1" x14ac:dyDescent="0.25">
      <c r="A20" s="320" t="s">
        <v>296</v>
      </c>
      <c r="B20" s="320"/>
      <c r="C20" s="320"/>
      <c r="D20" s="320"/>
      <c r="E20" s="320"/>
      <c r="F20" s="320"/>
      <c r="G20" s="320"/>
      <c r="H20" s="320"/>
    </row>
    <row r="21" spans="1:8" x14ac:dyDescent="0.25">
      <c r="A21" s="320"/>
      <c r="B21" s="320"/>
      <c r="C21" s="320"/>
      <c r="D21" s="320"/>
      <c r="E21" s="320"/>
      <c r="F21" s="320"/>
      <c r="G21" s="320"/>
      <c r="H21" s="320"/>
    </row>
    <row r="22" spans="1:8" x14ac:dyDescent="0.25">
      <c r="A22" s="320"/>
      <c r="B22" s="320"/>
      <c r="C22" s="320"/>
      <c r="D22" s="320"/>
      <c r="E22" s="320"/>
      <c r="F22" s="320"/>
      <c r="G22" s="320"/>
      <c r="H22" s="320"/>
    </row>
  </sheetData>
  <mergeCells count="10">
    <mergeCell ref="A4:A8"/>
    <mergeCell ref="A9:A13"/>
    <mergeCell ref="A14:A18"/>
    <mergeCell ref="A19:H19"/>
    <mergeCell ref="A20:H22"/>
    <mergeCell ref="A1:H1"/>
    <mergeCell ref="A2:B3"/>
    <mergeCell ref="C2:D2"/>
    <mergeCell ref="E2:F2"/>
    <mergeCell ref="G2:H2"/>
  </mergeCells>
  <pageMargins left="0.59027777777777801" right="0.59027777777777801" top="1.1326388888888901" bottom="0.78749999999999998" header="0.51180555555555496" footer="0.51180555555555496"/>
  <pageSetup paperSize="9" orientation="portrait" horizontalDpi="300" verticalDpi="300"/>
  <headerFooter>
    <oddHeader>&amp;L&amp;"Arial1,Normal"C1. LA ESCOLARIZACIÓN EN EL SISTEMA EDUCATIVO&amp;R&amp;"Arial1,Normal"&amp;7CURSO 2013-14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H22"/>
  <sheetViews>
    <sheetView zoomScale="110" zoomScaleNormal="110" workbookViewId="0">
      <selection activeCell="H18" sqref="H18"/>
    </sheetView>
  </sheetViews>
  <sheetFormatPr baseColWidth="10" defaultColWidth="12.125" defaultRowHeight="15.75" x14ac:dyDescent="0.25"/>
  <cols>
    <col min="1" max="1" width="10" customWidth="1"/>
    <col min="2" max="2" width="9.375" customWidth="1"/>
    <col min="3" max="8" width="9.125" customWidth="1"/>
  </cols>
  <sheetData>
    <row r="1" spans="1:8" s="5" customFormat="1" ht="16.5" customHeight="1" x14ac:dyDescent="0.2">
      <c r="A1" s="289" t="s">
        <v>159</v>
      </c>
      <c r="B1" s="289"/>
      <c r="C1" s="289"/>
      <c r="D1" s="289"/>
      <c r="E1" s="289"/>
      <c r="F1" s="289"/>
      <c r="G1" s="289"/>
      <c r="H1" s="289"/>
    </row>
    <row r="2" spans="1:8" x14ac:dyDescent="0.25">
      <c r="A2" s="290"/>
      <c r="B2" s="290"/>
      <c r="C2" s="318" t="s">
        <v>48</v>
      </c>
      <c r="D2" s="318"/>
      <c r="E2" s="318" t="s">
        <v>70</v>
      </c>
      <c r="F2" s="318"/>
      <c r="G2" s="318" t="s">
        <v>71</v>
      </c>
      <c r="H2" s="318"/>
    </row>
    <row r="3" spans="1:8" x14ac:dyDescent="0.25">
      <c r="A3" s="290"/>
      <c r="B3" s="290"/>
      <c r="C3" s="128" t="s">
        <v>141</v>
      </c>
      <c r="D3" s="128" t="s">
        <v>123</v>
      </c>
      <c r="E3" s="128" t="s">
        <v>141</v>
      </c>
      <c r="F3" s="128" t="s">
        <v>123</v>
      </c>
      <c r="G3" s="128" t="s">
        <v>141</v>
      </c>
      <c r="H3" s="128" t="s">
        <v>123</v>
      </c>
    </row>
    <row r="4" spans="1:8" ht="16.5" customHeight="1" x14ac:dyDescent="0.25">
      <c r="A4" s="319" t="s">
        <v>160</v>
      </c>
      <c r="B4" s="127" t="s">
        <v>289</v>
      </c>
      <c r="C4" s="208">
        <v>95.5</v>
      </c>
      <c r="D4" s="207">
        <v>86.8</v>
      </c>
      <c r="E4" s="208">
        <v>94.9</v>
      </c>
      <c r="F4" s="208">
        <v>86.8</v>
      </c>
      <c r="G4" s="208">
        <v>96.144619193147506</v>
      </c>
      <c r="H4" s="208">
        <v>86.802670907949306</v>
      </c>
    </row>
    <row r="5" spans="1:8" x14ac:dyDescent="0.25">
      <c r="A5" s="319"/>
      <c r="B5" s="127" t="s">
        <v>290</v>
      </c>
      <c r="C5" s="208">
        <v>96</v>
      </c>
      <c r="D5" s="207">
        <v>87.4</v>
      </c>
      <c r="E5" s="208">
        <v>95.1</v>
      </c>
      <c r="F5" s="208">
        <v>85.9</v>
      </c>
      <c r="G5" s="208">
        <v>97</v>
      </c>
      <c r="H5" s="208">
        <v>89</v>
      </c>
    </row>
    <row r="6" spans="1:8" x14ac:dyDescent="0.25">
      <c r="A6" s="319"/>
      <c r="B6" s="127" t="s">
        <v>291</v>
      </c>
      <c r="C6" s="208">
        <v>95.7</v>
      </c>
      <c r="D6" s="207">
        <v>87.4</v>
      </c>
      <c r="E6" s="208">
        <v>94.8</v>
      </c>
      <c r="F6" s="208">
        <v>85.1</v>
      </c>
      <c r="G6" s="208">
        <v>96.5</v>
      </c>
      <c r="H6" s="208">
        <v>89.8</v>
      </c>
    </row>
    <row r="7" spans="1:8" x14ac:dyDescent="0.25">
      <c r="A7" s="319"/>
      <c r="B7" s="127" t="s">
        <v>292</v>
      </c>
      <c r="C7" s="209">
        <v>95.9</v>
      </c>
      <c r="D7" s="210">
        <v>88.1</v>
      </c>
      <c r="E7" s="208">
        <v>95.030861099959907</v>
      </c>
      <c r="F7" s="208">
        <v>87.624419376244205</v>
      </c>
      <c r="G7" s="208">
        <v>96.848240883810604</v>
      </c>
      <c r="H7" s="208">
        <v>88.645666488699106</v>
      </c>
    </row>
    <row r="8" spans="1:8" ht="15" customHeight="1" x14ac:dyDescent="0.25">
      <c r="A8" s="319"/>
      <c r="B8" s="127" t="s">
        <v>278</v>
      </c>
      <c r="C8" s="209">
        <v>95.6</v>
      </c>
      <c r="D8" s="210">
        <v>87.86610878661088</v>
      </c>
      <c r="E8" s="208">
        <v>94.375630131067268</v>
      </c>
      <c r="F8" s="208">
        <v>85.862684629118661</v>
      </c>
      <c r="G8" s="208">
        <v>96.951198818997852</v>
      </c>
      <c r="H8" s="208">
        <v>89.998272585938835</v>
      </c>
    </row>
    <row r="9" spans="1:8" ht="16.5" customHeight="1" x14ac:dyDescent="0.25">
      <c r="A9" s="319" t="s">
        <v>161</v>
      </c>
      <c r="B9" s="127" t="s">
        <v>289</v>
      </c>
      <c r="C9" s="208">
        <v>89.6</v>
      </c>
      <c r="D9" s="207">
        <v>80.900000000000006</v>
      </c>
      <c r="E9" s="208">
        <v>88.227703969146205</v>
      </c>
      <c r="F9" s="208">
        <v>79.7183075661533</v>
      </c>
      <c r="G9" s="208">
        <v>91.097234114521797</v>
      </c>
      <c r="H9" s="208">
        <v>82.237594535980705</v>
      </c>
    </row>
    <row r="10" spans="1:8" x14ac:dyDescent="0.25">
      <c r="A10" s="319"/>
      <c r="B10" s="127" t="s">
        <v>290</v>
      </c>
      <c r="C10" s="208">
        <v>89.8</v>
      </c>
      <c r="D10" s="207">
        <v>81.900000000000006</v>
      </c>
      <c r="E10" s="208">
        <v>88.2</v>
      </c>
      <c r="F10" s="208">
        <v>80.8</v>
      </c>
      <c r="G10" s="208">
        <v>91.5</v>
      </c>
      <c r="H10" s="208">
        <v>83</v>
      </c>
    </row>
    <row r="11" spans="1:8" x14ac:dyDescent="0.25">
      <c r="A11" s="319"/>
      <c r="B11" s="127" t="s">
        <v>291</v>
      </c>
      <c r="C11" s="208">
        <v>90.2</v>
      </c>
      <c r="D11" s="207">
        <v>84.3</v>
      </c>
      <c r="E11" s="208">
        <v>88.4</v>
      </c>
      <c r="F11" s="208">
        <v>81.400000000000006</v>
      </c>
      <c r="G11" s="208">
        <v>92.1</v>
      </c>
      <c r="H11" s="208">
        <v>87.5</v>
      </c>
    </row>
    <row r="12" spans="1:8" x14ac:dyDescent="0.25">
      <c r="A12" s="319"/>
      <c r="B12" s="127" t="s">
        <v>292</v>
      </c>
      <c r="C12" s="209">
        <v>90.1</v>
      </c>
      <c r="D12" s="210">
        <v>81.400000000000006</v>
      </c>
      <c r="E12" s="208">
        <v>88.148794735781905</v>
      </c>
      <c r="F12" s="208">
        <v>77.436336418298097</v>
      </c>
      <c r="G12" s="208">
        <v>92.206470958328296</v>
      </c>
      <c r="H12" s="208">
        <v>85.1247084155751</v>
      </c>
    </row>
    <row r="13" spans="1:8" x14ac:dyDescent="0.25">
      <c r="A13" s="319"/>
      <c r="B13" s="127" t="s">
        <v>278</v>
      </c>
      <c r="C13" s="209">
        <v>90.027155363981834</v>
      </c>
      <c r="D13" s="210">
        <v>83.284036170032962</v>
      </c>
      <c r="E13" s="208">
        <v>88.020651499780271</v>
      </c>
      <c r="F13" s="208">
        <v>81.828534244346841</v>
      </c>
      <c r="G13" s="208">
        <v>92.181244157539197</v>
      </c>
      <c r="H13" s="208">
        <v>84.857544846992624</v>
      </c>
    </row>
    <row r="14" spans="1:8" ht="14.25" customHeight="1" x14ac:dyDescent="0.25">
      <c r="A14" s="321" t="s">
        <v>162</v>
      </c>
      <c r="B14" s="127" t="s">
        <v>289</v>
      </c>
      <c r="C14" s="208">
        <v>80.279920261055693</v>
      </c>
      <c r="D14" s="207">
        <v>56.191318448348703</v>
      </c>
      <c r="E14" s="208">
        <v>78.617169709395199</v>
      </c>
      <c r="F14" s="208">
        <v>56.272899200070697</v>
      </c>
      <c r="G14" s="208">
        <v>82.038375208027105</v>
      </c>
      <c r="H14" s="208">
        <v>56.102454436827003</v>
      </c>
    </row>
    <row r="15" spans="1:8" x14ac:dyDescent="0.25">
      <c r="A15" s="322"/>
      <c r="B15" s="127" t="s">
        <v>290</v>
      </c>
      <c r="C15" s="208">
        <v>79.5</v>
      </c>
      <c r="D15" s="207">
        <v>54.3</v>
      </c>
      <c r="E15" s="208">
        <v>77.5</v>
      </c>
      <c r="F15" s="208">
        <v>54.9</v>
      </c>
      <c r="G15" s="208">
        <v>81.7</v>
      </c>
      <c r="H15" s="208">
        <v>53.7</v>
      </c>
    </row>
    <row r="16" spans="1:8" x14ac:dyDescent="0.25">
      <c r="A16" s="322"/>
      <c r="B16" s="127" t="s">
        <v>291</v>
      </c>
      <c r="C16" s="208">
        <v>80</v>
      </c>
      <c r="D16" s="207">
        <v>56.5</v>
      </c>
      <c r="E16" s="208">
        <v>77.8</v>
      </c>
      <c r="F16" s="208">
        <v>58.3</v>
      </c>
      <c r="G16" s="208">
        <v>82.3</v>
      </c>
      <c r="H16" s="208">
        <v>54.5</v>
      </c>
    </row>
    <row r="17" spans="1:8" x14ac:dyDescent="0.25">
      <c r="A17" s="322"/>
      <c r="B17" s="127" t="s">
        <v>292</v>
      </c>
      <c r="C17" s="209">
        <v>79.8</v>
      </c>
      <c r="D17" s="210">
        <v>55.5</v>
      </c>
      <c r="E17" s="208">
        <v>77.436336418298097</v>
      </c>
      <c r="F17" s="208">
        <v>56.395829885818301</v>
      </c>
      <c r="G17" s="208">
        <v>82.283666611628504</v>
      </c>
      <c r="H17" s="208">
        <v>54.561846375766301</v>
      </c>
    </row>
    <row r="18" spans="1:8" x14ac:dyDescent="0.25">
      <c r="A18" s="323"/>
      <c r="B18" s="127" t="s">
        <v>278</v>
      </c>
      <c r="C18" s="209">
        <v>79.659426232973416</v>
      </c>
      <c r="D18" s="210">
        <v>56.136190395528075</v>
      </c>
      <c r="E18" s="208">
        <v>77.113549520832052</v>
      </c>
      <c r="F18" s="208">
        <v>56.589785831960462</v>
      </c>
      <c r="G18" s="208">
        <v>82.387067678390821</v>
      </c>
      <c r="H18" s="208">
        <v>55.65626634129336</v>
      </c>
    </row>
    <row r="19" spans="1:8" ht="26.25" customHeight="1" x14ac:dyDescent="0.25">
      <c r="A19" s="282" t="s">
        <v>333</v>
      </c>
      <c r="B19" s="282"/>
      <c r="C19" s="282"/>
      <c r="D19" s="282"/>
      <c r="E19" s="282"/>
      <c r="F19" s="282"/>
      <c r="G19" s="282"/>
      <c r="H19" s="282"/>
    </row>
    <row r="20" spans="1:8" ht="11.1" customHeight="1" x14ac:dyDescent="0.25">
      <c r="A20" s="324" t="s">
        <v>163</v>
      </c>
      <c r="B20" s="324"/>
      <c r="C20" s="324"/>
      <c r="D20" s="324"/>
      <c r="E20" s="324"/>
      <c r="F20" s="324"/>
      <c r="G20" s="324"/>
      <c r="H20" s="324"/>
    </row>
    <row r="21" spans="1:8" x14ac:dyDescent="0.25">
      <c r="A21" s="324"/>
      <c r="B21" s="324"/>
      <c r="C21" s="324"/>
      <c r="D21" s="324"/>
      <c r="E21" s="324"/>
      <c r="F21" s="324"/>
      <c r="G21" s="324"/>
      <c r="H21" s="324"/>
    </row>
    <row r="22" spans="1:8" x14ac:dyDescent="0.25">
      <c r="A22" s="324"/>
      <c r="B22" s="324"/>
      <c r="C22" s="324"/>
      <c r="D22" s="324"/>
      <c r="E22" s="324"/>
      <c r="F22" s="324"/>
      <c r="G22" s="324"/>
      <c r="H22" s="324"/>
    </row>
  </sheetData>
  <mergeCells count="10">
    <mergeCell ref="A4:A8"/>
    <mergeCell ref="A9:A13"/>
    <mergeCell ref="A14:A18"/>
    <mergeCell ref="A19:H19"/>
    <mergeCell ref="A20:H22"/>
    <mergeCell ref="A1:H1"/>
    <mergeCell ref="A2:B3"/>
    <mergeCell ref="C2:D2"/>
    <mergeCell ref="E2:F2"/>
    <mergeCell ref="G2:H2"/>
  </mergeCells>
  <pageMargins left="0.75" right="0.75" top="1.39375" bottom="1.39375" header="0.51180555555555496" footer="0.51180555555555496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L19"/>
  <sheetViews>
    <sheetView zoomScaleNormal="100" workbookViewId="0">
      <selection activeCell="B26" sqref="B26"/>
    </sheetView>
  </sheetViews>
  <sheetFormatPr baseColWidth="10" defaultColWidth="12.125" defaultRowHeight="15.75" x14ac:dyDescent="0.25"/>
  <cols>
    <col min="2" max="2" width="7.375" customWidth="1"/>
    <col min="3" max="12" width="9.5" customWidth="1"/>
  </cols>
  <sheetData>
    <row r="1" spans="1:12" s="33" customFormat="1" ht="15.75" customHeight="1" x14ac:dyDescent="0.2">
      <c r="A1" s="325" t="s">
        <v>297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7"/>
    </row>
    <row r="2" spans="1:12" x14ac:dyDescent="0.25">
      <c r="A2" s="328"/>
      <c r="B2" s="329"/>
      <c r="C2" s="332" t="s">
        <v>164</v>
      </c>
      <c r="D2" s="333"/>
      <c r="E2" s="332" t="s">
        <v>165</v>
      </c>
      <c r="F2" s="333"/>
      <c r="G2" s="332" t="s">
        <v>166</v>
      </c>
      <c r="H2" s="333"/>
      <c r="I2" s="332" t="s">
        <v>167</v>
      </c>
      <c r="J2" s="333"/>
      <c r="K2" s="332" t="s">
        <v>168</v>
      </c>
      <c r="L2" s="333"/>
    </row>
    <row r="3" spans="1:12" x14ac:dyDescent="0.25">
      <c r="A3" s="330"/>
      <c r="B3" s="331"/>
      <c r="C3" s="128" t="s">
        <v>141</v>
      </c>
      <c r="D3" s="128" t="s">
        <v>123</v>
      </c>
      <c r="E3" s="128" t="s">
        <v>141</v>
      </c>
      <c r="F3" s="128" t="s">
        <v>123</v>
      </c>
      <c r="G3" s="128" t="s">
        <v>141</v>
      </c>
      <c r="H3" s="128" t="s">
        <v>123</v>
      </c>
      <c r="I3" s="128" t="s">
        <v>141</v>
      </c>
      <c r="J3" s="128" t="s">
        <v>123</v>
      </c>
      <c r="K3" s="128" t="s">
        <v>141</v>
      </c>
      <c r="L3" s="128" t="s">
        <v>123</v>
      </c>
    </row>
    <row r="4" spans="1:12" ht="13.5" customHeight="1" x14ac:dyDescent="0.25">
      <c r="A4" s="334" t="s">
        <v>289</v>
      </c>
      <c r="B4" s="171" t="s">
        <v>48</v>
      </c>
      <c r="C4" s="205">
        <v>94.024551903823493</v>
      </c>
      <c r="D4" s="205">
        <v>92.053736061111593</v>
      </c>
      <c r="E4" s="205">
        <v>90.349179386828794</v>
      </c>
      <c r="F4" s="205">
        <v>87.440868194045095</v>
      </c>
      <c r="G4" s="205">
        <v>86.147069340335605</v>
      </c>
      <c r="H4" s="205">
        <v>80.849450132726602</v>
      </c>
      <c r="I4" s="205">
        <v>73.088834555827205</v>
      </c>
      <c r="J4" s="205">
        <v>69.122565414125503</v>
      </c>
      <c r="K4" s="205">
        <v>67.458416439037606</v>
      </c>
      <c r="L4" s="205">
        <v>62.689696485623003</v>
      </c>
    </row>
    <row r="5" spans="1:12" x14ac:dyDescent="0.25">
      <c r="A5" s="335"/>
      <c r="B5" s="171" t="s">
        <v>70</v>
      </c>
      <c r="C5" s="205">
        <v>93.173899848254905</v>
      </c>
      <c r="D5" s="205">
        <v>91.048466864490607</v>
      </c>
      <c r="E5" s="205">
        <v>89.106540247193706</v>
      </c>
      <c r="F5" s="205">
        <v>85.931963146704504</v>
      </c>
      <c r="G5" s="205">
        <v>84.150263733436304</v>
      </c>
      <c r="H5" s="205">
        <v>77.553210516902197</v>
      </c>
      <c r="I5" s="205">
        <v>69.040504648074403</v>
      </c>
      <c r="J5" s="205">
        <v>64.557453416149102</v>
      </c>
      <c r="K5" s="205">
        <v>63.268053965073001</v>
      </c>
      <c r="L5" s="205">
        <v>57.299270072992698</v>
      </c>
    </row>
    <row r="6" spans="1:12" x14ac:dyDescent="0.25">
      <c r="A6" s="336"/>
      <c r="B6" s="171" t="s">
        <v>71</v>
      </c>
      <c r="C6" s="205">
        <v>94.925195366054297</v>
      </c>
      <c r="D6" s="205">
        <v>93.199323689648693</v>
      </c>
      <c r="E6" s="205">
        <v>91.650719584764204</v>
      </c>
      <c r="F6" s="205">
        <v>89.098695736811393</v>
      </c>
      <c r="G6" s="205">
        <v>88.2382793728639</v>
      </c>
      <c r="H6" s="205">
        <v>84.567278595925004</v>
      </c>
      <c r="I6" s="205">
        <v>77.331133020211894</v>
      </c>
      <c r="J6" s="205">
        <v>73.813322696450001</v>
      </c>
      <c r="K6" s="205">
        <v>71.905770198543493</v>
      </c>
      <c r="L6" s="205">
        <v>68.523908523908503</v>
      </c>
    </row>
    <row r="7" spans="1:12" ht="13.5" customHeight="1" x14ac:dyDescent="0.25">
      <c r="A7" s="334" t="s">
        <v>290</v>
      </c>
      <c r="B7" s="123" t="s">
        <v>48</v>
      </c>
      <c r="C7" s="124">
        <v>93.6</v>
      </c>
      <c r="D7" s="124">
        <v>90.9</v>
      </c>
      <c r="E7" s="124">
        <v>89.7</v>
      </c>
      <c r="F7" s="124">
        <v>85.3</v>
      </c>
      <c r="G7" s="124">
        <v>85.7</v>
      </c>
      <c r="H7" s="124">
        <v>79.8</v>
      </c>
      <c r="I7" s="124">
        <v>74.400000000000006</v>
      </c>
      <c r="J7" s="124">
        <v>69.2</v>
      </c>
      <c r="K7" s="124">
        <v>68.599999999999994</v>
      </c>
      <c r="L7" s="124">
        <v>64</v>
      </c>
    </row>
    <row r="8" spans="1:12" x14ac:dyDescent="0.25">
      <c r="A8" s="335"/>
      <c r="B8" s="171" t="s">
        <v>70</v>
      </c>
      <c r="C8" s="205">
        <v>92.6</v>
      </c>
      <c r="D8" s="205">
        <v>90.1</v>
      </c>
      <c r="E8" s="205">
        <v>88.4</v>
      </c>
      <c r="F8" s="205">
        <v>83.4</v>
      </c>
      <c r="G8" s="205">
        <v>83.6</v>
      </c>
      <c r="H8" s="205">
        <v>77.099999999999994</v>
      </c>
      <c r="I8" s="205">
        <v>70.3</v>
      </c>
      <c r="J8" s="205">
        <v>64</v>
      </c>
      <c r="K8" s="205">
        <v>64.3</v>
      </c>
      <c r="L8" s="205">
        <v>59.1</v>
      </c>
    </row>
    <row r="9" spans="1:12" x14ac:dyDescent="0.25">
      <c r="A9" s="336"/>
      <c r="B9" s="171" t="s">
        <v>71</v>
      </c>
      <c r="C9" s="205">
        <v>94.7</v>
      </c>
      <c r="D9" s="205">
        <v>91.9</v>
      </c>
      <c r="E9" s="205">
        <v>91.1</v>
      </c>
      <c r="F9" s="205">
        <v>87.4</v>
      </c>
      <c r="G9" s="205">
        <v>87.9</v>
      </c>
      <c r="H9" s="205">
        <v>82.9</v>
      </c>
      <c r="I9" s="178">
        <v>78.599999999999994</v>
      </c>
      <c r="J9" s="178">
        <v>74.900000000000006</v>
      </c>
      <c r="K9" s="178">
        <v>73</v>
      </c>
      <c r="L9" s="178">
        <v>69.2</v>
      </c>
    </row>
    <row r="10" spans="1:12" ht="15" customHeight="1" x14ac:dyDescent="0.25">
      <c r="A10" s="334" t="s">
        <v>291</v>
      </c>
      <c r="B10" s="211" t="s">
        <v>48</v>
      </c>
      <c r="C10" s="212">
        <v>93.7</v>
      </c>
      <c r="D10" s="212">
        <v>92.5</v>
      </c>
      <c r="E10" s="212">
        <v>90</v>
      </c>
      <c r="F10" s="212">
        <v>87</v>
      </c>
      <c r="G10" s="212">
        <v>86.5</v>
      </c>
      <c r="H10" s="212">
        <v>82.5</v>
      </c>
      <c r="I10" s="212">
        <v>74.400000000000006</v>
      </c>
      <c r="J10" s="212">
        <v>69.7</v>
      </c>
      <c r="K10" s="212">
        <v>69.5</v>
      </c>
      <c r="L10" s="212">
        <v>64.599999999999994</v>
      </c>
    </row>
    <row r="11" spans="1:12" x14ac:dyDescent="0.25">
      <c r="A11" s="335"/>
      <c r="B11" s="171" t="s">
        <v>70</v>
      </c>
      <c r="C11" s="205">
        <v>92.7</v>
      </c>
      <c r="D11" s="205">
        <v>91</v>
      </c>
      <c r="E11" s="205">
        <v>88.5</v>
      </c>
      <c r="F11" s="205">
        <v>85.1</v>
      </c>
      <c r="G11" s="205">
        <v>84.5</v>
      </c>
      <c r="H11" s="205">
        <v>80.2</v>
      </c>
      <c r="I11" s="205">
        <v>70.3</v>
      </c>
      <c r="J11" s="205">
        <v>64.7</v>
      </c>
      <c r="K11" s="205">
        <v>65.2</v>
      </c>
      <c r="L11" s="205">
        <v>58.8</v>
      </c>
    </row>
    <row r="12" spans="1:12" x14ac:dyDescent="0.25">
      <c r="A12" s="336"/>
      <c r="B12" s="171" t="s">
        <v>71</v>
      </c>
      <c r="C12" s="205">
        <v>94.7</v>
      </c>
      <c r="D12" s="205">
        <v>94.2</v>
      </c>
      <c r="E12" s="205">
        <v>91.5</v>
      </c>
      <c r="F12" s="205">
        <v>89.1</v>
      </c>
      <c r="G12" s="205">
        <v>88.6</v>
      </c>
      <c r="H12" s="205">
        <v>85</v>
      </c>
      <c r="I12" s="178">
        <v>78.8</v>
      </c>
      <c r="J12" s="178">
        <v>75.2</v>
      </c>
      <c r="K12" s="178">
        <v>74</v>
      </c>
      <c r="L12" s="178">
        <v>71</v>
      </c>
    </row>
    <row r="13" spans="1:12" ht="16.5" customHeight="1" x14ac:dyDescent="0.25">
      <c r="A13" s="334" t="s">
        <v>292</v>
      </c>
      <c r="B13" s="123" t="s">
        <v>48</v>
      </c>
      <c r="C13" s="124">
        <v>93.550495032862102</v>
      </c>
      <c r="D13" s="124">
        <v>93.882433356117602</v>
      </c>
      <c r="E13" s="124">
        <v>89.5219839936765</v>
      </c>
      <c r="F13" s="124">
        <v>87.676341819361099</v>
      </c>
      <c r="G13" s="124">
        <v>86.249039391159897</v>
      </c>
      <c r="H13" s="124">
        <v>82.563579144339499</v>
      </c>
      <c r="I13" s="125">
        <v>74.714065899082101</v>
      </c>
      <c r="J13" s="125">
        <v>70.521684475172805</v>
      </c>
      <c r="K13" s="125">
        <v>70.642636121817503</v>
      </c>
      <c r="L13" s="125">
        <v>65.911007025761094</v>
      </c>
    </row>
    <row r="14" spans="1:12" x14ac:dyDescent="0.25">
      <c r="A14" s="335"/>
      <c r="B14" s="171" t="s">
        <v>70</v>
      </c>
      <c r="C14" s="205">
        <v>92.583026131877304</v>
      </c>
      <c r="D14" s="205">
        <v>93.025871766029198</v>
      </c>
      <c r="E14" s="205">
        <v>88.030382700744198</v>
      </c>
      <c r="F14" s="205">
        <v>86.600421559771107</v>
      </c>
      <c r="G14" s="205">
        <v>80.006603929337999</v>
      </c>
      <c r="H14" s="205">
        <v>84.424746016296794</v>
      </c>
      <c r="I14" s="205">
        <v>70.766377223493706</v>
      </c>
      <c r="J14" s="205">
        <v>66.113744075829402</v>
      </c>
      <c r="K14" s="205">
        <v>66.541680275196299</v>
      </c>
      <c r="L14" s="205">
        <v>60.7</v>
      </c>
    </row>
    <row r="15" spans="1:12" x14ac:dyDescent="0.25">
      <c r="A15" s="336"/>
      <c r="B15" s="171" t="s">
        <v>71</v>
      </c>
      <c r="C15" s="205">
        <v>94.574176418186696</v>
      </c>
      <c r="D15" s="205">
        <v>94.8549534756431</v>
      </c>
      <c r="E15" s="205">
        <v>91.1049379447429</v>
      </c>
      <c r="F15" s="205">
        <v>88.931834153197499</v>
      </c>
      <c r="G15" s="205">
        <v>88.175678545639897</v>
      </c>
      <c r="H15" s="205">
        <v>85.280701754386001</v>
      </c>
      <c r="I15" s="205">
        <v>78.900000000000006</v>
      </c>
      <c r="J15" s="205">
        <v>75.502008032128501</v>
      </c>
      <c r="K15" s="205">
        <v>78.900000000000006</v>
      </c>
      <c r="L15" s="205">
        <v>71.590243902438999</v>
      </c>
    </row>
    <row r="16" spans="1:12" ht="13.5" customHeight="1" x14ac:dyDescent="0.25">
      <c r="A16" s="334" t="s">
        <v>278</v>
      </c>
      <c r="B16" s="169" t="s">
        <v>48</v>
      </c>
      <c r="C16" s="206">
        <v>93.8</v>
      </c>
      <c r="D16" s="206">
        <v>94.2</v>
      </c>
      <c r="E16" s="206">
        <v>89.8</v>
      </c>
      <c r="F16" s="206">
        <v>89.3</v>
      </c>
      <c r="G16" s="206">
        <v>86.6</v>
      </c>
      <c r="H16" s="206">
        <v>84.3</v>
      </c>
      <c r="I16" s="206">
        <v>75.400000000000006</v>
      </c>
      <c r="J16" s="206">
        <v>73.099999999999994</v>
      </c>
      <c r="K16" s="206">
        <v>71.099999999999994</v>
      </c>
      <c r="L16" s="206">
        <v>67.2</v>
      </c>
    </row>
    <row r="17" spans="1:12" x14ac:dyDescent="0.25">
      <c r="A17" s="335"/>
      <c r="B17" s="171" t="s">
        <v>70</v>
      </c>
      <c r="C17" s="205">
        <v>92.9</v>
      </c>
      <c r="D17" s="205">
        <v>93.7</v>
      </c>
      <c r="E17" s="205">
        <v>88.4</v>
      </c>
      <c r="F17" s="205">
        <v>87.6</v>
      </c>
      <c r="G17" s="205">
        <v>84.6</v>
      </c>
      <c r="H17" s="205">
        <v>82.1</v>
      </c>
      <c r="I17" s="205">
        <v>71.599999999999994</v>
      </c>
      <c r="J17" s="205">
        <v>69.8</v>
      </c>
      <c r="K17" s="205">
        <v>67</v>
      </c>
      <c r="L17" s="205">
        <v>63.2</v>
      </c>
    </row>
    <row r="18" spans="1:12" x14ac:dyDescent="0.25">
      <c r="A18" s="336"/>
      <c r="B18" s="171" t="s">
        <v>71</v>
      </c>
      <c r="C18" s="205">
        <v>94.7</v>
      </c>
      <c r="D18" s="205">
        <v>94.8</v>
      </c>
      <c r="E18" s="205">
        <v>91.3</v>
      </c>
      <c r="F18" s="205">
        <v>91.1</v>
      </c>
      <c r="G18" s="205">
        <v>88.8</v>
      </c>
      <c r="H18" s="205">
        <v>86.8</v>
      </c>
      <c r="I18" s="205">
        <v>79.400000000000006</v>
      </c>
      <c r="J18" s="205">
        <v>76.599999999999994</v>
      </c>
      <c r="K18" s="205">
        <v>75.400000000000006</v>
      </c>
      <c r="L18" s="205">
        <v>76.599999999999994</v>
      </c>
    </row>
    <row r="19" spans="1:12" ht="37.5" customHeight="1" x14ac:dyDescent="0.25">
      <c r="A19" s="278" t="s">
        <v>331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</row>
  </sheetData>
  <mergeCells count="13">
    <mergeCell ref="A19:L19"/>
    <mergeCell ref="A4:A6"/>
    <mergeCell ref="A7:A9"/>
    <mergeCell ref="A10:A12"/>
    <mergeCell ref="A13:A15"/>
    <mergeCell ref="A16:A18"/>
    <mergeCell ref="A1:L1"/>
    <mergeCell ref="A2:B3"/>
    <mergeCell ref="C2:D2"/>
    <mergeCell ref="E2:F2"/>
    <mergeCell ref="G2:H2"/>
    <mergeCell ref="I2:J2"/>
    <mergeCell ref="K2:L2"/>
  </mergeCells>
  <pageMargins left="0.75" right="0.75" top="1.39375" bottom="1.39375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M9"/>
  <sheetViews>
    <sheetView zoomScale="110" zoomScaleNormal="110" workbookViewId="0">
      <selection sqref="A1:G9"/>
    </sheetView>
  </sheetViews>
  <sheetFormatPr baseColWidth="10" defaultColWidth="12.125" defaultRowHeight="15.75" x14ac:dyDescent="0.25"/>
  <cols>
    <col min="1" max="1" width="9.125" customWidth="1"/>
    <col min="2" max="7" width="6.875" customWidth="1"/>
    <col min="8" max="9" width="10" customWidth="1"/>
  </cols>
  <sheetData>
    <row r="1" spans="1:13" ht="26.25" customHeight="1" x14ac:dyDescent="0.25">
      <c r="A1" s="289" t="s">
        <v>298</v>
      </c>
      <c r="B1" s="289"/>
      <c r="C1" s="289"/>
      <c r="D1" s="289"/>
      <c r="E1" s="289"/>
      <c r="F1" s="289"/>
      <c r="G1" s="289"/>
      <c r="H1" s="5"/>
      <c r="I1" s="5"/>
      <c r="J1" s="5"/>
      <c r="K1" s="5"/>
      <c r="L1" s="5"/>
      <c r="M1" s="5"/>
    </row>
    <row r="2" spans="1:13" x14ac:dyDescent="0.25">
      <c r="A2" s="290"/>
      <c r="B2" s="318" t="s">
        <v>141</v>
      </c>
      <c r="C2" s="318"/>
      <c r="D2" s="318"/>
      <c r="E2" s="318" t="s">
        <v>123</v>
      </c>
      <c r="F2" s="318"/>
      <c r="G2" s="318"/>
      <c r="H2" s="5"/>
      <c r="I2" s="5"/>
      <c r="J2" s="5"/>
      <c r="K2" s="5"/>
      <c r="L2" s="5"/>
      <c r="M2" s="5"/>
    </row>
    <row r="3" spans="1:13" x14ac:dyDescent="0.25">
      <c r="A3" s="290"/>
      <c r="B3" s="128" t="s">
        <v>48</v>
      </c>
      <c r="C3" s="213" t="s">
        <v>169</v>
      </c>
      <c r="D3" s="213" t="s">
        <v>170</v>
      </c>
      <c r="E3" s="128" t="s">
        <v>48</v>
      </c>
      <c r="F3" s="128" t="s">
        <v>169</v>
      </c>
      <c r="G3" s="128" t="s">
        <v>170</v>
      </c>
      <c r="H3" s="5"/>
      <c r="I3" s="5"/>
      <c r="J3" s="5"/>
      <c r="K3" s="5"/>
      <c r="L3" s="5"/>
      <c r="M3" s="5"/>
    </row>
    <row r="4" spans="1:13" x14ac:dyDescent="0.25">
      <c r="A4" s="127" t="s">
        <v>289</v>
      </c>
      <c r="B4" s="214">
        <v>3.59761875117385</v>
      </c>
      <c r="C4" s="214">
        <v>4.2131578839693802</v>
      </c>
      <c r="D4" s="214">
        <v>2.9420224170690501</v>
      </c>
      <c r="E4" s="215">
        <v>4.5118145341061098</v>
      </c>
      <c r="F4" s="214">
        <v>5.3328971045313303</v>
      </c>
      <c r="G4" s="214">
        <v>3.5280282242257899</v>
      </c>
      <c r="H4" s="5"/>
      <c r="I4" s="5"/>
      <c r="J4" s="5"/>
      <c r="K4" s="5"/>
      <c r="L4" s="5"/>
      <c r="M4" s="5"/>
    </row>
    <row r="5" spans="1:13" x14ac:dyDescent="0.25">
      <c r="A5" s="127" t="s">
        <v>290</v>
      </c>
      <c r="B5" s="214">
        <v>2.73615193690756</v>
      </c>
      <c r="C5" s="214">
        <v>3.1834714000706099</v>
      </c>
      <c r="D5" s="214">
        <v>2.2594643778926802</v>
      </c>
      <c r="E5" s="215">
        <v>3.0883149720065002</v>
      </c>
      <c r="F5" s="214">
        <v>3.6313750806972198</v>
      </c>
      <c r="G5" s="214">
        <v>2.3985239852398501</v>
      </c>
      <c r="H5" s="5"/>
      <c r="I5" s="5"/>
      <c r="J5" s="5"/>
      <c r="K5" s="5"/>
      <c r="L5" s="5"/>
      <c r="M5" s="5"/>
    </row>
    <row r="6" spans="1:13" x14ac:dyDescent="0.25">
      <c r="A6" s="127" t="s">
        <v>291</v>
      </c>
      <c r="B6" s="214">
        <v>2.6</v>
      </c>
      <c r="C6" s="214">
        <v>3</v>
      </c>
      <c r="D6" s="214">
        <v>2.2000000000000002</v>
      </c>
      <c r="E6" s="215">
        <v>2</v>
      </c>
      <c r="F6" s="214">
        <v>2.2999999999999998</v>
      </c>
      <c r="G6" s="214">
        <v>1.7</v>
      </c>
      <c r="H6" s="5"/>
      <c r="I6" s="5"/>
      <c r="J6" s="5"/>
      <c r="K6" s="5"/>
      <c r="L6" s="5"/>
      <c r="M6" s="5"/>
    </row>
    <row r="7" spans="1:13" x14ac:dyDescent="0.25">
      <c r="A7" s="127" t="s">
        <v>292</v>
      </c>
      <c r="B7" s="214">
        <v>2.4298049535983299</v>
      </c>
      <c r="C7" s="214">
        <v>2.7736253801591602</v>
      </c>
      <c r="D7" s="214">
        <v>2.0642849615344101</v>
      </c>
      <c r="E7" s="215">
        <v>1.6629711751663001</v>
      </c>
      <c r="F7" s="214">
        <v>2.0112100230794598</v>
      </c>
      <c r="G7" s="214">
        <v>1.2897526501766801</v>
      </c>
      <c r="H7" s="5"/>
      <c r="I7" s="5"/>
      <c r="J7" s="5"/>
      <c r="K7" s="5"/>
      <c r="L7" s="5"/>
      <c r="M7" s="5"/>
    </row>
    <row r="8" spans="1:13" x14ac:dyDescent="0.25">
      <c r="A8" s="127" t="s">
        <v>278</v>
      </c>
      <c r="B8" s="214">
        <v>2.2999999999999998</v>
      </c>
      <c r="C8" s="214">
        <v>2.7</v>
      </c>
      <c r="D8" s="214">
        <v>1.9</v>
      </c>
      <c r="E8" s="215">
        <v>1.7025826616219772</v>
      </c>
      <c r="F8" s="214">
        <v>2.0006203473945408</v>
      </c>
      <c r="G8" s="214">
        <v>1.3660245183887916</v>
      </c>
      <c r="H8" s="5"/>
      <c r="I8" s="5"/>
      <c r="J8" s="5"/>
      <c r="K8" s="5"/>
      <c r="L8" s="5"/>
      <c r="M8" s="5"/>
    </row>
    <row r="9" spans="1:13" ht="36" customHeight="1" x14ac:dyDescent="0.25">
      <c r="A9" s="278" t="s">
        <v>334</v>
      </c>
      <c r="B9" s="278"/>
      <c r="C9" s="278"/>
      <c r="D9" s="278"/>
      <c r="E9" s="278"/>
      <c r="F9" s="278"/>
      <c r="G9" s="278"/>
      <c r="H9" s="5"/>
      <c r="I9" s="5"/>
      <c r="J9" s="5"/>
      <c r="K9" s="5"/>
      <c r="L9" s="5"/>
      <c r="M9" s="5"/>
    </row>
  </sheetData>
  <mergeCells count="5">
    <mergeCell ref="A1:G1"/>
    <mergeCell ref="A2:A3"/>
    <mergeCell ref="B2:D2"/>
    <mergeCell ref="E2:G2"/>
    <mergeCell ref="A9:G9"/>
  </mergeCells>
  <pageMargins left="0.75" right="0.75" top="1.39375" bottom="1.39375" header="0.51180555555555496" footer="0.51180555555555496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M17"/>
  <sheetViews>
    <sheetView zoomScale="110" zoomScaleNormal="110" workbookViewId="0">
      <selection sqref="A1:H16"/>
    </sheetView>
  </sheetViews>
  <sheetFormatPr baseColWidth="10" defaultColWidth="12.125" defaultRowHeight="15.75" x14ac:dyDescent="0.25"/>
  <cols>
    <col min="1" max="1" width="9.125" customWidth="1"/>
    <col min="2" max="2" width="9.375" customWidth="1"/>
    <col min="3" max="4" width="6.875" customWidth="1"/>
    <col min="5" max="5" width="9" customWidth="1"/>
    <col min="6" max="6" width="10.25" customWidth="1"/>
    <col min="7" max="8" width="6.875" customWidth="1"/>
    <col min="9" max="9" width="10" customWidth="1"/>
  </cols>
  <sheetData>
    <row r="1" spans="1:13" ht="26.25" customHeight="1" x14ac:dyDescent="0.25">
      <c r="A1" s="289" t="s">
        <v>299</v>
      </c>
      <c r="B1" s="289"/>
      <c r="C1" s="289"/>
      <c r="D1" s="289"/>
      <c r="E1" s="289"/>
      <c r="F1" s="289"/>
      <c r="G1" s="289"/>
      <c r="H1" s="289"/>
      <c r="I1" s="5"/>
      <c r="J1" s="5"/>
      <c r="K1" s="5"/>
      <c r="L1" s="5"/>
      <c r="M1" s="5"/>
    </row>
    <row r="2" spans="1:13" ht="12.75" customHeight="1" x14ac:dyDescent="0.25">
      <c r="A2" s="290"/>
      <c r="B2" s="290"/>
      <c r="C2" s="337" t="s">
        <v>48</v>
      </c>
      <c r="D2" s="337" t="s">
        <v>49</v>
      </c>
      <c r="E2" s="338" t="s">
        <v>50</v>
      </c>
      <c r="F2" s="338"/>
      <c r="G2" s="337" t="s">
        <v>169</v>
      </c>
      <c r="H2" s="337" t="s">
        <v>170</v>
      </c>
      <c r="I2" s="5"/>
      <c r="J2" s="5"/>
      <c r="K2" s="5"/>
      <c r="L2" s="5"/>
      <c r="M2" s="5"/>
    </row>
    <row r="3" spans="1:13" ht="22.5" x14ac:dyDescent="0.25">
      <c r="A3" s="290"/>
      <c r="B3" s="290"/>
      <c r="C3" s="337"/>
      <c r="D3" s="337"/>
      <c r="E3" s="216" t="s">
        <v>300</v>
      </c>
      <c r="F3" s="216" t="s">
        <v>301</v>
      </c>
      <c r="G3" s="337"/>
      <c r="H3" s="337"/>
    </row>
    <row r="4" spans="1:13" x14ac:dyDescent="0.25">
      <c r="A4" s="339" t="s">
        <v>171</v>
      </c>
      <c r="B4" s="127" t="s">
        <v>141</v>
      </c>
      <c r="C4" s="217">
        <v>2.7709393878416044</v>
      </c>
      <c r="D4" s="217">
        <v>3.4014208186320269</v>
      </c>
      <c r="E4" s="217">
        <v>1.5745914129492964</v>
      </c>
      <c r="F4" s="217">
        <v>0.5</v>
      </c>
      <c r="G4" s="217">
        <v>3.1782117537931494</v>
      </c>
      <c r="H4" s="217">
        <v>2.335073522242805</v>
      </c>
    </row>
    <row r="5" spans="1:13" x14ac:dyDescent="0.25">
      <c r="A5" s="339"/>
      <c r="B5" s="127" t="s">
        <v>123</v>
      </c>
      <c r="C5" s="217">
        <v>1.8368781859729302</v>
      </c>
      <c r="D5" s="217">
        <v>1.9196243612760668</v>
      </c>
      <c r="E5" s="217">
        <v>1.8878557340095801</v>
      </c>
      <c r="F5" s="217">
        <v>0.3401360544217687</v>
      </c>
      <c r="G5" s="217">
        <v>2.2557638082600762</v>
      </c>
      <c r="H5" s="217">
        <v>1.3647410730977754</v>
      </c>
    </row>
    <row r="6" spans="1:13" x14ac:dyDescent="0.25">
      <c r="A6" s="339" t="s">
        <v>172</v>
      </c>
      <c r="B6" s="127" t="s">
        <v>141</v>
      </c>
      <c r="C6" s="217">
        <v>2.5891765983893373</v>
      </c>
      <c r="D6" s="217">
        <v>3.11176339451587</v>
      </c>
      <c r="E6" s="217">
        <v>1.6437219861458758</v>
      </c>
      <c r="F6" s="217">
        <v>0.46486190866830734</v>
      </c>
      <c r="G6" s="217">
        <v>2.8</v>
      </c>
      <c r="H6" s="217">
        <v>2.3426162670167923</v>
      </c>
    </row>
    <row r="7" spans="1:13" x14ac:dyDescent="0.25">
      <c r="A7" s="339"/>
      <c r="B7" s="127" t="s">
        <v>123</v>
      </c>
      <c r="C7" s="217">
        <v>2.1802826611513271</v>
      </c>
      <c r="D7" s="217">
        <v>2.3718647764449292</v>
      </c>
      <c r="E7" s="217">
        <v>2.1305654192843484</v>
      </c>
      <c r="F7" s="217">
        <v>0.2</v>
      </c>
      <c r="G7" s="217">
        <v>2.2597977243994944</v>
      </c>
      <c r="H7" s="217">
        <v>2.0849128127369219</v>
      </c>
    </row>
    <row r="8" spans="1:13" x14ac:dyDescent="0.25">
      <c r="A8" s="339" t="s">
        <v>173</v>
      </c>
      <c r="B8" s="127" t="s">
        <v>141</v>
      </c>
      <c r="C8" s="217">
        <v>2.0900090083049165</v>
      </c>
      <c r="D8" s="217">
        <v>2.4511888417753047</v>
      </c>
      <c r="E8" s="217">
        <v>1.4316630597636091</v>
      </c>
      <c r="F8" s="217">
        <v>0.6</v>
      </c>
      <c r="G8" s="217">
        <v>2.2803942782544127</v>
      </c>
      <c r="H8" s="217">
        <v>1.8877128979574522</v>
      </c>
    </row>
    <row r="9" spans="1:13" x14ac:dyDescent="0.25">
      <c r="A9" s="339"/>
      <c r="B9" s="127" t="s">
        <v>123</v>
      </c>
      <c r="C9" s="217">
        <v>1.8401856763925699</v>
      </c>
      <c r="D9" s="217">
        <v>2.166818953139277</v>
      </c>
      <c r="E9" s="217">
        <v>1.4423076923076923</v>
      </c>
      <c r="F9" s="217">
        <v>0.15174506828528073</v>
      </c>
      <c r="G9" s="217">
        <v>1.9501625135427951</v>
      </c>
      <c r="H9" s="217">
        <v>1.7133678386578619</v>
      </c>
    </row>
    <row r="10" spans="1:13" x14ac:dyDescent="0.25">
      <c r="A10" s="339" t="s">
        <v>174</v>
      </c>
      <c r="B10" s="127" t="s">
        <v>141</v>
      </c>
      <c r="C10" s="217">
        <v>2.0655930523890502</v>
      </c>
      <c r="D10" s="217">
        <v>2.3844001534294152</v>
      </c>
      <c r="E10" s="217">
        <v>1.5</v>
      </c>
      <c r="F10" s="217">
        <v>0.44810713365954158</v>
      </c>
      <c r="G10" s="217">
        <v>1.9</v>
      </c>
      <c r="H10" s="217">
        <v>1.7844241859843566</v>
      </c>
    </row>
    <row r="11" spans="1:13" x14ac:dyDescent="0.25">
      <c r="A11" s="339"/>
      <c r="B11" s="127" t="s">
        <v>123</v>
      </c>
      <c r="C11" s="217">
        <v>1.4519206836472247</v>
      </c>
      <c r="D11" s="217">
        <v>1.4599500197290542</v>
      </c>
      <c r="E11" s="217">
        <v>1.6415144294413555</v>
      </c>
      <c r="F11" s="217">
        <v>0.14858841010401189</v>
      </c>
      <c r="G11" s="217">
        <v>1.4369177325122375</v>
      </c>
      <c r="H11" s="217">
        <v>1.4685314685314685</v>
      </c>
    </row>
    <row r="12" spans="1:13" x14ac:dyDescent="0.25">
      <c r="A12" s="339" t="s">
        <v>175</v>
      </c>
      <c r="B12" s="127" t="s">
        <v>141</v>
      </c>
      <c r="C12" s="217">
        <v>1.8121142247633399</v>
      </c>
      <c r="D12" s="217">
        <v>1.99889350568519</v>
      </c>
      <c r="E12" s="217">
        <v>1.5534035127144532</v>
      </c>
      <c r="F12" s="217">
        <v>0.5</v>
      </c>
      <c r="G12" s="217">
        <v>1.8</v>
      </c>
      <c r="H12" s="217">
        <v>1.531795064755362</v>
      </c>
    </row>
    <row r="13" spans="1:13" x14ac:dyDescent="0.25">
      <c r="A13" s="339"/>
      <c r="B13" s="127" t="s">
        <v>123</v>
      </c>
      <c r="C13" s="217">
        <v>1.2</v>
      </c>
      <c r="D13" s="217">
        <v>1.2023794456397925</v>
      </c>
      <c r="E13" s="217">
        <v>1.4444157854010833</v>
      </c>
      <c r="F13" s="217">
        <v>0.14265335235378032</v>
      </c>
      <c r="G13" s="217">
        <v>1.4760147601476015</v>
      </c>
      <c r="H13" s="217">
        <v>0.91164095371669007</v>
      </c>
    </row>
    <row r="14" spans="1:13" x14ac:dyDescent="0.25">
      <c r="A14" s="339" t="s">
        <v>176</v>
      </c>
      <c r="B14" s="127" t="s">
        <v>141</v>
      </c>
      <c r="C14" s="217">
        <v>2.2733834297033515</v>
      </c>
      <c r="D14" s="217">
        <v>2.5029776189714301</v>
      </c>
      <c r="E14" s="217">
        <v>1.9540953904298159</v>
      </c>
      <c r="F14" s="217">
        <v>0.6</v>
      </c>
      <c r="G14" s="217">
        <v>2.6548052403106812</v>
      </c>
      <c r="H14" s="217">
        <v>1.8684094131458311</v>
      </c>
    </row>
    <row r="15" spans="1:13" x14ac:dyDescent="0.25">
      <c r="A15" s="339"/>
      <c r="B15" s="127" t="s">
        <v>123</v>
      </c>
      <c r="C15" s="217">
        <v>1.7025826616219772</v>
      </c>
      <c r="D15" s="217">
        <v>1.7649365930186953</v>
      </c>
      <c r="E15" s="217">
        <v>1.8105484124901601</v>
      </c>
      <c r="F15" s="217">
        <v>0.28653295128939826</v>
      </c>
      <c r="G15" s="217">
        <v>2.0006203473945408</v>
      </c>
      <c r="H15" s="217">
        <v>1.3660245183887916</v>
      </c>
    </row>
    <row r="16" spans="1:13" ht="29.25" customHeight="1" x14ac:dyDescent="0.25">
      <c r="A16" s="340" t="s">
        <v>335</v>
      </c>
      <c r="B16" s="340"/>
      <c r="C16" s="340"/>
      <c r="D16" s="340"/>
      <c r="E16" s="340"/>
      <c r="F16" s="340"/>
      <c r="G16" s="340"/>
      <c r="H16" s="340"/>
    </row>
    <row r="17" customFormat="1" x14ac:dyDescent="0.25"/>
  </sheetData>
  <mergeCells count="14">
    <mergeCell ref="A14:A15"/>
    <mergeCell ref="A16:H16"/>
    <mergeCell ref="A4:A5"/>
    <mergeCell ref="A6:A7"/>
    <mergeCell ref="A8:A9"/>
    <mergeCell ref="A10:A11"/>
    <mergeCell ref="A12:A13"/>
    <mergeCell ref="A1:H1"/>
    <mergeCell ref="A2:B3"/>
    <mergeCell ref="C2:C3"/>
    <mergeCell ref="D2:D3"/>
    <mergeCell ref="E2:F2"/>
    <mergeCell ref="G2:G3"/>
    <mergeCell ref="H2:H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I20"/>
  <sheetViews>
    <sheetView zoomScale="115" zoomScaleNormal="115" workbookViewId="0">
      <selection sqref="A1:I1"/>
    </sheetView>
  </sheetViews>
  <sheetFormatPr baseColWidth="10" defaultColWidth="11.125" defaultRowHeight="15.75" x14ac:dyDescent="0.25"/>
  <cols>
    <col min="2" max="2" width="7.625" customWidth="1"/>
    <col min="4" max="4" width="6.5" customWidth="1"/>
    <col min="5" max="5" width="8.625" customWidth="1"/>
    <col min="6" max="6" width="6.5" customWidth="1"/>
    <col min="7" max="7" width="8.625" customWidth="1"/>
    <col min="8" max="8" width="8" customWidth="1"/>
    <col min="9" max="9" width="8.625" customWidth="1"/>
    <col min="10" max="10" width="4.875" customWidth="1"/>
  </cols>
  <sheetData>
    <row r="1" spans="1:9" ht="17.25" customHeight="1" x14ac:dyDescent="0.25">
      <c r="A1" s="341" t="s">
        <v>303</v>
      </c>
      <c r="B1" s="341"/>
      <c r="C1" s="341"/>
      <c r="D1" s="341"/>
      <c r="E1" s="341"/>
      <c r="F1" s="341"/>
      <c r="G1" s="341"/>
      <c r="H1" s="341"/>
      <c r="I1" s="341"/>
    </row>
    <row r="2" spans="1:9" x14ac:dyDescent="0.25">
      <c r="A2" s="290"/>
      <c r="B2" s="290"/>
      <c r="C2" s="290"/>
      <c r="D2" s="318" t="s">
        <v>48</v>
      </c>
      <c r="E2" s="318"/>
      <c r="F2" s="318" t="s">
        <v>70</v>
      </c>
      <c r="G2" s="318"/>
      <c r="H2" s="318" t="s">
        <v>71</v>
      </c>
      <c r="I2" s="318"/>
    </row>
    <row r="3" spans="1:9" x14ac:dyDescent="0.25">
      <c r="A3" s="290"/>
      <c r="B3" s="290"/>
      <c r="C3" s="290"/>
      <c r="D3" s="128" t="s">
        <v>141</v>
      </c>
      <c r="E3" s="128" t="s">
        <v>123</v>
      </c>
      <c r="F3" s="128" t="s">
        <v>141</v>
      </c>
      <c r="G3" s="128" t="s">
        <v>123</v>
      </c>
      <c r="H3" s="128" t="s">
        <v>141</v>
      </c>
      <c r="I3" s="128" t="s">
        <v>123</v>
      </c>
    </row>
    <row r="4" spans="1:9" ht="15.95" customHeight="1" x14ac:dyDescent="0.25">
      <c r="A4" s="343" t="s">
        <v>177</v>
      </c>
      <c r="B4" s="343"/>
      <c r="C4" s="71" t="s">
        <v>276</v>
      </c>
      <c r="D4" s="72">
        <v>74.605630826308499</v>
      </c>
      <c r="E4" s="73">
        <v>67.861086018267585</v>
      </c>
      <c r="F4" s="72">
        <v>69.012544753887781</v>
      </c>
      <c r="G4" s="73">
        <v>62.812803103782734</v>
      </c>
      <c r="H4" s="72">
        <v>80.556861414689706</v>
      </c>
      <c r="I4" s="73">
        <v>73.273710482529125</v>
      </c>
    </row>
    <row r="5" spans="1:9" x14ac:dyDescent="0.25">
      <c r="A5" s="343"/>
      <c r="B5" s="343"/>
      <c r="C5" s="71" t="s">
        <v>277</v>
      </c>
      <c r="D5" s="72">
        <v>77.627673841799165</v>
      </c>
      <c r="E5" s="73">
        <v>69.001789557009388</v>
      </c>
      <c r="F5" s="72">
        <v>72.678197550424656</v>
      </c>
      <c r="G5" s="73">
        <v>62.593129504173795</v>
      </c>
      <c r="H5" s="72">
        <v>82.849343470194654</v>
      </c>
      <c r="I5" s="73">
        <v>75.729184906402793</v>
      </c>
    </row>
    <row r="6" spans="1:9" x14ac:dyDescent="0.25">
      <c r="A6" s="343"/>
      <c r="B6" s="343"/>
      <c r="C6" s="71" t="s">
        <v>278</v>
      </c>
      <c r="D6" s="72">
        <v>84.048357501258465</v>
      </c>
      <c r="E6" s="73">
        <v>78.814669286182067</v>
      </c>
      <c r="F6" s="72">
        <v>79.965698191287657</v>
      </c>
      <c r="G6" s="73">
        <v>73.918554904135632</v>
      </c>
      <c r="H6" s="72">
        <v>88.40166409447761</v>
      </c>
      <c r="I6" s="73">
        <v>84.047417442845045</v>
      </c>
    </row>
    <row r="7" spans="1:9" ht="15.95" customHeight="1" x14ac:dyDescent="0.25">
      <c r="A7" s="343" t="s">
        <v>178</v>
      </c>
      <c r="B7" s="343"/>
      <c r="C7" s="71" t="s">
        <v>276</v>
      </c>
      <c r="D7" s="72">
        <v>11.125336009151992</v>
      </c>
      <c r="E7" s="73">
        <v>7.1243762705599707</v>
      </c>
      <c r="F7" s="72">
        <v>12.214210083576418</v>
      </c>
      <c r="G7" s="73">
        <v>7.5881724260776631</v>
      </c>
      <c r="H7" s="72">
        <v>9.9610685998120552</v>
      </c>
      <c r="I7" s="73">
        <v>6.6244239631336406</v>
      </c>
    </row>
    <row r="8" spans="1:9" x14ac:dyDescent="0.25">
      <c r="A8" s="343"/>
      <c r="B8" s="343"/>
      <c r="C8" s="71" t="s">
        <v>277</v>
      </c>
      <c r="D8" s="72">
        <v>10.678133004155947</v>
      </c>
      <c r="E8" s="73">
        <v>6.8983443286712216</v>
      </c>
      <c r="F8" s="72">
        <v>11.643670919583917</v>
      </c>
      <c r="G8" s="73">
        <v>7.1060938005997221</v>
      </c>
      <c r="H8" s="72">
        <v>9.6603001603178118</v>
      </c>
      <c r="I8" s="73">
        <v>6.6789683231314676</v>
      </c>
    </row>
    <row r="9" spans="1:9" x14ac:dyDescent="0.25">
      <c r="A9" s="343"/>
      <c r="B9" s="343"/>
      <c r="C9" s="71" t="s">
        <v>278</v>
      </c>
      <c r="D9" s="72">
        <v>7.5015800476445138</v>
      </c>
      <c r="E9" s="73">
        <v>6.1997120352333361</v>
      </c>
      <c r="F9" s="72">
        <v>6.7357322380923197</v>
      </c>
      <c r="G9" s="73">
        <v>5.6013179571663922</v>
      </c>
      <c r="H9" s="72">
        <v>8.3222046595939396</v>
      </c>
      <c r="I9" s="73">
        <v>6.8328394631340421</v>
      </c>
    </row>
    <row r="10" spans="1:9" ht="15.95" customHeight="1" x14ac:dyDescent="0.25">
      <c r="A10" s="343" t="s">
        <v>58</v>
      </c>
      <c r="B10" s="343"/>
      <c r="C10" s="71" t="s">
        <v>276</v>
      </c>
      <c r="D10" s="72">
        <v>47.210569877500127</v>
      </c>
      <c r="E10" s="73">
        <v>36.538821328344248</v>
      </c>
      <c r="F10" s="72">
        <v>40.303006032298718</v>
      </c>
      <c r="G10" s="73">
        <v>31.064062785179779</v>
      </c>
      <c r="H10" s="72">
        <v>54.555274670109014</v>
      </c>
      <c r="I10" s="73">
        <v>42.303262955854123</v>
      </c>
    </row>
    <row r="11" spans="1:9" x14ac:dyDescent="0.25">
      <c r="A11" s="343"/>
      <c r="B11" s="343"/>
      <c r="C11" s="71" t="s">
        <v>277</v>
      </c>
      <c r="D11" s="72">
        <v>55.03702870266428</v>
      </c>
      <c r="E11" s="73">
        <v>40.991990997636023</v>
      </c>
      <c r="F11" s="72">
        <v>47.933579395750073</v>
      </c>
      <c r="G11" s="73">
        <v>33.763369688898393</v>
      </c>
      <c r="H11" s="72">
        <v>62.556124042609639</v>
      </c>
      <c r="I11" s="73">
        <v>48.849964752615129</v>
      </c>
    </row>
    <row r="12" spans="1:9" x14ac:dyDescent="0.25">
      <c r="A12" s="343"/>
      <c r="B12" s="343"/>
      <c r="C12" s="74" t="s">
        <v>278</v>
      </c>
      <c r="D12" s="72">
        <v>60.987409119616551</v>
      </c>
      <c r="E12" s="73">
        <v>45.922420349869007</v>
      </c>
      <c r="F12" s="72">
        <v>53.07369726741392</v>
      </c>
      <c r="G12" s="73">
        <v>36.782170164307793</v>
      </c>
      <c r="H12" s="72">
        <v>69.484276063989284</v>
      </c>
      <c r="I12" s="73">
        <v>55.803728455856493</v>
      </c>
    </row>
    <row r="13" spans="1:9" x14ac:dyDescent="0.25">
      <c r="A13" s="344" t="s">
        <v>179</v>
      </c>
      <c r="B13" s="344"/>
      <c r="C13" s="75" t="s">
        <v>290</v>
      </c>
      <c r="D13" s="76">
        <v>3.8079495740906002</v>
      </c>
      <c r="E13" s="77">
        <v>4.2006269592476499</v>
      </c>
      <c r="F13" s="76">
        <v>5.1635067857873604</v>
      </c>
      <c r="G13" s="78">
        <v>5.7878369039391799</v>
      </c>
      <c r="H13" s="76">
        <v>2.3566134861815899</v>
      </c>
      <c r="I13" s="78">
        <v>2.4920959642923601</v>
      </c>
    </row>
    <row r="14" spans="1:9" x14ac:dyDescent="0.25">
      <c r="A14" s="344"/>
      <c r="B14" s="344"/>
      <c r="C14" s="75" t="s">
        <v>291</v>
      </c>
      <c r="D14" s="76">
        <v>4.0749840829480801</v>
      </c>
      <c r="E14" s="77">
        <v>4.5346062052505998</v>
      </c>
      <c r="F14" s="76">
        <v>5.5380919522604701</v>
      </c>
      <c r="G14" s="78">
        <v>6.00517687661777</v>
      </c>
      <c r="H14" s="76">
        <v>2.5296922800071999</v>
      </c>
      <c r="I14" s="78">
        <v>2.9902138455962302</v>
      </c>
    </row>
    <row r="15" spans="1:9" x14ac:dyDescent="0.25">
      <c r="A15" s="344"/>
      <c r="B15" s="344"/>
      <c r="C15" s="79" t="s">
        <v>292</v>
      </c>
      <c r="D15" s="80">
        <v>4.1018906090620701</v>
      </c>
      <c r="E15" s="81">
        <v>4.6707306602558596</v>
      </c>
      <c r="F15" s="80">
        <v>5.5625250903251704</v>
      </c>
      <c r="G15" s="81">
        <v>6.02189781021898</v>
      </c>
      <c r="H15" s="80">
        <v>2.5466106789329102</v>
      </c>
      <c r="I15" s="81">
        <v>3.2212137390994799</v>
      </c>
    </row>
    <row r="16" spans="1:9" x14ac:dyDescent="0.25">
      <c r="A16" s="344"/>
      <c r="B16" s="344"/>
      <c r="C16" s="74" t="s">
        <v>278</v>
      </c>
      <c r="D16" s="72">
        <v>4.3234139280721298</v>
      </c>
      <c r="E16" s="73">
        <v>4.7531380753138075</v>
      </c>
      <c r="F16" s="72">
        <v>5.8200105621969369</v>
      </c>
      <c r="G16" s="73">
        <v>6.4112968673916564</v>
      </c>
      <c r="H16" s="72">
        <v>2.7365822204876724</v>
      </c>
      <c r="I16" s="73">
        <v>2.9884263257902921</v>
      </c>
    </row>
    <row r="17" spans="1:9" ht="15.95" customHeight="1" x14ac:dyDescent="0.25">
      <c r="A17" s="343" t="s">
        <v>180</v>
      </c>
      <c r="B17" s="343"/>
      <c r="C17" s="71" t="s">
        <v>276</v>
      </c>
      <c r="D17" s="72">
        <v>18.330664940357615</v>
      </c>
      <c r="E17" s="73">
        <v>13.545369504209543</v>
      </c>
      <c r="F17" s="72">
        <v>17.409357440045863</v>
      </c>
      <c r="G17" s="73">
        <v>12.684796495710895</v>
      </c>
      <c r="H17" s="72">
        <v>19.310276821572003</v>
      </c>
      <c r="I17" s="73">
        <v>14.452975047984646</v>
      </c>
    </row>
    <row r="18" spans="1:9" x14ac:dyDescent="0.25">
      <c r="A18" s="343"/>
      <c r="B18" s="343"/>
      <c r="C18" s="71" t="s">
        <v>277</v>
      </c>
      <c r="D18" s="72">
        <v>24.6517651517158</v>
      </c>
      <c r="E18" s="73">
        <v>20.529777455138174</v>
      </c>
      <c r="F18" s="72">
        <v>25.486101268718659</v>
      </c>
      <c r="G18" s="73">
        <v>21.0696769134344</v>
      </c>
      <c r="H18" s="72">
        <v>23.768609301895356</v>
      </c>
      <c r="I18" s="73">
        <v>19.942872208284118</v>
      </c>
    </row>
    <row r="19" spans="1:9" x14ac:dyDescent="0.25">
      <c r="A19" s="343"/>
      <c r="B19" s="343"/>
      <c r="C19" s="71" t="s">
        <v>278</v>
      </c>
      <c r="D19" s="72">
        <v>23.621350696740748</v>
      </c>
      <c r="E19" s="73">
        <v>20.72171047071749</v>
      </c>
      <c r="F19" s="72">
        <v>24.297959904546371</v>
      </c>
      <c r="G19" s="73">
        <v>21.083455344070281</v>
      </c>
      <c r="H19" s="72">
        <v>22.895391290544474</v>
      </c>
      <c r="I19" s="73">
        <v>20.330636651424552</v>
      </c>
    </row>
    <row r="20" spans="1:9" ht="33.75" customHeight="1" x14ac:dyDescent="0.25">
      <c r="A20" s="342" t="s">
        <v>304</v>
      </c>
      <c r="B20" s="342"/>
      <c r="C20" s="342"/>
      <c r="D20" s="342"/>
      <c r="E20" s="342"/>
      <c r="F20" s="342"/>
      <c r="G20" s="342"/>
      <c r="H20" s="342"/>
      <c r="I20" s="342"/>
    </row>
  </sheetData>
  <mergeCells count="11">
    <mergeCell ref="A20:I20"/>
    <mergeCell ref="A4:B6"/>
    <mergeCell ref="A7:B9"/>
    <mergeCell ref="A10:B12"/>
    <mergeCell ref="A17:B19"/>
    <mergeCell ref="A13:B16"/>
    <mergeCell ref="A1:I1"/>
    <mergeCell ref="A2:C3"/>
    <mergeCell ref="D2:E2"/>
    <mergeCell ref="F2:G2"/>
    <mergeCell ref="H2:I2"/>
  </mergeCells>
  <pageMargins left="0.7" right="0.7" top="0.75" bottom="0.75" header="0.51180555555555496" footer="0.51180555555555496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K26"/>
  <sheetViews>
    <sheetView zoomScale="115" zoomScaleNormal="115" workbookViewId="0">
      <selection activeCell="M13" sqref="M13"/>
    </sheetView>
  </sheetViews>
  <sheetFormatPr baseColWidth="10" defaultColWidth="11.125" defaultRowHeight="15.75" x14ac:dyDescent="0.25"/>
  <cols>
    <col min="1" max="1" width="14.75" customWidth="1"/>
    <col min="2" max="10" width="5" customWidth="1"/>
  </cols>
  <sheetData>
    <row r="1" spans="1:11" ht="30" customHeight="1" x14ac:dyDescent="0.25">
      <c r="A1" s="341" t="s">
        <v>305</v>
      </c>
      <c r="B1" s="341"/>
      <c r="C1" s="341"/>
      <c r="D1" s="341"/>
      <c r="E1" s="341"/>
      <c r="F1" s="341"/>
      <c r="G1" s="341"/>
      <c r="H1" s="341"/>
      <c r="I1" s="341"/>
      <c r="J1" s="341"/>
      <c r="K1" s="13"/>
    </row>
    <row r="2" spans="1:11" ht="15.95" customHeight="1" x14ac:dyDescent="0.25">
      <c r="A2" s="346"/>
      <c r="B2" s="345" t="s">
        <v>48</v>
      </c>
      <c r="C2" s="345"/>
      <c r="D2" s="345"/>
      <c r="E2" s="345" t="s">
        <v>70</v>
      </c>
      <c r="F2" s="345"/>
      <c r="G2" s="345"/>
      <c r="H2" s="345" t="s">
        <v>71</v>
      </c>
      <c r="I2" s="345"/>
      <c r="J2" s="345"/>
      <c r="K2" s="14"/>
    </row>
    <row r="3" spans="1:11" x14ac:dyDescent="0.25">
      <c r="A3" s="346"/>
      <c r="B3" s="256">
        <v>2010</v>
      </c>
      <c r="C3" s="256">
        <v>2015</v>
      </c>
      <c r="D3" s="256">
        <v>2020</v>
      </c>
      <c r="E3" s="256">
        <v>2010</v>
      </c>
      <c r="F3" s="256">
        <v>2015</v>
      </c>
      <c r="G3" s="256">
        <v>2020</v>
      </c>
      <c r="H3" s="256">
        <v>2010</v>
      </c>
      <c r="I3" s="256">
        <v>2015</v>
      </c>
      <c r="J3" s="256">
        <v>2020</v>
      </c>
      <c r="K3" s="14"/>
    </row>
    <row r="4" spans="1:11" x14ac:dyDescent="0.25">
      <c r="A4" s="257" t="s">
        <v>141</v>
      </c>
      <c r="B4" s="219">
        <v>28.177099999999999</v>
      </c>
      <c r="C4" s="219">
        <v>19.965</v>
      </c>
      <c r="D4" s="219">
        <v>16.044799999999999</v>
      </c>
      <c r="E4" s="219">
        <v>33.5535</v>
      </c>
      <c r="F4" s="219">
        <v>24.034600000000001</v>
      </c>
      <c r="G4" s="219">
        <v>20.223099999999999</v>
      </c>
      <c r="H4" s="219">
        <v>22.631900000000002</v>
      </c>
      <c r="I4" s="219">
        <v>15.7882</v>
      </c>
      <c r="J4" s="219">
        <v>11.627599999999999</v>
      </c>
      <c r="K4" s="14"/>
    </row>
    <row r="5" spans="1:11" x14ac:dyDescent="0.25">
      <c r="A5" s="234" t="s">
        <v>120</v>
      </c>
      <c r="B5" s="220">
        <v>34.638399999999997</v>
      </c>
      <c r="C5" s="220">
        <v>24.917400000000001</v>
      </c>
      <c r="D5" s="220">
        <v>21.841000000000001</v>
      </c>
      <c r="E5" s="220">
        <v>40.471800000000002</v>
      </c>
      <c r="F5" s="220">
        <v>28.930199999999999</v>
      </c>
      <c r="G5" s="220">
        <v>26.703900000000001</v>
      </c>
      <c r="H5" s="220">
        <v>28.4694</v>
      </c>
      <c r="I5" s="220">
        <v>20.759799999999998</v>
      </c>
      <c r="J5" s="220">
        <v>16.770900000000001</v>
      </c>
      <c r="K5" s="15"/>
    </row>
    <row r="6" spans="1:11" x14ac:dyDescent="0.25">
      <c r="A6" s="234" t="s">
        <v>121</v>
      </c>
      <c r="B6" s="220">
        <v>23.754899999999999</v>
      </c>
      <c r="C6" s="220">
        <v>19.456600000000002</v>
      </c>
      <c r="D6" s="220">
        <v>14.2401</v>
      </c>
      <c r="E6" s="220">
        <v>27.652100000000001</v>
      </c>
      <c r="F6" s="220">
        <v>19.956299999999999</v>
      </c>
      <c r="G6" s="220">
        <v>19.142199999999999</v>
      </c>
      <c r="H6" s="220">
        <v>19.939699999999998</v>
      </c>
      <c r="I6" s="220">
        <v>18.946200000000001</v>
      </c>
      <c r="J6" s="220">
        <v>9.1136999999999997</v>
      </c>
      <c r="K6" s="15"/>
    </row>
    <row r="7" spans="1:11" x14ac:dyDescent="0.25">
      <c r="A7" s="234" t="s">
        <v>181</v>
      </c>
      <c r="B7" s="220">
        <v>22.240100000000002</v>
      </c>
      <c r="C7" s="220">
        <v>16.816400000000002</v>
      </c>
      <c r="D7" s="220">
        <v>8.9375</v>
      </c>
      <c r="E7" s="220">
        <v>26.787099999999999</v>
      </c>
      <c r="F7" s="220">
        <v>15.960800000000001</v>
      </c>
      <c r="G7" s="220">
        <v>10.9511</v>
      </c>
      <c r="H7" s="220">
        <v>17.462900000000001</v>
      </c>
      <c r="I7" s="220">
        <v>17.6615</v>
      </c>
      <c r="J7" s="220">
        <v>6.7816999999999998</v>
      </c>
      <c r="K7" s="15"/>
    </row>
    <row r="8" spans="1:11" x14ac:dyDescent="0.25">
      <c r="A8" s="258" t="s">
        <v>182</v>
      </c>
      <c r="B8" s="221">
        <v>36.463099999999997</v>
      </c>
      <c r="C8" s="221">
        <v>26.708300000000001</v>
      </c>
      <c r="D8" s="221">
        <v>21.297499999999999</v>
      </c>
      <c r="E8" s="221">
        <v>42.462000000000003</v>
      </c>
      <c r="F8" s="221">
        <v>31.4664</v>
      </c>
      <c r="G8" s="221">
        <v>29.370699999999999</v>
      </c>
      <c r="H8" s="221">
        <v>30.3</v>
      </c>
      <c r="I8" s="221">
        <v>21.624300000000002</v>
      </c>
      <c r="J8" s="221">
        <v>12.4011</v>
      </c>
      <c r="K8" s="15"/>
    </row>
    <row r="9" spans="1:11" x14ac:dyDescent="0.25">
      <c r="A9" s="234" t="s">
        <v>183</v>
      </c>
      <c r="B9" s="220">
        <v>29.7941</v>
      </c>
      <c r="C9" s="220">
        <v>21.9316</v>
      </c>
      <c r="D9" s="220">
        <v>18.221499999999999</v>
      </c>
      <c r="E9" s="220">
        <v>36.404899999999998</v>
      </c>
      <c r="F9" s="220">
        <v>26.3917</v>
      </c>
      <c r="G9" s="220">
        <v>21.7608</v>
      </c>
      <c r="H9" s="220">
        <v>22.9177</v>
      </c>
      <c r="I9" s="220">
        <v>17.482800000000001</v>
      </c>
      <c r="J9" s="220">
        <v>14.6869</v>
      </c>
      <c r="K9" s="15"/>
    </row>
    <row r="10" spans="1:11" x14ac:dyDescent="0.25">
      <c r="A10" s="234" t="s">
        <v>125</v>
      </c>
      <c r="B10" s="220">
        <v>23.872</v>
      </c>
      <c r="C10" s="220">
        <v>10.291499999999999</v>
      </c>
      <c r="D10" s="220">
        <v>9.1280000000000001</v>
      </c>
      <c r="E10" s="220">
        <v>30.149100000000001</v>
      </c>
      <c r="F10" s="220">
        <v>12.649900000000001</v>
      </c>
      <c r="G10" s="220">
        <v>11.7561</v>
      </c>
      <c r="H10" s="220">
        <v>17.401399999999999</v>
      </c>
      <c r="I10" s="220">
        <v>7.8196000000000003</v>
      </c>
      <c r="J10" s="220">
        <v>6.4756</v>
      </c>
      <c r="K10" s="15"/>
    </row>
    <row r="11" spans="1:11" x14ac:dyDescent="0.25">
      <c r="A11" s="127" t="s">
        <v>126</v>
      </c>
      <c r="B11" s="220">
        <v>23.392199999999999</v>
      </c>
      <c r="C11" s="220">
        <v>16.715599999999998</v>
      </c>
      <c r="D11" s="220">
        <v>15.4138</v>
      </c>
      <c r="E11" s="220">
        <v>27.6266</v>
      </c>
      <c r="F11" s="220">
        <v>21.168900000000001</v>
      </c>
      <c r="G11" s="220">
        <v>18.606200000000001</v>
      </c>
      <c r="H11" s="220">
        <v>19.043500000000002</v>
      </c>
      <c r="I11" s="220">
        <v>11.923999999999999</v>
      </c>
      <c r="J11" s="220">
        <v>12.082700000000001</v>
      </c>
      <c r="K11" s="15"/>
    </row>
    <row r="12" spans="1:11" x14ac:dyDescent="0.25">
      <c r="A12" s="127" t="s">
        <v>127</v>
      </c>
      <c r="B12" s="220">
        <v>33.415700000000001</v>
      </c>
      <c r="C12" s="220">
        <v>20.813600000000001</v>
      </c>
      <c r="D12" s="220">
        <v>18.677800000000001</v>
      </c>
      <c r="E12" s="220">
        <v>43.414999999999999</v>
      </c>
      <c r="F12" s="220">
        <v>23.726199999999999</v>
      </c>
      <c r="G12" s="220">
        <v>23.1462</v>
      </c>
      <c r="H12" s="220">
        <v>22.688400000000001</v>
      </c>
      <c r="I12" s="220">
        <v>17.6892</v>
      </c>
      <c r="J12" s="220">
        <v>13.8635</v>
      </c>
      <c r="K12" s="15"/>
    </row>
    <row r="13" spans="1:11" x14ac:dyDescent="0.25">
      <c r="A13" s="234" t="s">
        <v>128</v>
      </c>
      <c r="B13" s="220">
        <v>28.928999999999998</v>
      </c>
      <c r="C13" s="220">
        <v>18.850200000000001</v>
      </c>
      <c r="D13" s="220">
        <v>17.393000000000001</v>
      </c>
      <c r="E13" s="220">
        <v>34.787599999999998</v>
      </c>
      <c r="F13" s="220">
        <v>21.793399999999998</v>
      </c>
      <c r="G13" s="220">
        <v>23.239599999999999</v>
      </c>
      <c r="H13" s="220">
        <v>22.828299999999999</v>
      </c>
      <c r="I13" s="220">
        <v>15.8202</v>
      </c>
      <c r="J13" s="220">
        <v>11.0937</v>
      </c>
      <c r="K13" s="15"/>
    </row>
    <row r="14" spans="1:11" x14ac:dyDescent="0.25">
      <c r="A14" s="234" t="s">
        <v>129</v>
      </c>
      <c r="B14" s="220">
        <v>28.361599999999999</v>
      </c>
      <c r="C14" s="220">
        <v>21.443899999999999</v>
      </c>
      <c r="D14" s="220">
        <v>15.4785</v>
      </c>
      <c r="E14" s="220">
        <v>33.139499999999998</v>
      </c>
      <c r="F14" s="220">
        <v>27.3445</v>
      </c>
      <c r="G14" s="220">
        <v>18.9955</v>
      </c>
      <c r="H14" s="220">
        <v>23.518899999999999</v>
      </c>
      <c r="I14" s="220">
        <v>15.368399999999999</v>
      </c>
      <c r="J14" s="220">
        <v>11.626799999999999</v>
      </c>
      <c r="K14" s="15"/>
    </row>
    <row r="15" spans="1:11" x14ac:dyDescent="0.25">
      <c r="A15" s="234" t="s">
        <v>130</v>
      </c>
      <c r="B15" s="220">
        <v>31.592199999999998</v>
      </c>
      <c r="C15" s="220">
        <v>24.479299999999999</v>
      </c>
      <c r="D15" s="220">
        <v>18.368400000000001</v>
      </c>
      <c r="E15" s="220">
        <v>38.919400000000003</v>
      </c>
      <c r="F15" s="220">
        <v>29.431699999999999</v>
      </c>
      <c r="G15" s="220">
        <v>24.436299999999999</v>
      </c>
      <c r="H15" s="220">
        <v>23.664100000000001</v>
      </c>
      <c r="I15" s="220">
        <v>19.373200000000001</v>
      </c>
      <c r="J15" s="220">
        <v>12.0276</v>
      </c>
      <c r="K15" s="15"/>
    </row>
    <row r="16" spans="1:11" x14ac:dyDescent="0.25">
      <c r="A16" s="234" t="s">
        <v>131</v>
      </c>
      <c r="B16" s="220">
        <v>22.756</v>
      </c>
      <c r="C16" s="220">
        <v>17.034199999999998</v>
      </c>
      <c r="D16" s="220">
        <v>11.969799999999999</v>
      </c>
      <c r="E16" s="220">
        <v>27.619800000000001</v>
      </c>
      <c r="F16" s="220">
        <v>21.901800000000001</v>
      </c>
      <c r="G16" s="220">
        <v>15.4628</v>
      </c>
      <c r="H16" s="220">
        <v>17.744</v>
      </c>
      <c r="I16" s="220">
        <v>11.855399999999999</v>
      </c>
      <c r="J16" s="220">
        <v>8.2210999999999999</v>
      </c>
      <c r="K16" s="15"/>
    </row>
    <row r="17" spans="1:11" x14ac:dyDescent="0.25">
      <c r="A17" s="234" t="s">
        <v>184</v>
      </c>
      <c r="B17" s="220">
        <v>22.261399999999998</v>
      </c>
      <c r="C17" s="220">
        <v>15.5511</v>
      </c>
      <c r="D17" s="220">
        <v>9.9650999999999996</v>
      </c>
      <c r="E17" s="220">
        <v>26.4788</v>
      </c>
      <c r="F17" s="220">
        <v>19.9998</v>
      </c>
      <c r="G17" s="220">
        <v>12.623699999999999</v>
      </c>
      <c r="H17" s="220">
        <v>18.1126</v>
      </c>
      <c r="I17" s="220">
        <v>11.2264</v>
      </c>
      <c r="J17" s="220">
        <v>7.2378</v>
      </c>
      <c r="K17" s="15"/>
    </row>
    <row r="18" spans="1:11" x14ac:dyDescent="0.25">
      <c r="A18" s="234" t="s">
        <v>185</v>
      </c>
      <c r="B18" s="220">
        <v>34.917400000000001</v>
      </c>
      <c r="C18" s="220">
        <v>23.584900000000001</v>
      </c>
      <c r="D18" s="220">
        <v>18.661899999999999</v>
      </c>
      <c r="E18" s="220">
        <v>39.200099999999999</v>
      </c>
      <c r="F18" s="220">
        <v>30.4878</v>
      </c>
      <c r="G18" s="220">
        <v>22.389600000000002</v>
      </c>
      <c r="H18" s="220">
        <v>30.402799999999999</v>
      </c>
      <c r="I18" s="220">
        <v>16.3674</v>
      </c>
      <c r="J18" s="220">
        <v>14.466200000000001</v>
      </c>
      <c r="K18" s="15"/>
    </row>
    <row r="19" spans="1:11" x14ac:dyDescent="0.25">
      <c r="A19" s="234" t="s">
        <v>186</v>
      </c>
      <c r="B19" s="220">
        <v>16.847200000000001</v>
      </c>
      <c r="C19" s="220">
        <v>10.7941</v>
      </c>
      <c r="D19" s="220">
        <v>10.7765</v>
      </c>
      <c r="E19" s="220">
        <v>23.429300000000001</v>
      </c>
      <c r="F19" s="220">
        <v>13.1294</v>
      </c>
      <c r="G19" s="220">
        <v>13.9062</v>
      </c>
      <c r="H19" s="220">
        <v>10.1768</v>
      </c>
      <c r="I19" s="220">
        <v>8.5433000000000003</v>
      </c>
      <c r="J19" s="220">
        <v>7.8468</v>
      </c>
      <c r="K19" s="15"/>
    </row>
    <row r="20" spans="1:11" x14ac:dyDescent="0.25">
      <c r="A20" s="234" t="s">
        <v>135</v>
      </c>
      <c r="B20" s="220">
        <v>13.140599999999999</v>
      </c>
      <c r="C20" s="220">
        <v>9.6540999999999997</v>
      </c>
      <c r="D20" s="220">
        <v>6.5103</v>
      </c>
      <c r="E20" s="220">
        <v>13.6732</v>
      </c>
      <c r="F20" s="220">
        <v>11.879099999999999</v>
      </c>
      <c r="G20" s="220">
        <v>8.5085999999999995</v>
      </c>
      <c r="H20" s="220">
        <v>12.605</v>
      </c>
      <c r="I20" s="220">
        <v>7.3643000000000001</v>
      </c>
      <c r="J20" s="220">
        <v>4.3331999999999997</v>
      </c>
      <c r="K20" s="15"/>
    </row>
    <row r="21" spans="1:11" x14ac:dyDescent="0.25">
      <c r="A21" s="234" t="s">
        <v>187</v>
      </c>
      <c r="B21" s="220">
        <v>27.2363</v>
      </c>
      <c r="C21" s="220">
        <v>21.539000000000001</v>
      </c>
      <c r="D21" s="220">
        <v>14.5869</v>
      </c>
      <c r="E21" s="220">
        <v>27.655799999999999</v>
      </c>
      <c r="F21" s="220">
        <v>32.3735</v>
      </c>
      <c r="G21" s="220">
        <v>17.943200000000001</v>
      </c>
      <c r="H21" s="220">
        <v>26.809699999999999</v>
      </c>
      <c r="I21" s="220">
        <v>10.8377</v>
      </c>
      <c r="J21" s="220">
        <v>10.933400000000001</v>
      </c>
      <c r="K21" s="15"/>
    </row>
    <row r="22" spans="1:11" x14ac:dyDescent="0.25">
      <c r="A22" s="259" t="s">
        <v>137</v>
      </c>
      <c r="B22" s="220">
        <v>45.8</v>
      </c>
      <c r="C22" s="220">
        <v>29.8291</v>
      </c>
      <c r="D22" s="220">
        <v>25.549499999999998</v>
      </c>
      <c r="E22" s="220">
        <v>50.8</v>
      </c>
      <c r="F22" s="220">
        <v>30.407699999999998</v>
      </c>
      <c r="G22" s="220">
        <v>26.141500000000001</v>
      </c>
      <c r="H22" s="220">
        <v>39.5</v>
      </c>
      <c r="I22" s="220">
        <v>29.3704</v>
      </c>
      <c r="J22" s="220" t="s">
        <v>188</v>
      </c>
      <c r="K22" s="15"/>
    </row>
    <row r="23" spans="1:11" x14ac:dyDescent="0.25">
      <c r="A23" s="234" t="s">
        <v>138</v>
      </c>
      <c r="B23" s="220">
        <v>35.4</v>
      </c>
      <c r="C23" s="220">
        <v>24.113499999999998</v>
      </c>
      <c r="D23" s="220">
        <v>22.834299999999999</v>
      </c>
      <c r="E23" s="220">
        <v>38.6</v>
      </c>
      <c r="F23" s="220">
        <v>34.3628</v>
      </c>
      <c r="G23" s="220" t="s">
        <v>188</v>
      </c>
      <c r="H23" s="220">
        <v>32.700000000000003</v>
      </c>
      <c r="I23" s="220" t="s">
        <v>188</v>
      </c>
      <c r="J23" s="220" t="s">
        <v>188</v>
      </c>
      <c r="K23" s="14"/>
    </row>
    <row r="24" spans="1:11" ht="35.25" customHeight="1" x14ac:dyDescent="0.25">
      <c r="A24" s="278" t="s">
        <v>336</v>
      </c>
      <c r="B24" s="278"/>
      <c r="C24" s="278"/>
      <c r="D24" s="278"/>
      <c r="E24" s="278"/>
      <c r="F24" s="278"/>
      <c r="G24" s="278"/>
      <c r="H24" s="278"/>
      <c r="I24" s="278"/>
      <c r="J24" s="278"/>
      <c r="K24" s="5"/>
    </row>
    <row r="25" spans="1:11" ht="15.75" customHeight="1" x14ac:dyDescent="0.25">
      <c r="A25" s="173" t="s">
        <v>306</v>
      </c>
      <c r="B25" s="173"/>
      <c r="C25" s="173"/>
      <c r="D25" s="173"/>
      <c r="E25" s="173"/>
      <c r="F25" s="173"/>
      <c r="G25" s="173"/>
      <c r="H25" s="173"/>
      <c r="I25" s="173"/>
      <c r="J25" s="173"/>
      <c r="K25" s="9"/>
    </row>
    <row r="26" spans="1:11" x14ac:dyDescent="0.25">
      <c r="A26" s="218" t="s">
        <v>309</v>
      </c>
      <c r="B26" s="218"/>
      <c r="C26" s="218"/>
      <c r="D26" s="218"/>
      <c r="E26" s="218"/>
      <c r="F26" s="218"/>
      <c r="G26" s="218"/>
      <c r="H26" s="218"/>
      <c r="I26" s="218"/>
      <c r="J26" s="218"/>
      <c r="K26" s="5"/>
    </row>
  </sheetData>
  <mergeCells count="6">
    <mergeCell ref="A1:J1"/>
    <mergeCell ref="B2:D2"/>
    <mergeCell ref="E2:G2"/>
    <mergeCell ref="H2:J2"/>
    <mergeCell ref="A24:J24"/>
    <mergeCell ref="A2:A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K6"/>
  <sheetViews>
    <sheetView zoomScale="115" zoomScaleNormal="115" workbookViewId="0">
      <selection sqref="A1:J1"/>
    </sheetView>
  </sheetViews>
  <sheetFormatPr baseColWidth="10" defaultColWidth="11.125" defaultRowHeight="15.75" x14ac:dyDescent="0.25"/>
  <cols>
    <col min="1" max="1" width="8.625" customWidth="1"/>
    <col min="2" max="2" width="8.5" customWidth="1"/>
    <col min="3" max="10" width="4.625" customWidth="1"/>
    <col min="11" max="11" width="11.125" style="52"/>
  </cols>
  <sheetData>
    <row r="1" spans="1:10" ht="26.25" customHeight="1" x14ac:dyDescent="0.25">
      <c r="A1" s="348" t="s">
        <v>189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x14ac:dyDescent="0.25">
      <c r="A2" s="349"/>
      <c r="B2" s="272" t="s">
        <v>48</v>
      </c>
      <c r="C2" s="272"/>
      <c r="D2" s="272"/>
      <c r="E2" s="272" t="s">
        <v>70</v>
      </c>
      <c r="F2" s="272"/>
      <c r="G2" s="272"/>
      <c r="H2" s="272" t="s">
        <v>71</v>
      </c>
      <c r="I2" s="272"/>
      <c r="J2" s="272"/>
    </row>
    <row r="3" spans="1:10" x14ac:dyDescent="0.25">
      <c r="A3" s="349"/>
      <c r="B3" s="223">
        <v>2010</v>
      </c>
      <c r="C3" s="223">
        <v>2015</v>
      </c>
      <c r="D3" s="223">
        <v>2020</v>
      </c>
      <c r="E3" s="223">
        <v>2010</v>
      </c>
      <c r="F3" s="223">
        <v>2015</v>
      </c>
      <c r="G3" s="223">
        <v>2020</v>
      </c>
      <c r="H3" s="223">
        <v>2010</v>
      </c>
      <c r="I3" s="223">
        <v>2015</v>
      </c>
      <c r="J3" s="223">
        <v>2020</v>
      </c>
    </row>
    <row r="4" spans="1:10" x14ac:dyDescent="0.25">
      <c r="A4" s="64" t="s">
        <v>141</v>
      </c>
      <c r="B4" s="222">
        <v>61.466799999999999</v>
      </c>
      <c r="C4" s="222">
        <v>68.453299999999999</v>
      </c>
      <c r="D4" s="222">
        <v>75.902199999999993</v>
      </c>
      <c r="E4" s="222">
        <v>54.6218</v>
      </c>
      <c r="F4" s="222">
        <v>62.445999999999998</v>
      </c>
      <c r="G4" s="222">
        <v>70.154600000000002</v>
      </c>
      <c r="H4" s="222">
        <v>68.504599999999996</v>
      </c>
      <c r="I4" s="222">
        <v>74.649699999999996</v>
      </c>
      <c r="J4" s="222">
        <v>81.904399999999995</v>
      </c>
    </row>
    <row r="5" spans="1:10" x14ac:dyDescent="0.25">
      <c r="A5" s="64" t="s">
        <v>123</v>
      </c>
      <c r="B5" s="222">
        <v>49.783799999999999</v>
      </c>
      <c r="C5" s="222">
        <v>58.497500000000002</v>
      </c>
      <c r="D5" s="222">
        <v>64.988799999999998</v>
      </c>
      <c r="E5" s="222">
        <v>41.158099999999997</v>
      </c>
      <c r="F5" s="222">
        <v>50.470700000000001</v>
      </c>
      <c r="G5" s="222">
        <v>55.4786</v>
      </c>
      <c r="H5" s="222">
        <v>58.397799999999997</v>
      </c>
      <c r="I5" s="222">
        <v>66.551699999999997</v>
      </c>
      <c r="J5" s="222">
        <v>74.863299999999995</v>
      </c>
    </row>
    <row r="6" spans="1:10" ht="35.25" customHeight="1" x14ac:dyDescent="0.25">
      <c r="A6" s="347" t="s">
        <v>328</v>
      </c>
      <c r="B6" s="347"/>
      <c r="C6" s="347"/>
      <c r="D6" s="347"/>
      <c r="E6" s="347"/>
      <c r="F6" s="347"/>
      <c r="G6" s="347"/>
      <c r="H6" s="347"/>
      <c r="I6" s="347"/>
      <c r="J6" s="347"/>
    </row>
  </sheetData>
  <mergeCells count="6">
    <mergeCell ref="A6:J6"/>
    <mergeCell ref="A1:J1"/>
    <mergeCell ref="A2:A3"/>
    <mergeCell ref="B2:D2"/>
    <mergeCell ref="E2:G2"/>
    <mergeCell ref="H2:J2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I43"/>
  <sheetViews>
    <sheetView zoomScaleNormal="100" workbookViewId="0">
      <selection activeCell="D44" sqref="D44"/>
    </sheetView>
  </sheetViews>
  <sheetFormatPr baseColWidth="10" defaultColWidth="11.125" defaultRowHeight="15.75" x14ac:dyDescent="0.25"/>
  <cols>
    <col min="4" max="9" width="11.125" style="6"/>
  </cols>
  <sheetData>
    <row r="1" spans="1:9" x14ac:dyDescent="0.25">
      <c r="A1" s="351" t="s">
        <v>190</v>
      </c>
      <c r="B1" s="351"/>
      <c r="C1" s="351"/>
      <c r="D1" s="351"/>
      <c r="E1" s="351"/>
      <c r="F1" s="351"/>
      <c r="G1" s="351"/>
      <c r="H1" s="351"/>
      <c r="I1" s="351"/>
    </row>
    <row r="2" spans="1:9" ht="24" customHeight="1" x14ac:dyDescent="0.25">
      <c r="A2" s="349"/>
      <c r="B2" s="349"/>
      <c r="C2" s="349"/>
      <c r="D2" s="275" t="s">
        <v>191</v>
      </c>
      <c r="E2" s="275"/>
      <c r="F2" s="275" t="s">
        <v>192</v>
      </c>
      <c r="G2" s="275"/>
      <c r="H2" s="275" t="s">
        <v>193</v>
      </c>
      <c r="I2" s="275"/>
    </row>
    <row r="3" spans="1:9" ht="26.25" customHeight="1" x14ac:dyDescent="0.25">
      <c r="A3" s="349"/>
      <c r="B3" s="349"/>
      <c r="C3" s="349"/>
      <c r="D3" s="82" t="s">
        <v>307</v>
      </c>
      <c r="E3" s="82" t="s">
        <v>308</v>
      </c>
      <c r="F3" s="82" t="s">
        <v>307</v>
      </c>
      <c r="G3" s="82" t="s">
        <v>308</v>
      </c>
      <c r="H3" s="82" t="s">
        <v>307</v>
      </c>
      <c r="I3" s="82" t="s">
        <v>308</v>
      </c>
    </row>
    <row r="4" spans="1:9" ht="15.95" customHeight="1" x14ac:dyDescent="0.25">
      <c r="A4" s="275" t="s">
        <v>194</v>
      </c>
      <c r="B4" s="350" t="s">
        <v>48</v>
      </c>
      <c r="C4" s="64" t="s">
        <v>141</v>
      </c>
      <c r="D4" s="83">
        <v>45.632513367353802</v>
      </c>
      <c r="E4" s="83">
        <v>36.100006022888103</v>
      </c>
      <c r="F4" s="83">
        <v>22.054968574606999</v>
      </c>
      <c r="G4" s="83">
        <v>24.642642458361099</v>
      </c>
      <c r="H4" s="83">
        <v>32.312518058038997</v>
      </c>
      <c r="I4" s="83">
        <v>39.257351518751101</v>
      </c>
    </row>
    <row r="5" spans="1:9" x14ac:dyDescent="0.25">
      <c r="A5" s="275"/>
      <c r="B5" s="350"/>
      <c r="C5" s="64" t="s">
        <v>123</v>
      </c>
      <c r="D5" s="58">
        <v>47.070712367121999</v>
      </c>
      <c r="E5" s="59">
        <v>37.839647210032702</v>
      </c>
      <c r="F5" s="58">
        <v>28.505315989855301</v>
      </c>
      <c r="G5" s="59">
        <v>33.459468194978598</v>
      </c>
      <c r="H5" s="59">
        <v>24.423971643022799</v>
      </c>
      <c r="I5" s="59">
        <v>28.7008845949887</v>
      </c>
    </row>
    <row r="6" spans="1:9" ht="15.95" customHeight="1" x14ac:dyDescent="0.25">
      <c r="A6" s="275"/>
      <c r="B6" s="350" t="s">
        <v>70</v>
      </c>
      <c r="C6" s="64" t="s">
        <v>141</v>
      </c>
      <c r="D6" s="57">
        <v>47.257270337040097</v>
      </c>
      <c r="E6" s="57">
        <v>41.728863921158897</v>
      </c>
      <c r="F6" s="57">
        <v>21.885038247222901</v>
      </c>
      <c r="G6" s="57">
        <v>24.1211140305683</v>
      </c>
      <c r="H6" s="57">
        <v>30.857691415736902</v>
      </c>
      <c r="I6" s="57">
        <v>34.150022048273101</v>
      </c>
    </row>
    <row r="7" spans="1:9" x14ac:dyDescent="0.25">
      <c r="A7" s="275"/>
      <c r="B7" s="350"/>
      <c r="C7" s="64" t="s">
        <v>123</v>
      </c>
      <c r="D7" s="57">
        <v>48.125458731997199</v>
      </c>
      <c r="E7" s="57">
        <v>40.955117104952002</v>
      </c>
      <c r="F7" s="57">
        <v>29.268751490715101</v>
      </c>
      <c r="G7" s="57">
        <v>34.421837391617103</v>
      </c>
      <c r="H7" s="57">
        <v>22.6057897772879</v>
      </c>
      <c r="I7" s="57">
        <v>24.623045503430902</v>
      </c>
    </row>
    <row r="8" spans="1:9" ht="15.95" customHeight="1" x14ac:dyDescent="0.25">
      <c r="A8" s="275"/>
      <c r="B8" s="350" t="s">
        <v>71</v>
      </c>
      <c r="C8" s="64" t="s">
        <v>141</v>
      </c>
      <c r="D8" s="57">
        <v>44.001336873729002</v>
      </c>
      <c r="E8" s="57">
        <v>30.332061390041599</v>
      </c>
      <c r="F8" s="57">
        <v>22.2255703081306</v>
      </c>
      <c r="G8" s="57">
        <v>25.1770576364185</v>
      </c>
      <c r="H8" s="57">
        <v>33.773092818140199</v>
      </c>
      <c r="I8" s="57">
        <v>44.4908809735402</v>
      </c>
    </row>
    <row r="9" spans="1:9" x14ac:dyDescent="0.25">
      <c r="A9" s="275"/>
      <c r="B9" s="350"/>
      <c r="C9" s="64" t="s">
        <v>123</v>
      </c>
      <c r="D9" s="57">
        <v>45.9791891014616</v>
      </c>
      <c r="E9" s="57">
        <v>34.587049798788001</v>
      </c>
      <c r="F9" s="57">
        <v>27.715261016669299</v>
      </c>
      <c r="G9" s="57">
        <v>32.4547402845105</v>
      </c>
      <c r="H9" s="57">
        <v>26.305549881868998</v>
      </c>
      <c r="I9" s="57">
        <v>32.958209916701399</v>
      </c>
    </row>
    <row r="10" spans="1:9" ht="15.95" customHeight="1" x14ac:dyDescent="0.25">
      <c r="A10" s="275" t="s">
        <v>195</v>
      </c>
      <c r="B10" s="350" t="s">
        <v>48</v>
      </c>
      <c r="C10" s="84" t="s">
        <v>141</v>
      </c>
      <c r="D10" s="63">
        <v>41.7</v>
      </c>
      <c r="E10" s="63">
        <v>34.700000000000003</v>
      </c>
      <c r="F10" s="63">
        <v>22.6</v>
      </c>
      <c r="G10" s="63">
        <v>24.3</v>
      </c>
      <c r="H10" s="63">
        <v>35.700000000000003</v>
      </c>
      <c r="I10" s="63">
        <v>41</v>
      </c>
    </row>
    <row r="11" spans="1:9" x14ac:dyDescent="0.25">
      <c r="A11" s="275"/>
      <c r="B11" s="350"/>
      <c r="C11" s="64" t="s">
        <v>123</v>
      </c>
      <c r="D11" s="58">
        <v>42.3</v>
      </c>
      <c r="E11" s="59">
        <v>38.4</v>
      </c>
      <c r="F11" s="58">
        <v>28.5</v>
      </c>
      <c r="G11" s="59">
        <v>29.2</v>
      </c>
      <c r="H11" s="58">
        <v>29.2</v>
      </c>
      <c r="I11" s="59">
        <v>32.5</v>
      </c>
    </row>
    <row r="12" spans="1:9" ht="15.95" customHeight="1" x14ac:dyDescent="0.25">
      <c r="A12" s="275"/>
      <c r="B12" s="350" t="s">
        <v>70</v>
      </c>
      <c r="C12" s="64" t="s">
        <v>141</v>
      </c>
      <c r="D12" s="57">
        <v>44.3</v>
      </c>
      <c r="E12" s="57">
        <v>40.6</v>
      </c>
      <c r="F12" s="57">
        <v>22.7</v>
      </c>
      <c r="G12" s="57">
        <v>24.4</v>
      </c>
      <c r="H12" s="57">
        <v>33</v>
      </c>
      <c r="I12" s="57">
        <v>35</v>
      </c>
    </row>
    <row r="13" spans="1:9" x14ac:dyDescent="0.25">
      <c r="A13" s="275"/>
      <c r="B13" s="350"/>
      <c r="C13" s="64" t="s">
        <v>123</v>
      </c>
      <c r="D13" s="57">
        <v>45.4</v>
      </c>
      <c r="E13" s="57">
        <v>43.9</v>
      </c>
      <c r="F13" s="57">
        <v>28.1</v>
      </c>
      <c r="G13" s="57">
        <v>29.4</v>
      </c>
      <c r="H13" s="57">
        <v>26.4</v>
      </c>
      <c r="I13" s="57">
        <v>26.6</v>
      </c>
    </row>
    <row r="14" spans="1:9" ht="15.95" customHeight="1" x14ac:dyDescent="0.25">
      <c r="A14" s="275"/>
      <c r="B14" s="350" t="s">
        <v>71</v>
      </c>
      <c r="C14" s="64" t="s">
        <v>141</v>
      </c>
      <c r="D14" s="57">
        <v>39.1</v>
      </c>
      <c r="E14" s="57">
        <v>28.9</v>
      </c>
      <c r="F14" s="57">
        <v>22.5</v>
      </c>
      <c r="G14" s="57">
        <v>24.2</v>
      </c>
      <c r="H14" s="57">
        <v>38.4</v>
      </c>
      <c r="I14" s="57">
        <v>47</v>
      </c>
    </row>
    <row r="15" spans="1:9" x14ac:dyDescent="0.25">
      <c r="A15" s="275"/>
      <c r="B15" s="350"/>
      <c r="C15" s="64" t="s">
        <v>123</v>
      </c>
      <c r="D15" s="57">
        <v>39.1</v>
      </c>
      <c r="E15" s="57">
        <v>32.9</v>
      </c>
      <c r="F15" s="57">
        <v>29</v>
      </c>
      <c r="G15" s="57">
        <v>28.9</v>
      </c>
      <c r="H15" s="57">
        <v>32</v>
      </c>
      <c r="I15" s="57">
        <v>38.200000000000003</v>
      </c>
    </row>
    <row r="16" spans="1:9" ht="15.95" customHeight="1" x14ac:dyDescent="0.25">
      <c r="A16" s="275" t="s">
        <v>196</v>
      </c>
      <c r="B16" s="352" t="s">
        <v>48</v>
      </c>
      <c r="C16" s="64" t="s">
        <v>141</v>
      </c>
      <c r="D16" s="60">
        <v>40.925699999999999</v>
      </c>
      <c r="E16" s="60">
        <v>33.779400000000003</v>
      </c>
      <c r="F16" s="60">
        <v>22.723199999999999</v>
      </c>
      <c r="G16" s="60">
        <v>23.575700000000001</v>
      </c>
      <c r="H16" s="60">
        <v>36.351199999999999</v>
      </c>
      <c r="I16" s="60">
        <v>42.6449</v>
      </c>
    </row>
    <row r="17" spans="1:9" x14ac:dyDescent="0.25">
      <c r="A17" s="275"/>
      <c r="B17" s="352"/>
      <c r="C17" s="64" t="s">
        <v>123</v>
      </c>
      <c r="D17" s="61">
        <v>41.684100000000001</v>
      </c>
      <c r="E17" s="62">
        <v>35.546100000000003</v>
      </c>
      <c r="F17" s="61">
        <v>27.153400000000001</v>
      </c>
      <c r="G17" s="62">
        <v>26.241199999999999</v>
      </c>
      <c r="H17" s="61">
        <v>31.162500000000001</v>
      </c>
      <c r="I17" s="62">
        <v>38.212600000000002</v>
      </c>
    </row>
    <row r="18" spans="1:9" ht="15.95" customHeight="1" x14ac:dyDescent="0.25">
      <c r="A18" s="275"/>
      <c r="B18" s="352" t="s">
        <v>70</v>
      </c>
      <c r="C18" s="64" t="s">
        <v>141</v>
      </c>
      <c r="D18" s="60">
        <v>43.5244</v>
      </c>
      <c r="E18" s="60">
        <v>39.364400000000003</v>
      </c>
      <c r="F18" s="60">
        <v>22.7211</v>
      </c>
      <c r="G18" s="60">
        <v>24.180399999999999</v>
      </c>
      <c r="H18" s="60">
        <v>33.7545</v>
      </c>
      <c r="I18" s="60">
        <v>36.455199999999998</v>
      </c>
    </row>
    <row r="19" spans="1:9" x14ac:dyDescent="0.25">
      <c r="A19" s="275"/>
      <c r="B19" s="352"/>
      <c r="C19" s="64" t="s">
        <v>123</v>
      </c>
      <c r="D19" s="60">
        <v>45.334699999999998</v>
      </c>
      <c r="E19" s="60">
        <v>40.264299999999999</v>
      </c>
      <c r="F19" s="60">
        <v>25.5686</v>
      </c>
      <c r="G19" s="60">
        <v>26.799700000000001</v>
      </c>
      <c r="H19" s="60">
        <v>29.096699999999998</v>
      </c>
      <c r="I19" s="60">
        <v>32.936</v>
      </c>
    </row>
    <row r="20" spans="1:9" ht="15.95" customHeight="1" x14ac:dyDescent="0.25">
      <c r="A20" s="275"/>
      <c r="B20" s="352" t="s">
        <v>71</v>
      </c>
      <c r="C20" s="64" t="s">
        <v>141</v>
      </c>
      <c r="D20" s="60">
        <v>38.340499999999999</v>
      </c>
      <c r="E20" s="60">
        <v>28.232900000000001</v>
      </c>
      <c r="F20" s="60">
        <v>22.725200000000001</v>
      </c>
      <c r="G20" s="60">
        <v>22.975200000000001</v>
      </c>
      <c r="H20" s="60">
        <v>38.9343</v>
      </c>
      <c r="I20" s="60">
        <v>48.792000000000002</v>
      </c>
    </row>
    <row r="21" spans="1:9" x14ac:dyDescent="0.25">
      <c r="A21" s="275"/>
      <c r="B21" s="352"/>
      <c r="C21" s="64" t="s">
        <v>123</v>
      </c>
      <c r="D21" s="60">
        <v>37.955100000000002</v>
      </c>
      <c r="E21" s="60">
        <v>30.9437</v>
      </c>
      <c r="F21" s="60">
        <v>28.772200000000002</v>
      </c>
      <c r="G21" s="60">
        <v>25.6965</v>
      </c>
      <c r="H21" s="60">
        <v>33.2727</v>
      </c>
      <c r="I21" s="60">
        <v>43.3598</v>
      </c>
    </row>
    <row r="22" spans="1:9" ht="15.95" customHeight="1" x14ac:dyDescent="0.25">
      <c r="A22" s="353" t="s">
        <v>197</v>
      </c>
      <c r="B22" s="352" t="s">
        <v>48</v>
      </c>
      <c r="C22" s="64" t="s">
        <v>141</v>
      </c>
      <c r="D22" s="60">
        <v>39.884099999999997</v>
      </c>
      <c r="E22" s="60">
        <v>32.316600000000001</v>
      </c>
      <c r="F22" s="60">
        <v>22.8629</v>
      </c>
      <c r="G22" s="60">
        <v>23.424099999999999</v>
      </c>
      <c r="H22" s="60">
        <v>37.252899999999997</v>
      </c>
      <c r="I22" s="60">
        <v>44.259399999999999</v>
      </c>
    </row>
    <row r="23" spans="1:9" x14ac:dyDescent="0.25">
      <c r="A23" s="353"/>
      <c r="B23" s="352"/>
      <c r="C23" s="64" t="s">
        <v>123</v>
      </c>
      <c r="D23" s="61">
        <v>42.415700000000001</v>
      </c>
      <c r="E23" s="62">
        <v>35.869</v>
      </c>
      <c r="F23" s="61">
        <v>27.869</v>
      </c>
      <c r="G23" s="62">
        <v>27.945</v>
      </c>
      <c r="H23" s="61">
        <v>29.715299999999999</v>
      </c>
      <c r="I23" s="62">
        <v>36.186</v>
      </c>
    </row>
    <row r="24" spans="1:9" ht="15.95" customHeight="1" x14ac:dyDescent="0.25">
      <c r="A24" s="353"/>
      <c r="B24" s="352" t="s">
        <v>70</v>
      </c>
      <c r="C24" s="64" t="s">
        <v>141</v>
      </c>
      <c r="D24" s="60">
        <v>42.762999999999998</v>
      </c>
      <c r="E24" s="60">
        <v>37.913400000000003</v>
      </c>
      <c r="F24" s="60">
        <v>22.596499999999999</v>
      </c>
      <c r="G24" s="60">
        <v>23.6966</v>
      </c>
      <c r="H24" s="60">
        <v>34.640500000000003</v>
      </c>
      <c r="I24" s="60">
        <v>38.39</v>
      </c>
    </row>
    <row r="25" spans="1:9" x14ac:dyDescent="0.25">
      <c r="A25" s="353"/>
      <c r="B25" s="352"/>
      <c r="C25" s="64" t="s">
        <v>123</v>
      </c>
      <c r="D25" s="60">
        <v>46.8566</v>
      </c>
      <c r="E25" s="60">
        <v>44.663499999999999</v>
      </c>
      <c r="F25" s="60">
        <v>27.310199999999998</v>
      </c>
      <c r="G25" s="60">
        <v>28.831499999999998</v>
      </c>
      <c r="H25" s="60">
        <v>25.833200000000001</v>
      </c>
      <c r="I25" s="60">
        <v>26.504999999999999</v>
      </c>
    </row>
    <row r="26" spans="1:9" ht="15.95" customHeight="1" x14ac:dyDescent="0.25">
      <c r="A26" s="353"/>
      <c r="B26" s="352" t="s">
        <v>71</v>
      </c>
      <c r="C26" s="64" t="s">
        <v>141</v>
      </c>
      <c r="D26" s="60">
        <v>37.025700000000001</v>
      </c>
      <c r="E26" s="60">
        <v>26.744700000000002</v>
      </c>
      <c r="F26" s="60">
        <v>23.127400000000002</v>
      </c>
      <c r="G26" s="60">
        <v>23.152799999999999</v>
      </c>
      <c r="H26" s="60">
        <v>39.846899999999998</v>
      </c>
      <c r="I26" s="60">
        <v>50.102499999999999</v>
      </c>
    </row>
    <row r="27" spans="1:9" x14ac:dyDescent="0.25">
      <c r="A27" s="353"/>
      <c r="B27" s="352"/>
      <c r="C27" s="64" t="s">
        <v>123</v>
      </c>
      <c r="D27" s="60">
        <v>37.870600000000003</v>
      </c>
      <c r="E27" s="60">
        <v>27.249400000000001</v>
      </c>
      <c r="F27" s="60">
        <v>28.440899999999999</v>
      </c>
      <c r="G27" s="60">
        <v>27.0761</v>
      </c>
      <c r="H27" s="60">
        <v>33.688400000000001</v>
      </c>
      <c r="I27" s="60">
        <v>45.674500000000002</v>
      </c>
    </row>
    <row r="28" spans="1:9" ht="15.95" customHeight="1" x14ac:dyDescent="0.25">
      <c r="A28" s="353" t="s">
        <v>311</v>
      </c>
      <c r="B28" s="355" t="s">
        <v>48</v>
      </c>
      <c r="C28" s="64" t="s">
        <v>141</v>
      </c>
      <c r="D28" s="85">
        <v>38.700000000000003</v>
      </c>
      <c r="E28" s="85">
        <v>30.2</v>
      </c>
      <c r="F28" s="85">
        <v>22.7</v>
      </c>
      <c r="G28" s="85">
        <v>23.3</v>
      </c>
      <c r="H28" s="85">
        <v>38.6</v>
      </c>
      <c r="I28" s="85">
        <v>46.5</v>
      </c>
    </row>
    <row r="29" spans="1:9" x14ac:dyDescent="0.25">
      <c r="A29" s="353"/>
      <c r="B29" s="355"/>
      <c r="C29" s="64" t="s">
        <v>123</v>
      </c>
      <c r="D29" s="86">
        <v>41.4</v>
      </c>
      <c r="E29" s="87">
        <v>34.799999999999997</v>
      </c>
      <c r="F29" s="86">
        <v>26.7</v>
      </c>
      <c r="G29" s="87">
        <v>28.8</v>
      </c>
      <c r="H29" s="87">
        <v>31.9</v>
      </c>
      <c r="I29" s="87">
        <v>36.4</v>
      </c>
    </row>
    <row r="30" spans="1:9" ht="15.95" customHeight="1" x14ac:dyDescent="0.25">
      <c r="A30" s="353"/>
      <c r="B30" s="355" t="s">
        <v>70</v>
      </c>
      <c r="C30" s="64" t="s">
        <v>141</v>
      </c>
      <c r="D30" s="85">
        <v>41.7</v>
      </c>
      <c r="E30" s="85">
        <v>35.5</v>
      </c>
      <c r="F30" s="85">
        <v>22.5</v>
      </c>
      <c r="G30" s="85">
        <v>23.9</v>
      </c>
      <c r="H30" s="85">
        <v>35.799999999999997</v>
      </c>
      <c r="I30" s="85">
        <v>40.6</v>
      </c>
    </row>
    <row r="31" spans="1:9" x14ac:dyDescent="0.25">
      <c r="A31" s="353"/>
      <c r="B31" s="355"/>
      <c r="C31" s="64" t="s">
        <v>123</v>
      </c>
      <c r="D31" s="85">
        <v>46</v>
      </c>
      <c r="E31" s="85">
        <v>40.9</v>
      </c>
      <c r="F31" s="85">
        <v>26.1</v>
      </c>
      <c r="G31" s="85">
        <v>30</v>
      </c>
      <c r="H31" s="85">
        <v>28</v>
      </c>
      <c r="I31" s="85">
        <v>29.2</v>
      </c>
    </row>
    <row r="32" spans="1:9" ht="15.95" customHeight="1" x14ac:dyDescent="0.25">
      <c r="A32" s="353"/>
      <c r="B32" s="355" t="s">
        <v>71</v>
      </c>
      <c r="C32" s="64" t="s">
        <v>141</v>
      </c>
      <c r="D32" s="85">
        <v>35.700000000000003</v>
      </c>
      <c r="E32" s="85">
        <v>24.8</v>
      </c>
      <c r="F32" s="85">
        <v>23</v>
      </c>
      <c r="G32" s="85">
        <v>22.8</v>
      </c>
      <c r="H32" s="85">
        <v>41.3</v>
      </c>
      <c r="I32" s="85">
        <v>52.4</v>
      </c>
    </row>
    <row r="33" spans="1:9" x14ac:dyDescent="0.25">
      <c r="A33" s="353"/>
      <c r="B33" s="355"/>
      <c r="C33" s="64" t="s">
        <v>123</v>
      </c>
      <c r="D33" s="85">
        <v>36.799999999999997</v>
      </c>
      <c r="E33" s="85">
        <v>28.8</v>
      </c>
      <c r="F33" s="85">
        <v>27.4</v>
      </c>
      <c r="G33" s="85">
        <v>27.6</v>
      </c>
      <c r="H33" s="85">
        <v>35.799999999999997</v>
      </c>
      <c r="I33" s="85">
        <v>43.6</v>
      </c>
    </row>
    <row r="34" spans="1:9" x14ac:dyDescent="0.25">
      <c r="A34" s="353" t="s">
        <v>312</v>
      </c>
      <c r="B34" s="355" t="s">
        <v>48</v>
      </c>
      <c r="C34" s="64" t="s">
        <v>141</v>
      </c>
      <c r="D34" s="88">
        <v>37.134700000000002</v>
      </c>
      <c r="E34" s="88">
        <v>28.3491</v>
      </c>
      <c r="F34" s="88">
        <v>23.1785</v>
      </c>
      <c r="G34" s="88">
        <v>24.2714</v>
      </c>
      <c r="H34" s="88">
        <v>39.686799999999998</v>
      </c>
      <c r="I34" s="88">
        <v>47.3795</v>
      </c>
    </row>
    <row r="35" spans="1:9" x14ac:dyDescent="0.25">
      <c r="A35" s="353"/>
      <c r="B35" s="355"/>
      <c r="C35" s="64" t="s">
        <v>123</v>
      </c>
      <c r="D35" s="89">
        <v>37.082599999999999</v>
      </c>
      <c r="E35" s="89">
        <v>29.516400000000001</v>
      </c>
      <c r="F35" s="89">
        <v>28.115500000000001</v>
      </c>
      <c r="G35" s="89">
        <v>30.417100000000001</v>
      </c>
      <c r="H35" s="89">
        <v>34.801900000000003</v>
      </c>
      <c r="I35" s="89">
        <v>40.066499999999998</v>
      </c>
    </row>
    <row r="36" spans="1:9" x14ac:dyDescent="0.25">
      <c r="A36" s="353"/>
      <c r="B36" s="355" t="s">
        <v>70</v>
      </c>
      <c r="C36" s="64" t="s">
        <v>141</v>
      </c>
      <c r="D36" s="88">
        <v>40.232500000000002</v>
      </c>
      <c r="E36" s="88">
        <v>33.767000000000003</v>
      </c>
      <c r="F36" s="88">
        <v>23.081900000000001</v>
      </c>
      <c r="G36" s="88">
        <v>24.979399999999998</v>
      </c>
      <c r="H36" s="88">
        <v>36.685600000000001</v>
      </c>
      <c r="I36" s="88">
        <v>41.253599999999999</v>
      </c>
    </row>
    <row r="37" spans="1:9" x14ac:dyDescent="0.25">
      <c r="A37" s="353"/>
      <c r="B37" s="355"/>
      <c r="C37" s="64" t="s">
        <v>123</v>
      </c>
      <c r="D37" s="88">
        <v>41.805300000000003</v>
      </c>
      <c r="E37" s="88">
        <v>35.265599999999999</v>
      </c>
      <c r="F37" s="88">
        <v>26.778500000000001</v>
      </c>
      <c r="G37" s="88">
        <v>31.718499999999999</v>
      </c>
      <c r="H37" s="88">
        <v>31.4163</v>
      </c>
      <c r="I37" s="88">
        <v>33.015999999999998</v>
      </c>
    </row>
    <row r="38" spans="1:9" x14ac:dyDescent="0.25">
      <c r="A38" s="353"/>
      <c r="B38" s="355" t="s">
        <v>71</v>
      </c>
      <c r="C38" s="64" t="s">
        <v>141</v>
      </c>
      <c r="D38" s="88">
        <v>34.066899999999997</v>
      </c>
      <c r="E38" s="88">
        <v>22.902200000000001</v>
      </c>
      <c r="F38" s="88">
        <v>23.274100000000001</v>
      </c>
      <c r="G38" s="88">
        <v>23.559699999999999</v>
      </c>
      <c r="H38" s="88">
        <v>42.658999999999999</v>
      </c>
      <c r="I38" s="88">
        <v>53.5381</v>
      </c>
    </row>
    <row r="39" spans="1:9" x14ac:dyDescent="0.25">
      <c r="A39" s="353"/>
      <c r="B39" s="355"/>
      <c r="C39" s="64" t="s">
        <v>123</v>
      </c>
      <c r="D39" s="90">
        <v>32.239800000000002</v>
      </c>
      <c r="E39" s="90">
        <v>23.797799999999999</v>
      </c>
      <c r="F39" s="90">
        <v>29.486499999999999</v>
      </c>
      <c r="G39" s="90">
        <v>29.122599999999998</v>
      </c>
      <c r="H39" s="90">
        <v>38.273800000000001</v>
      </c>
      <c r="I39" s="90">
        <v>47.079599999999999</v>
      </c>
    </row>
    <row r="40" spans="1:9" ht="26.25" customHeight="1" x14ac:dyDescent="0.25">
      <c r="A40" s="356" t="s">
        <v>302</v>
      </c>
      <c r="B40" s="356"/>
      <c r="C40" s="356"/>
      <c r="D40" s="356"/>
      <c r="E40" s="356"/>
      <c r="F40" s="356"/>
      <c r="G40" s="356"/>
      <c r="H40" s="356"/>
      <c r="I40" s="356"/>
    </row>
    <row r="41" spans="1:9" ht="15.95" customHeight="1" x14ac:dyDescent="0.25">
      <c r="A41" s="354" t="s">
        <v>310</v>
      </c>
      <c r="B41" s="354"/>
      <c r="C41" s="354"/>
      <c r="D41" s="354"/>
      <c r="E41" s="354"/>
      <c r="F41" s="354"/>
      <c r="G41" s="354"/>
      <c r="H41" s="354"/>
      <c r="I41" s="354"/>
    </row>
    <row r="42" spans="1:9" x14ac:dyDescent="0.25">
      <c r="A42" s="354"/>
      <c r="B42" s="354"/>
      <c r="C42" s="354"/>
      <c r="D42" s="354"/>
      <c r="E42" s="354"/>
      <c r="F42" s="354"/>
      <c r="G42" s="354"/>
      <c r="H42" s="354"/>
      <c r="I42" s="354"/>
    </row>
    <row r="43" spans="1:9" x14ac:dyDescent="0.25">
      <c r="A43" s="354"/>
      <c r="B43" s="354"/>
      <c r="C43" s="354"/>
      <c r="D43" s="354"/>
      <c r="E43" s="354"/>
      <c r="F43" s="354"/>
      <c r="G43" s="354"/>
      <c r="H43" s="354"/>
      <c r="I43" s="354"/>
    </row>
  </sheetData>
  <mergeCells count="31">
    <mergeCell ref="A41:I43"/>
    <mergeCell ref="A28:A33"/>
    <mergeCell ref="B28:B29"/>
    <mergeCell ref="B30:B31"/>
    <mergeCell ref="B32:B33"/>
    <mergeCell ref="A40:I40"/>
    <mergeCell ref="A34:A39"/>
    <mergeCell ref="B34:B35"/>
    <mergeCell ref="B36:B37"/>
    <mergeCell ref="B38:B39"/>
    <mergeCell ref="A16:A21"/>
    <mergeCell ref="B16:B17"/>
    <mergeCell ref="B18:B19"/>
    <mergeCell ref="B20:B21"/>
    <mergeCell ref="A22:A27"/>
    <mergeCell ref="B22:B23"/>
    <mergeCell ref="B24:B25"/>
    <mergeCell ref="B26:B27"/>
    <mergeCell ref="A1:I1"/>
    <mergeCell ref="A2:C3"/>
    <mergeCell ref="D2:E2"/>
    <mergeCell ref="F2:G2"/>
    <mergeCell ref="H2:I2"/>
    <mergeCell ref="A4:A9"/>
    <mergeCell ref="B4:B5"/>
    <mergeCell ref="B6:B7"/>
    <mergeCell ref="B8:B9"/>
    <mergeCell ref="A10:A15"/>
    <mergeCell ref="B10:B11"/>
    <mergeCell ref="B12:B13"/>
    <mergeCell ref="B14:B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21"/>
  <sheetViews>
    <sheetView zoomScaleNormal="100" workbookViewId="0">
      <selection activeCell="C23" sqref="C23"/>
    </sheetView>
  </sheetViews>
  <sheetFormatPr baseColWidth="10" defaultColWidth="8.875" defaultRowHeight="15.75" x14ac:dyDescent="0.25"/>
  <cols>
    <col min="1" max="1" width="27.875" customWidth="1"/>
    <col min="2" max="3" width="7.5" style="6" bestFit="1" customWidth="1"/>
    <col min="4" max="4" width="8.875" style="6" customWidth="1"/>
    <col min="5" max="5" width="7.5" style="6" bestFit="1" customWidth="1"/>
    <col min="6" max="6" width="8.375" style="6" bestFit="1" customWidth="1"/>
    <col min="7" max="7" width="8.375" style="6" customWidth="1"/>
    <col min="8" max="8" width="7.5" style="6" customWidth="1"/>
    <col min="9" max="9" width="7.375" style="6" customWidth="1"/>
    <col min="10" max="10" width="8.375" customWidth="1"/>
    <col min="11" max="11" width="7.75" customWidth="1"/>
    <col min="12" max="13" width="9.375" bestFit="1" customWidth="1"/>
    <col min="14" max="16" width="9" bestFit="1" customWidth="1"/>
  </cols>
  <sheetData>
    <row r="1" spans="1:16" ht="15.75" customHeight="1" x14ac:dyDescent="0.25">
      <c r="A1" s="265" t="s">
        <v>47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s="7" customFormat="1" ht="23.1" customHeight="1" x14ac:dyDescent="0.25">
      <c r="A2" s="272"/>
      <c r="B2" s="273" t="s">
        <v>255</v>
      </c>
      <c r="C2" s="273" t="s">
        <v>256</v>
      </c>
      <c r="D2" s="273" t="s">
        <v>257</v>
      </c>
      <c r="E2" s="269" t="s">
        <v>258</v>
      </c>
      <c r="F2" s="269" t="s">
        <v>259</v>
      </c>
      <c r="G2" s="268" t="s">
        <v>260</v>
      </c>
      <c r="H2" s="268"/>
      <c r="I2" s="268"/>
      <c r="J2" s="268"/>
      <c r="K2" s="268"/>
      <c r="L2" s="268" t="s">
        <v>261</v>
      </c>
      <c r="M2" s="268"/>
      <c r="N2" s="268"/>
      <c r="O2" s="268"/>
      <c r="P2" s="268"/>
    </row>
    <row r="3" spans="1:16" ht="42.95" customHeight="1" x14ac:dyDescent="0.25">
      <c r="A3" s="272"/>
      <c r="B3" s="273"/>
      <c r="C3" s="273"/>
      <c r="D3" s="273"/>
      <c r="E3" s="270"/>
      <c r="F3" s="270"/>
      <c r="G3" s="131" t="s">
        <v>48</v>
      </c>
      <c r="H3" s="131" t="s">
        <v>49</v>
      </c>
      <c r="I3" s="131" t="s">
        <v>50</v>
      </c>
      <c r="J3" s="131" t="s">
        <v>51</v>
      </c>
      <c r="K3" s="131" t="s">
        <v>52</v>
      </c>
      <c r="L3" s="131" t="s">
        <v>48</v>
      </c>
      <c r="M3" s="131" t="s">
        <v>49</v>
      </c>
      <c r="N3" s="131" t="s">
        <v>50</v>
      </c>
      <c r="O3" s="131" t="s">
        <v>51</v>
      </c>
      <c r="P3" s="131" t="s">
        <v>52</v>
      </c>
    </row>
    <row r="4" spans="1:16" x14ac:dyDescent="0.25">
      <c r="A4" s="101" t="s">
        <v>48</v>
      </c>
      <c r="B4" s="102">
        <v>177767</v>
      </c>
      <c r="C4" s="102">
        <v>178055</v>
      </c>
      <c r="D4" s="102">
        <v>180138</v>
      </c>
      <c r="E4" s="102">
        <v>185658</v>
      </c>
      <c r="F4" s="103">
        <v>189400</v>
      </c>
      <c r="G4" s="104">
        <v>192202</v>
      </c>
      <c r="H4" s="104">
        <v>124664</v>
      </c>
      <c r="I4" s="104">
        <v>67538</v>
      </c>
      <c r="J4" s="104">
        <v>53937</v>
      </c>
      <c r="K4" s="104">
        <v>13601</v>
      </c>
      <c r="L4" s="109">
        <v>192921</v>
      </c>
      <c r="M4" s="109">
        <v>127018</v>
      </c>
      <c r="N4" s="109">
        <v>65903</v>
      </c>
      <c r="O4" s="109">
        <v>53108</v>
      </c>
      <c r="P4" s="109">
        <v>12795</v>
      </c>
    </row>
    <row r="5" spans="1:16" x14ac:dyDescent="0.25">
      <c r="A5" s="132" t="s">
        <v>53</v>
      </c>
      <c r="B5" s="133">
        <v>6198</v>
      </c>
      <c r="C5" s="133">
        <v>5530</v>
      </c>
      <c r="D5" s="133">
        <v>6600</v>
      </c>
      <c r="E5" s="133">
        <v>8375</v>
      </c>
      <c r="F5" s="134">
        <v>8591</v>
      </c>
      <c r="G5" s="105">
        <v>8713</v>
      </c>
      <c r="H5" s="135">
        <v>5572</v>
      </c>
      <c r="I5" s="135">
        <v>3141</v>
      </c>
      <c r="J5" s="135">
        <v>124</v>
      </c>
      <c r="K5" s="135">
        <v>3017</v>
      </c>
      <c r="L5" s="109">
        <v>7397</v>
      </c>
      <c r="M5" s="110">
        <v>4998</v>
      </c>
      <c r="N5" s="110">
        <v>2399</v>
      </c>
      <c r="O5" s="110">
        <v>0</v>
      </c>
      <c r="P5" s="110">
        <v>2399</v>
      </c>
    </row>
    <row r="6" spans="1:16" x14ac:dyDescent="0.25">
      <c r="A6" s="64" t="s">
        <v>54</v>
      </c>
      <c r="B6" s="93">
        <v>33123</v>
      </c>
      <c r="C6" s="93">
        <v>32623</v>
      </c>
      <c r="D6" s="93">
        <v>31897</v>
      </c>
      <c r="E6" s="133">
        <v>31915</v>
      </c>
      <c r="F6" s="136">
        <v>32079</v>
      </c>
      <c r="G6" s="105">
        <v>32623</v>
      </c>
      <c r="H6" s="135">
        <v>20487</v>
      </c>
      <c r="I6" s="135">
        <v>12136</v>
      </c>
      <c r="J6" s="135">
        <v>10369</v>
      </c>
      <c r="K6" s="135">
        <v>1767</v>
      </c>
      <c r="L6" s="109">
        <v>31301</v>
      </c>
      <c r="M6" s="110">
        <v>19754</v>
      </c>
      <c r="N6" s="110">
        <v>11547</v>
      </c>
      <c r="O6" s="110">
        <v>10025</v>
      </c>
      <c r="P6" s="110">
        <v>1522</v>
      </c>
    </row>
    <row r="7" spans="1:16" x14ac:dyDescent="0.25">
      <c r="A7" s="64" t="s">
        <v>55</v>
      </c>
      <c r="B7" s="93">
        <v>69004</v>
      </c>
      <c r="C7" s="93">
        <v>69645</v>
      </c>
      <c r="D7" s="93">
        <v>70275</v>
      </c>
      <c r="E7" s="133">
        <v>71345</v>
      </c>
      <c r="F7" s="136">
        <v>71736</v>
      </c>
      <c r="G7" s="105">
        <v>71859</v>
      </c>
      <c r="H7" s="135">
        <v>45364</v>
      </c>
      <c r="I7" s="135">
        <v>26495</v>
      </c>
      <c r="J7" s="135">
        <v>22248</v>
      </c>
      <c r="K7" s="135">
        <v>4247</v>
      </c>
      <c r="L7" s="109">
        <v>70347</v>
      </c>
      <c r="M7" s="110">
        <v>44454</v>
      </c>
      <c r="N7" s="110">
        <v>25893</v>
      </c>
      <c r="O7" s="110">
        <v>21745</v>
      </c>
      <c r="P7" s="110">
        <v>4148</v>
      </c>
    </row>
    <row r="8" spans="1:16" x14ac:dyDescent="0.25">
      <c r="A8" s="64" t="s">
        <v>56</v>
      </c>
      <c r="B8" s="93">
        <v>637</v>
      </c>
      <c r="C8" s="93">
        <v>636</v>
      </c>
      <c r="D8" s="93">
        <v>721</v>
      </c>
      <c r="E8" s="133">
        <v>792</v>
      </c>
      <c r="F8" s="136">
        <v>841</v>
      </c>
      <c r="G8" s="105">
        <v>887</v>
      </c>
      <c r="H8" s="135">
        <v>288</v>
      </c>
      <c r="I8" s="135">
        <v>599</v>
      </c>
      <c r="J8" s="135">
        <v>599</v>
      </c>
      <c r="K8" s="135">
        <v>0</v>
      </c>
      <c r="L8" s="109">
        <v>887</v>
      </c>
      <c r="M8" s="110">
        <v>276</v>
      </c>
      <c r="N8" s="110">
        <v>611</v>
      </c>
      <c r="O8" s="110">
        <v>611</v>
      </c>
      <c r="P8" s="110">
        <v>0</v>
      </c>
    </row>
    <row r="9" spans="1:16" x14ac:dyDescent="0.25">
      <c r="A9" s="64" t="s">
        <v>57</v>
      </c>
      <c r="B9" s="93">
        <v>42474</v>
      </c>
      <c r="C9" s="93">
        <v>43084</v>
      </c>
      <c r="D9" s="93">
        <v>43678</v>
      </c>
      <c r="E9" s="133">
        <v>45066</v>
      </c>
      <c r="F9" s="136">
        <v>46503</v>
      </c>
      <c r="G9" s="105">
        <v>47861</v>
      </c>
      <c r="H9" s="135">
        <v>29758</v>
      </c>
      <c r="I9" s="135">
        <v>18103</v>
      </c>
      <c r="J9" s="135">
        <v>15447</v>
      </c>
      <c r="K9" s="135">
        <v>2656</v>
      </c>
      <c r="L9" s="109">
        <v>48812</v>
      </c>
      <c r="M9" s="110">
        <v>30619</v>
      </c>
      <c r="N9" s="110">
        <v>18193</v>
      </c>
      <c r="O9" s="110">
        <v>15445</v>
      </c>
      <c r="P9" s="110">
        <v>2748</v>
      </c>
    </row>
    <row r="10" spans="1:16" x14ac:dyDescent="0.25">
      <c r="A10" s="64" t="s">
        <v>58</v>
      </c>
      <c r="B10" s="93">
        <v>11801</v>
      </c>
      <c r="C10" s="93">
        <v>11966</v>
      </c>
      <c r="D10" s="93">
        <v>12037</v>
      </c>
      <c r="E10" s="133">
        <v>12285</v>
      </c>
      <c r="F10" s="136">
        <v>12578</v>
      </c>
      <c r="G10" s="105">
        <v>12580</v>
      </c>
      <c r="H10" s="135">
        <v>8576</v>
      </c>
      <c r="I10" s="135">
        <v>4004</v>
      </c>
      <c r="J10" s="135">
        <v>3177</v>
      </c>
      <c r="K10" s="135">
        <v>827</v>
      </c>
      <c r="L10" s="109">
        <v>13265</v>
      </c>
      <c r="M10" s="110">
        <v>9281</v>
      </c>
      <c r="N10" s="110">
        <v>3984</v>
      </c>
      <c r="O10" s="110">
        <v>3146</v>
      </c>
      <c r="P10" s="110">
        <v>838</v>
      </c>
    </row>
    <row r="11" spans="1:16" x14ac:dyDescent="0.25">
      <c r="A11" s="64" t="s">
        <v>59</v>
      </c>
      <c r="B11" s="93">
        <v>774</v>
      </c>
      <c r="C11" s="93">
        <v>689</v>
      </c>
      <c r="D11" s="93">
        <v>770</v>
      </c>
      <c r="E11" s="133">
        <v>713</v>
      </c>
      <c r="F11" s="136">
        <v>783</v>
      </c>
      <c r="G11" s="105">
        <v>998</v>
      </c>
      <c r="H11" s="135">
        <v>998</v>
      </c>
      <c r="I11" s="135">
        <v>0</v>
      </c>
      <c r="J11" s="135">
        <v>0</v>
      </c>
      <c r="K11" s="135">
        <v>0</v>
      </c>
      <c r="L11" s="109">
        <v>1086</v>
      </c>
      <c r="M11" s="110">
        <v>1086</v>
      </c>
      <c r="N11" s="110">
        <v>0</v>
      </c>
      <c r="O11" s="110">
        <v>0</v>
      </c>
      <c r="P11" s="110">
        <v>0</v>
      </c>
    </row>
    <row r="12" spans="1:16" x14ac:dyDescent="0.25">
      <c r="A12" s="64" t="s">
        <v>60</v>
      </c>
      <c r="B12" s="93">
        <v>982</v>
      </c>
      <c r="C12" s="93">
        <v>1738</v>
      </c>
      <c r="D12" s="93">
        <v>1889</v>
      </c>
      <c r="E12" s="133">
        <v>1955</v>
      </c>
      <c r="F12" s="136">
        <v>1979</v>
      </c>
      <c r="G12" s="105">
        <v>1977</v>
      </c>
      <c r="H12" s="135">
        <v>1653</v>
      </c>
      <c r="I12" s="135">
        <v>324</v>
      </c>
      <c r="J12" s="135">
        <v>320</v>
      </c>
      <c r="K12" s="135">
        <v>4</v>
      </c>
      <c r="L12" s="109">
        <v>1947</v>
      </c>
      <c r="M12" s="110">
        <v>1646</v>
      </c>
      <c r="N12" s="110">
        <v>301</v>
      </c>
      <c r="O12" s="110">
        <v>297</v>
      </c>
      <c r="P12" s="110">
        <v>4</v>
      </c>
    </row>
    <row r="13" spans="1:16" x14ac:dyDescent="0.25">
      <c r="A13" s="64" t="s">
        <v>61</v>
      </c>
      <c r="B13" s="93">
        <v>6384</v>
      </c>
      <c r="C13" s="93">
        <v>6423</v>
      </c>
      <c r="D13" s="93">
        <v>6463</v>
      </c>
      <c r="E13" s="133">
        <v>6634</v>
      </c>
      <c r="F13" s="136">
        <v>7217</v>
      </c>
      <c r="G13" s="105">
        <v>7519</v>
      </c>
      <c r="H13" s="135">
        <v>6018</v>
      </c>
      <c r="I13" s="135">
        <v>1501</v>
      </c>
      <c r="J13" s="135">
        <v>1170</v>
      </c>
      <c r="K13" s="135">
        <v>331</v>
      </c>
      <c r="L13" s="109">
        <v>8782</v>
      </c>
      <c r="M13" s="110">
        <v>7251</v>
      </c>
      <c r="N13" s="110">
        <v>1531</v>
      </c>
      <c r="O13" s="110">
        <v>1208</v>
      </c>
      <c r="P13" s="110">
        <v>323</v>
      </c>
    </row>
    <row r="14" spans="1:16" x14ac:dyDescent="0.25">
      <c r="A14" s="64" t="s">
        <v>62</v>
      </c>
      <c r="B14" s="93">
        <v>4043</v>
      </c>
      <c r="C14" s="93">
        <v>4023</v>
      </c>
      <c r="D14" s="93">
        <v>4240</v>
      </c>
      <c r="E14" s="133">
        <v>4953</v>
      </c>
      <c r="F14" s="136">
        <v>5186</v>
      </c>
      <c r="G14" s="105">
        <v>5314</v>
      </c>
      <c r="H14" s="135">
        <v>4333</v>
      </c>
      <c r="I14" s="135">
        <v>981</v>
      </c>
      <c r="J14" s="135">
        <v>396</v>
      </c>
      <c r="K14" s="135">
        <v>585</v>
      </c>
      <c r="L14" s="109">
        <v>6377</v>
      </c>
      <c r="M14" s="110">
        <v>5237</v>
      </c>
      <c r="N14" s="110">
        <v>1140</v>
      </c>
      <c r="O14" s="110">
        <v>521</v>
      </c>
      <c r="P14" s="110">
        <v>619</v>
      </c>
    </row>
    <row r="15" spans="1:16" x14ac:dyDescent="0.25">
      <c r="A15" s="64" t="s">
        <v>63</v>
      </c>
      <c r="B15" s="93">
        <v>748</v>
      </c>
      <c r="C15" s="93">
        <v>746</v>
      </c>
      <c r="D15" s="93">
        <v>644</v>
      </c>
      <c r="E15" s="133">
        <v>630</v>
      </c>
      <c r="F15" s="136">
        <v>746</v>
      </c>
      <c r="G15" s="105">
        <v>767</v>
      </c>
      <c r="H15" s="135">
        <v>719</v>
      </c>
      <c r="I15" s="135">
        <v>48</v>
      </c>
      <c r="J15" s="135">
        <v>0</v>
      </c>
      <c r="K15" s="135">
        <v>48</v>
      </c>
      <c r="L15" s="109">
        <v>1183</v>
      </c>
      <c r="M15" s="110">
        <v>1117</v>
      </c>
      <c r="N15" s="110">
        <v>66</v>
      </c>
      <c r="O15" s="110">
        <v>0</v>
      </c>
      <c r="P15" s="110">
        <v>66</v>
      </c>
    </row>
    <row r="16" spans="1:16" x14ac:dyDescent="0.25">
      <c r="A16" s="64" t="s">
        <v>64</v>
      </c>
      <c r="B16" s="93">
        <v>734</v>
      </c>
      <c r="C16" s="93">
        <v>848</v>
      </c>
      <c r="D16" s="93">
        <v>816</v>
      </c>
      <c r="E16" s="133">
        <v>901</v>
      </c>
      <c r="F16" s="136">
        <v>995</v>
      </c>
      <c r="G16" s="106">
        <v>946</v>
      </c>
      <c r="H16" s="137">
        <v>827</v>
      </c>
      <c r="I16" s="137">
        <v>119</v>
      </c>
      <c r="J16" s="137">
        <v>0</v>
      </c>
      <c r="K16" s="137">
        <v>119</v>
      </c>
      <c r="L16" s="109">
        <v>1389</v>
      </c>
      <c r="M16" s="110">
        <v>1261</v>
      </c>
      <c r="N16" s="110">
        <v>128</v>
      </c>
      <c r="O16" s="110">
        <v>0</v>
      </c>
      <c r="P16" s="110">
        <v>128</v>
      </c>
    </row>
    <row r="17" spans="1:16" x14ac:dyDescent="0.25">
      <c r="A17" s="64" t="s">
        <v>65</v>
      </c>
      <c r="B17" s="93">
        <v>723</v>
      </c>
      <c r="C17" s="93">
        <v>0</v>
      </c>
      <c r="D17" s="93">
        <v>0</v>
      </c>
      <c r="E17" s="133"/>
      <c r="F17" s="136"/>
      <c r="G17" s="107"/>
      <c r="H17" s="64"/>
      <c r="I17" s="64"/>
      <c r="J17" s="64"/>
      <c r="K17" s="64"/>
      <c r="L17" s="111"/>
      <c r="M17" s="112"/>
      <c r="N17" s="112"/>
      <c r="O17" s="112"/>
      <c r="P17" s="112"/>
    </row>
    <row r="18" spans="1:16" x14ac:dyDescent="0.25">
      <c r="A18" s="64" t="s">
        <v>66</v>
      </c>
      <c r="B18" s="93">
        <v>142</v>
      </c>
      <c r="C18" s="93">
        <v>104</v>
      </c>
      <c r="D18" s="93">
        <v>108</v>
      </c>
      <c r="E18" s="133">
        <v>94</v>
      </c>
      <c r="F18" s="136">
        <v>166</v>
      </c>
      <c r="G18" s="108">
        <v>158</v>
      </c>
      <c r="H18" s="138">
        <v>71</v>
      </c>
      <c r="I18" s="138">
        <v>87</v>
      </c>
      <c r="J18" s="138">
        <v>87</v>
      </c>
      <c r="K18" s="138">
        <v>0</v>
      </c>
      <c r="L18" s="109">
        <v>148</v>
      </c>
      <c r="M18" s="110">
        <v>38</v>
      </c>
      <c r="N18" s="110">
        <v>110</v>
      </c>
      <c r="O18" s="110">
        <v>110</v>
      </c>
      <c r="P18" s="110">
        <v>0</v>
      </c>
    </row>
    <row r="19" spans="1:16" x14ac:dyDescent="0.25">
      <c r="A19" s="267" t="s">
        <v>328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</row>
    <row r="20" spans="1:16" x14ac:dyDescent="0.25">
      <c r="A20" s="271"/>
      <c r="B20" s="271"/>
      <c r="C20" s="271"/>
      <c r="D20" s="271"/>
      <c r="E20" s="271"/>
      <c r="F20" s="271"/>
    </row>
    <row r="21" spans="1:16" x14ac:dyDescent="0.25">
      <c r="A21" t="s">
        <v>151</v>
      </c>
    </row>
  </sheetData>
  <mergeCells count="11">
    <mergeCell ref="A1:P1"/>
    <mergeCell ref="A19:P19"/>
    <mergeCell ref="L2:P2"/>
    <mergeCell ref="F2:F3"/>
    <mergeCell ref="A20:F20"/>
    <mergeCell ref="A2:A3"/>
    <mergeCell ref="B2:B3"/>
    <mergeCell ref="C2:C3"/>
    <mergeCell ref="D2:D3"/>
    <mergeCell ref="E2:E3"/>
    <mergeCell ref="G2:K2"/>
  </mergeCells>
  <pageMargins left="0.7" right="0.7" top="0.75" bottom="0.75" header="0.51180555555555496" footer="0.51180555555555496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F22"/>
  <sheetViews>
    <sheetView zoomScaleNormal="100" workbookViewId="0">
      <selection activeCell="A3" sqref="A3:A20"/>
    </sheetView>
  </sheetViews>
  <sheetFormatPr baseColWidth="10" defaultColWidth="11.125" defaultRowHeight="15.75" x14ac:dyDescent="0.25"/>
  <cols>
    <col min="3" max="4" width="11.5" style="6" customWidth="1"/>
  </cols>
  <sheetData>
    <row r="1" spans="1:6" ht="24.6" customHeight="1" x14ac:dyDescent="0.25">
      <c r="A1" s="348" t="s">
        <v>198</v>
      </c>
      <c r="B1" s="348"/>
      <c r="C1" s="348"/>
      <c r="D1" s="348"/>
      <c r="E1" s="5"/>
      <c r="F1" s="5"/>
    </row>
    <row r="2" spans="1:6" x14ac:dyDescent="0.25">
      <c r="A2" s="349"/>
      <c r="B2" s="349"/>
      <c r="C2" s="91" t="s">
        <v>141</v>
      </c>
      <c r="D2" s="91" t="s">
        <v>123</v>
      </c>
      <c r="E2" s="5"/>
      <c r="F2" s="5"/>
    </row>
    <row r="3" spans="1:6" ht="15.95" customHeight="1" x14ac:dyDescent="0.25">
      <c r="A3" s="357" t="s">
        <v>199</v>
      </c>
      <c r="B3" s="92">
        <v>2011</v>
      </c>
      <c r="C3" s="93">
        <v>5210</v>
      </c>
      <c r="D3" s="93">
        <v>5637</v>
      </c>
      <c r="E3" s="5"/>
      <c r="F3" s="5"/>
    </row>
    <row r="4" spans="1:6" x14ac:dyDescent="0.25">
      <c r="A4" s="358"/>
      <c r="B4" s="92">
        <v>2012</v>
      </c>
      <c r="C4" s="93">
        <v>4729</v>
      </c>
      <c r="D4" s="93">
        <v>4920</v>
      </c>
      <c r="E4" s="5"/>
      <c r="F4" s="5"/>
    </row>
    <row r="5" spans="1:6" x14ac:dyDescent="0.25">
      <c r="A5" s="358"/>
      <c r="B5" s="92">
        <v>2013</v>
      </c>
      <c r="C5" s="93">
        <v>4569</v>
      </c>
      <c r="D5" s="93">
        <v>4817</v>
      </c>
      <c r="E5" s="5"/>
      <c r="F5" s="5"/>
    </row>
    <row r="6" spans="1:6" x14ac:dyDescent="0.25">
      <c r="A6" s="358"/>
      <c r="B6" s="92">
        <v>2014</v>
      </c>
      <c r="C6" s="93">
        <v>4537</v>
      </c>
      <c r="D6" s="93">
        <v>4808</v>
      </c>
      <c r="E6" s="5"/>
      <c r="F6" s="5"/>
    </row>
    <row r="7" spans="1:6" x14ac:dyDescent="0.25">
      <c r="A7" s="358"/>
      <c r="B7" s="92">
        <v>2015</v>
      </c>
      <c r="C7" s="93">
        <v>4743</v>
      </c>
      <c r="D7" s="93">
        <v>5102</v>
      </c>
      <c r="E7" s="5"/>
      <c r="F7" s="5"/>
    </row>
    <row r="8" spans="1:6" x14ac:dyDescent="0.25">
      <c r="A8" s="358"/>
      <c r="B8" s="92">
        <v>2016</v>
      </c>
      <c r="C8" s="94">
        <v>4879</v>
      </c>
      <c r="D8" s="94">
        <v>5328</v>
      </c>
      <c r="E8" s="5"/>
      <c r="F8" s="5"/>
    </row>
    <row r="9" spans="1:6" x14ac:dyDescent="0.25">
      <c r="A9" s="358"/>
      <c r="B9" s="92">
        <v>2017</v>
      </c>
      <c r="C9" s="94">
        <v>5014</v>
      </c>
      <c r="D9" s="94">
        <v>5465</v>
      </c>
      <c r="E9" s="5"/>
      <c r="F9" s="5"/>
    </row>
    <row r="10" spans="1:6" x14ac:dyDescent="0.25">
      <c r="A10" s="358"/>
      <c r="B10" s="95">
        <v>2018</v>
      </c>
      <c r="C10" s="96">
        <v>5163</v>
      </c>
      <c r="D10" s="97">
        <v>5672</v>
      </c>
      <c r="E10" s="5"/>
      <c r="F10" s="5"/>
    </row>
    <row r="11" spans="1:6" x14ac:dyDescent="0.25">
      <c r="A11" s="359"/>
      <c r="B11" s="23">
        <v>2019</v>
      </c>
      <c r="C11" s="22">
        <v>5398</v>
      </c>
      <c r="D11" s="22">
        <v>5905</v>
      </c>
      <c r="E11" s="5"/>
      <c r="F11" s="5"/>
    </row>
    <row r="12" spans="1:6" ht="15.95" customHeight="1" x14ac:dyDescent="0.25">
      <c r="A12" s="357" t="s">
        <v>200</v>
      </c>
      <c r="B12" s="92">
        <v>2011</v>
      </c>
      <c r="C12" s="93">
        <v>6062</v>
      </c>
      <c r="D12" s="93">
        <v>6751</v>
      </c>
      <c r="E12" s="5"/>
      <c r="F12" s="5"/>
    </row>
    <row r="13" spans="1:6" x14ac:dyDescent="0.25">
      <c r="A13" s="358"/>
      <c r="B13" s="92">
        <v>2012</v>
      </c>
      <c r="C13" s="93">
        <v>5430</v>
      </c>
      <c r="D13" s="93">
        <v>5796</v>
      </c>
      <c r="E13" s="5"/>
      <c r="F13" s="5"/>
    </row>
    <row r="14" spans="1:6" x14ac:dyDescent="0.25">
      <c r="A14" s="358"/>
      <c r="B14" s="92">
        <v>2013</v>
      </c>
      <c r="C14" s="93">
        <v>5231</v>
      </c>
      <c r="D14" s="93">
        <v>5623</v>
      </c>
      <c r="E14" s="5"/>
      <c r="F14" s="5"/>
    </row>
    <row r="15" spans="1:6" x14ac:dyDescent="0.25">
      <c r="A15" s="358"/>
      <c r="B15" s="92">
        <v>2014</v>
      </c>
      <c r="C15" s="93">
        <v>5169</v>
      </c>
      <c r="D15" s="93">
        <v>5592</v>
      </c>
      <c r="E15" s="5"/>
      <c r="F15" s="5"/>
    </row>
    <row r="16" spans="1:6" x14ac:dyDescent="0.25">
      <c r="A16" s="358"/>
      <c r="B16" s="92">
        <v>2015</v>
      </c>
      <c r="C16" s="93">
        <v>5436</v>
      </c>
      <c r="D16" s="93">
        <v>5917</v>
      </c>
      <c r="E16" s="5"/>
      <c r="F16" s="5"/>
    </row>
    <row r="17" spans="1:6" x14ac:dyDescent="0.25">
      <c r="A17" s="358"/>
      <c r="B17" s="92">
        <v>2016</v>
      </c>
      <c r="C17" s="94">
        <v>5607</v>
      </c>
      <c r="D17" s="94">
        <v>6379</v>
      </c>
      <c r="E17" s="5"/>
      <c r="F17" s="5"/>
    </row>
    <row r="18" spans="1:6" x14ac:dyDescent="0.25">
      <c r="A18" s="358"/>
      <c r="B18" s="92">
        <v>2017</v>
      </c>
      <c r="C18" s="94">
        <v>5779</v>
      </c>
      <c r="D18" s="94">
        <v>6493</v>
      </c>
      <c r="E18" s="17"/>
      <c r="F18" s="5"/>
    </row>
    <row r="19" spans="1:6" x14ac:dyDescent="0.25">
      <c r="A19" s="358"/>
      <c r="B19" s="98">
        <v>2018</v>
      </c>
      <c r="C19" s="99">
        <v>5968</v>
      </c>
      <c r="D19" s="100">
        <v>6767</v>
      </c>
      <c r="E19" s="17"/>
      <c r="F19" s="5"/>
    </row>
    <row r="20" spans="1:6" x14ac:dyDescent="0.25">
      <c r="A20" s="359"/>
      <c r="B20" s="23">
        <v>2019</v>
      </c>
      <c r="C20" s="22">
        <v>6230</v>
      </c>
      <c r="D20" s="22">
        <v>7046</v>
      </c>
      <c r="E20" s="17"/>
      <c r="F20" s="5"/>
    </row>
    <row r="21" spans="1:6" ht="15.95" customHeight="1" x14ac:dyDescent="0.25">
      <c r="A21" s="356" t="s">
        <v>302</v>
      </c>
      <c r="B21" s="356"/>
      <c r="C21" s="356"/>
      <c r="D21" s="356"/>
      <c r="E21" s="5"/>
      <c r="F21" s="5"/>
    </row>
    <row r="22" spans="1:6" ht="33" customHeight="1" x14ac:dyDescent="0.25">
      <c r="A22" s="356"/>
      <c r="B22" s="356"/>
      <c r="C22" s="356"/>
      <c r="D22" s="356"/>
    </row>
  </sheetData>
  <mergeCells count="5">
    <mergeCell ref="A12:A20"/>
    <mergeCell ref="A3:A11"/>
    <mergeCell ref="A1:D1"/>
    <mergeCell ref="A2:B2"/>
    <mergeCell ref="A21:D22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H26"/>
  <sheetViews>
    <sheetView zoomScale="115" zoomScaleNormal="115" workbookViewId="0">
      <selection activeCell="A22" sqref="A22:H22"/>
    </sheetView>
  </sheetViews>
  <sheetFormatPr baseColWidth="10" defaultColWidth="11.125" defaultRowHeight="15.75" x14ac:dyDescent="0.25"/>
  <cols>
    <col min="2" max="2" width="9.875" customWidth="1"/>
  </cols>
  <sheetData>
    <row r="1" spans="1:8" x14ac:dyDescent="0.25">
      <c r="A1" s="360" t="s">
        <v>201</v>
      </c>
      <c r="B1" s="360"/>
      <c r="C1" s="360"/>
      <c r="D1" s="360"/>
      <c r="E1" s="360"/>
      <c r="F1" s="360"/>
      <c r="G1" s="360"/>
      <c r="H1" s="360"/>
    </row>
    <row r="2" spans="1:8" x14ac:dyDescent="0.25">
      <c r="A2" s="361"/>
      <c r="B2" s="361"/>
      <c r="C2" s="362" t="s">
        <v>48</v>
      </c>
      <c r="D2" s="362"/>
      <c r="E2" s="362" t="s">
        <v>58</v>
      </c>
      <c r="F2" s="362"/>
      <c r="G2" s="362" t="s">
        <v>202</v>
      </c>
      <c r="H2" s="362"/>
    </row>
    <row r="3" spans="1:8" ht="22.5" x14ac:dyDescent="0.25">
      <c r="A3" s="361"/>
      <c r="B3" s="361"/>
      <c r="C3" s="126" t="s">
        <v>203</v>
      </c>
      <c r="D3" s="126" t="s">
        <v>204</v>
      </c>
      <c r="E3" s="126" t="s">
        <v>203</v>
      </c>
      <c r="F3" s="126" t="s">
        <v>204</v>
      </c>
      <c r="G3" s="126" t="s">
        <v>203</v>
      </c>
      <c r="H3" s="126" t="s">
        <v>204</v>
      </c>
    </row>
    <row r="4" spans="1:8" ht="15.95" customHeight="1" x14ac:dyDescent="0.25">
      <c r="A4" s="363" t="s">
        <v>313</v>
      </c>
      <c r="B4" s="8" t="s">
        <v>141</v>
      </c>
      <c r="C4" s="16">
        <v>31.6</v>
      </c>
      <c r="D4" s="24">
        <v>1349.7</v>
      </c>
      <c r="E4" s="16">
        <v>31.7</v>
      </c>
      <c r="F4" s="24">
        <v>1214.9000000000001</v>
      </c>
      <c r="G4" s="16">
        <v>31.4</v>
      </c>
      <c r="H4" s="24">
        <v>1491.6</v>
      </c>
    </row>
    <row r="5" spans="1:8" x14ac:dyDescent="0.25">
      <c r="A5" s="363"/>
      <c r="B5" s="8" t="s">
        <v>123</v>
      </c>
      <c r="C5" s="16">
        <v>14.2</v>
      </c>
      <c r="D5" s="24">
        <v>1305.5999999999999</v>
      </c>
      <c r="E5" s="16">
        <v>11.4</v>
      </c>
      <c r="F5" s="24">
        <v>1171</v>
      </c>
      <c r="G5" s="16">
        <v>17.5</v>
      </c>
      <c r="H5" s="24">
        <v>1413.1</v>
      </c>
    </row>
    <row r="6" spans="1:8" ht="15.95" customHeight="1" x14ac:dyDescent="0.25">
      <c r="A6" s="363" t="s">
        <v>314</v>
      </c>
      <c r="B6" s="8" t="s">
        <v>141</v>
      </c>
      <c r="C6" s="16">
        <v>29.3</v>
      </c>
      <c r="D6" s="24">
        <v>1273.0999999999999</v>
      </c>
      <c r="E6" s="16">
        <v>29.9</v>
      </c>
      <c r="F6" s="24">
        <v>1143.5999999999999</v>
      </c>
      <c r="G6" s="16">
        <v>28.7</v>
      </c>
      <c r="H6" s="24">
        <v>1411.7</v>
      </c>
    </row>
    <row r="7" spans="1:8" x14ac:dyDescent="0.25">
      <c r="A7" s="363"/>
      <c r="B7" s="8" t="s">
        <v>123</v>
      </c>
      <c r="C7" s="16">
        <v>13</v>
      </c>
      <c r="D7" s="24">
        <v>1227.0999999999999</v>
      </c>
      <c r="E7" s="16">
        <v>10</v>
      </c>
      <c r="F7" s="24">
        <v>1081.3</v>
      </c>
      <c r="G7" s="16">
        <v>16.600000000000001</v>
      </c>
      <c r="H7" s="24">
        <v>1333.9</v>
      </c>
    </row>
    <row r="8" spans="1:8" ht="15.95" customHeight="1" x14ac:dyDescent="0.25">
      <c r="A8" s="363" t="s">
        <v>315</v>
      </c>
      <c r="B8" s="8" t="s">
        <v>141</v>
      </c>
      <c r="C8" s="16">
        <v>27.5</v>
      </c>
      <c r="D8" s="24">
        <v>1410.4</v>
      </c>
      <c r="E8" s="16">
        <v>28.2</v>
      </c>
      <c r="F8" s="24">
        <v>1430</v>
      </c>
      <c r="G8" s="16">
        <v>26.8</v>
      </c>
      <c r="H8" s="24">
        <v>1389.9</v>
      </c>
    </row>
    <row r="9" spans="1:8" x14ac:dyDescent="0.25">
      <c r="A9" s="363"/>
      <c r="B9" s="8" t="s">
        <v>123</v>
      </c>
      <c r="C9" s="16">
        <v>12</v>
      </c>
      <c r="D9" s="24">
        <v>1427.6</v>
      </c>
      <c r="E9" s="16">
        <v>10.3</v>
      </c>
      <c r="F9" s="24">
        <v>1448.9</v>
      </c>
      <c r="G9" s="16">
        <v>13.9</v>
      </c>
      <c r="H9" s="24">
        <v>1409.9</v>
      </c>
    </row>
    <row r="10" spans="1:8" ht="15.95" customHeight="1" x14ac:dyDescent="0.25">
      <c r="A10" s="363" t="s">
        <v>316</v>
      </c>
      <c r="B10" s="8" t="s">
        <v>141</v>
      </c>
      <c r="C10" s="16">
        <v>27</v>
      </c>
      <c r="D10" s="24">
        <v>1410.7</v>
      </c>
      <c r="E10" s="16">
        <v>28.8</v>
      </c>
      <c r="F10" s="24">
        <v>1421.9</v>
      </c>
      <c r="G10" s="16">
        <v>25.3</v>
      </c>
      <c r="H10" s="24">
        <v>1399</v>
      </c>
    </row>
    <row r="11" spans="1:8" x14ac:dyDescent="0.25">
      <c r="A11" s="363"/>
      <c r="B11" s="8" t="s">
        <v>123</v>
      </c>
      <c r="C11" s="16">
        <v>11.5</v>
      </c>
      <c r="D11" s="24">
        <v>1378.6</v>
      </c>
      <c r="E11" s="16">
        <v>10.8</v>
      </c>
      <c r="F11" s="24">
        <v>1359.6</v>
      </c>
      <c r="G11" s="16">
        <v>12.2</v>
      </c>
      <c r="H11" s="24">
        <v>1395.8</v>
      </c>
    </row>
    <row r="12" spans="1:8" ht="15.95" customHeight="1" x14ac:dyDescent="0.25">
      <c r="A12" s="363" t="s">
        <v>266</v>
      </c>
      <c r="B12" s="8" t="s">
        <v>141</v>
      </c>
      <c r="C12" s="16">
        <v>28.7</v>
      </c>
      <c r="D12" s="24">
        <v>1295.9000000000001</v>
      </c>
      <c r="E12" s="16">
        <v>30.7</v>
      </c>
      <c r="F12" s="24">
        <v>1327.7</v>
      </c>
      <c r="G12" s="16">
        <v>27</v>
      </c>
      <c r="H12" s="24">
        <v>1262.7</v>
      </c>
    </row>
    <row r="13" spans="1:8" x14ac:dyDescent="0.25">
      <c r="A13" s="363"/>
      <c r="B13" s="8" t="s">
        <v>123</v>
      </c>
      <c r="C13" s="25">
        <v>12.3</v>
      </c>
      <c r="D13" s="26">
        <v>1228.7</v>
      </c>
      <c r="E13" s="25">
        <v>12.4</v>
      </c>
      <c r="F13" s="26">
        <v>1226.7</v>
      </c>
      <c r="G13" s="25">
        <v>12.1</v>
      </c>
      <c r="H13" s="26">
        <v>1230.7</v>
      </c>
    </row>
    <row r="14" spans="1:8" ht="15.95" customHeight="1" x14ac:dyDescent="0.25">
      <c r="A14" s="364" t="s">
        <v>267</v>
      </c>
      <c r="B14" s="18" t="s">
        <v>141</v>
      </c>
      <c r="C14" s="12">
        <v>32.354022537282603</v>
      </c>
      <c r="D14" s="12">
        <v>1212.9916243356099</v>
      </c>
      <c r="E14" s="12">
        <v>31.561293972641501</v>
      </c>
      <c r="F14" s="12">
        <v>1258.03638825963</v>
      </c>
      <c r="G14" s="12">
        <v>33.060433601708603</v>
      </c>
      <c r="H14" s="12">
        <v>1174.67179592452</v>
      </c>
    </row>
    <row r="15" spans="1:8" x14ac:dyDescent="0.25">
      <c r="A15" s="364"/>
      <c r="B15" s="19" t="s">
        <v>123</v>
      </c>
      <c r="C15" s="27">
        <v>12.7654391164887</v>
      </c>
      <c r="D15" s="27">
        <v>1092.8606870229</v>
      </c>
      <c r="E15" s="27">
        <v>12.295422447453699</v>
      </c>
      <c r="F15" s="27">
        <v>1077.55945945946</v>
      </c>
      <c r="G15" s="27">
        <v>13.214739517153699</v>
      </c>
      <c r="H15" s="27">
        <v>1106.4699519230801</v>
      </c>
    </row>
    <row r="16" spans="1:8" ht="15.95" customHeight="1" x14ac:dyDescent="0.25">
      <c r="A16" s="365" t="s">
        <v>268</v>
      </c>
      <c r="B16" s="66" t="s">
        <v>141</v>
      </c>
      <c r="C16" s="67">
        <v>32.4216376107521</v>
      </c>
      <c r="D16" s="67">
        <v>1192.67918815602</v>
      </c>
      <c r="E16" s="67">
        <v>31.639887431469301</v>
      </c>
      <c r="F16" s="67">
        <v>1208.8347694520901</v>
      </c>
      <c r="G16" s="67">
        <v>33.094557422409103</v>
      </c>
      <c r="H16" s="67">
        <v>1179.3839455571299</v>
      </c>
    </row>
    <row r="17" spans="1:8" x14ac:dyDescent="0.25">
      <c r="A17" s="365"/>
      <c r="B17" s="68" t="s">
        <v>123</v>
      </c>
      <c r="C17" s="69">
        <v>11.805474890618299</v>
      </c>
      <c r="D17" s="69">
        <v>1049.03870121351</v>
      </c>
      <c r="E17" s="69">
        <v>11.257631257631299</v>
      </c>
      <c r="F17" s="69">
        <v>1035.1156905278399</v>
      </c>
      <c r="G17" s="69">
        <v>12.3024664008271</v>
      </c>
      <c r="H17" s="69">
        <v>1060.5966386554601</v>
      </c>
    </row>
    <row r="18" spans="1:8" ht="15.95" customHeight="1" x14ac:dyDescent="0.25">
      <c r="A18" s="275" t="s">
        <v>259</v>
      </c>
      <c r="B18" s="66" t="s">
        <v>141</v>
      </c>
      <c r="C18" s="67">
        <v>33.265556752748701</v>
      </c>
      <c r="D18" s="67">
        <v>1232.0507400957799</v>
      </c>
      <c r="E18" s="67">
        <v>32.470727646314202</v>
      </c>
      <c r="F18" s="67">
        <v>1252.0086405417501</v>
      </c>
      <c r="G18" s="67">
        <v>33.934708935008999</v>
      </c>
      <c r="H18" s="67">
        <v>1215.97341178135</v>
      </c>
    </row>
    <row r="19" spans="1:8" x14ac:dyDescent="0.25">
      <c r="A19" s="275"/>
      <c r="B19" s="68" t="s">
        <v>123</v>
      </c>
      <c r="C19" s="69">
        <v>11.346439169139501</v>
      </c>
      <c r="D19" s="69">
        <v>1061.4805491990801</v>
      </c>
      <c r="E19" s="69">
        <v>10.73302591827</v>
      </c>
      <c r="F19" s="69">
        <v>1074.9192592592599</v>
      </c>
      <c r="G19" s="69">
        <v>11.8829091920456</v>
      </c>
      <c r="H19" s="69">
        <v>1050.86483323581</v>
      </c>
    </row>
    <row r="20" spans="1:8" ht="15.95" customHeight="1" x14ac:dyDescent="0.25">
      <c r="A20" s="275" t="s">
        <v>263</v>
      </c>
      <c r="B20" s="66" t="s">
        <v>141</v>
      </c>
      <c r="C20" s="65">
        <v>31.33295861729783</v>
      </c>
      <c r="D20" s="65">
        <v>1334.6479206748556</v>
      </c>
      <c r="E20" s="65">
        <v>31.341798799675789</v>
      </c>
      <c r="F20" s="65">
        <v>1337.9959639244605</v>
      </c>
      <c r="G20" s="65">
        <v>31.325728984268935</v>
      </c>
      <c r="H20" s="65">
        <v>1331.9084363482175</v>
      </c>
    </row>
    <row r="21" spans="1:8" x14ac:dyDescent="0.25">
      <c r="A21" s="275"/>
      <c r="B21" s="68" t="s">
        <v>123</v>
      </c>
      <c r="C21" s="65">
        <v>11.307046367287331</v>
      </c>
      <c r="D21" s="65">
        <v>1077.943493703584</v>
      </c>
      <c r="E21" s="65">
        <v>10.818759936406995</v>
      </c>
      <c r="F21" s="65">
        <v>1088.8728875826598</v>
      </c>
      <c r="G21" s="65">
        <v>11.721809588116137</v>
      </c>
      <c r="H21" s="65">
        <v>1069.375</v>
      </c>
    </row>
    <row r="22" spans="1:8" ht="27" customHeight="1" x14ac:dyDescent="0.25">
      <c r="A22" s="366" t="s">
        <v>265</v>
      </c>
      <c r="B22" s="366"/>
      <c r="C22" s="366"/>
      <c r="D22" s="366"/>
      <c r="E22" s="366"/>
      <c r="F22" s="366"/>
      <c r="G22" s="366"/>
      <c r="H22" s="366"/>
    </row>
    <row r="23" spans="1:8" x14ac:dyDescent="0.25">
      <c r="A23" s="367" t="s">
        <v>205</v>
      </c>
      <c r="B23" s="367"/>
      <c r="C23" s="367"/>
      <c r="D23" s="367"/>
      <c r="E23" s="367"/>
      <c r="F23" s="367"/>
      <c r="G23" s="367"/>
      <c r="H23" s="367"/>
    </row>
    <row r="26" spans="1:8" x14ac:dyDescent="0.25">
      <c r="B26" s="9"/>
      <c r="C26" s="9"/>
      <c r="D26" s="9"/>
      <c r="E26" s="9"/>
      <c r="F26" s="10"/>
    </row>
  </sheetData>
  <mergeCells count="16">
    <mergeCell ref="A14:A15"/>
    <mergeCell ref="A16:A17"/>
    <mergeCell ref="A18:A19"/>
    <mergeCell ref="A22:H22"/>
    <mergeCell ref="A23:H23"/>
    <mergeCell ref="A20:A21"/>
    <mergeCell ref="A4:A5"/>
    <mergeCell ref="A6:A7"/>
    <mergeCell ref="A8:A9"/>
    <mergeCell ref="A10:A11"/>
    <mergeCell ref="A12:A13"/>
    <mergeCell ref="A1:H1"/>
    <mergeCell ref="A2:B3"/>
    <mergeCell ref="C2:D2"/>
    <mergeCell ref="E2:F2"/>
    <mergeCell ref="G2:H2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D7"/>
  <sheetViews>
    <sheetView zoomScale="110" zoomScaleNormal="110" workbookViewId="0">
      <selection activeCell="A6" sqref="A6:D7"/>
    </sheetView>
  </sheetViews>
  <sheetFormatPr baseColWidth="10" defaultColWidth="11.125" defaultRowHeight="15.75" x14ac:dyDescent="0.25"/>
  <cols>
    <col min="1" max="1" width="24.625" customWidth="1"/>
  </cols>
  <sheetData>
    <row r="1" spans="1:4" ht="24" customHeight="1" x14ac:dyDescent="0.25">
      <c r="A1" s="341" t="s">
        <v>206</v>
      </c>
      <c r="B1" s="341"/>
      <c r="C1" s="341"/>
      <c r="D1" s="341"/>
    </row>
    <row r="2" spans="1:4" x14ac:dyDescent="0.25">
      <c r="A2" s="224" t="s">
        <v>207</v>
      </c>
      <c r="B2" s="225">
        <v>2017</v>
      </c>
      <c r="C2" s="225">
        <v>2019</v>
      </c>
      <c r="D2" s="225">
        <v>2021</v>
      </c>
    </row>
    <row r="3" spans="1:4" x14ac:dyDescent="0.25">
      <c r="A3" s="226" t="s">
        <v>208</v>
      </c>
      <c r="B3" s="227">
        <v>13419</v>
      </c>
      <c r="C3" s="227">
        <v>13073</v>
      </c>
      <c r="D3" s="227">
        <v>13617</v>
      </c>
    </row>
    <row r="4" spans="1:4" x14ac:dyDescent="0.25">
      <c r="A4" s="228" t="s">
        <v>235</v>
      </c>
      <c r="B4" s="229">
        <v>1</v>
      </c>
      <c r="C4" s="229">
        <v>0.97419999999999995</v>
      </c>
      <c r="D4" s="230" t="s">
        <v>236</v>
      </c>
    </row>
    <row r="5" spans="1:4" x14ac:dyDescent="0.25">
      <c r="A5" s="231" t="s">
        <v>317</v>
      </c>
      <c r="B5" s="231"/>
      <c r="C5" s="231"/>
      <c r="D5" s="231"/>
    </row>
    <row r="6" spans="1:4" x14ac:dyDescent="0.25">
      <c r="A6" s="368" t="s">
        <v>337</v>
      </c>
      <c r="B6" s="368"/>
      <c r="C6" s="368"/>
      <c r="D6" s="368"/>
    </row>
    <row r="7" spans="1:4" ht="23.25" customHeight="1" x14ac:dyDescent="0.25">
      <c r="A7" s="368"/>
      <c r="B7" s="368"/>
      <c r="C7" s="368"/>
      <c r="D7" s="368"/>
    </row>
  </sheetData>
  <mergeCells count="2">
    <mergeCell ref="A1:D1"/>
    <mergeCell ref="A6:D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E10"/>
  <sheetViews>
    <sheetView zoomScale="110" zoomScaleNormal="110" workbookViewId="0">
      <selection activeCell="A13" sqref="A13"/>
    </sheetView>
  </sheetViews>
  <sheetFormatPr baseColWidth="10" defaultColWidth="11.125" defaultRowHeight="15.75" x14ac:dyDescent="0.25"/>
  <cols>
    <col min="1" max="1" width="32.625" customWidth="1"/>
  </cols>
  <sheetData>
    <row r="1" spans="1:5" ht="20.45" customHeight="1" x14ac:dyDescent="0.25">
      <c r="A1" s="369" t="s">
        <v>209</v>
      </c>
      <c r="B1" s="369"/>
      <c r="C1" s="369"/>
      <c r="D1" s="369"/>
      <c r="E1" s="218"/>
    </row>
    <row r="2" spans="1:5" x14ac:dyDescent="0.25">
      <c r="A2" s="224" t="s">
        <v>207</v>
      </c>
      <c r="B2" s="225">
        <v>2017</v>
      </c>
      <c r="C2" s="225">
        <v>2019</v>
      </c>
      <c r="D2" s="225">
        <v>2021</v>
      </c>
      <c r="E2" s="218"/>
    </row>
    <row r="3" spans="1:5" x14ac:dyDescent="0.25">
      <c r="A3" s="226" t="s">
        <v>208</v>
      </c>
      <c r="B3" s="232">
        <v>13419</v>
      </c>
      <c r="C3" s="227">
        <v>13073</v>
      </c>
      <c r="D3" s="227">
        <v>13617</v>
      </c>
      <c r="E3" s="218"/>
    </row>
    <row r="4" spans="1:5" x14ac:dyDescent="0.25">
      <c r="A4" s="233" t="s">
        <v>210</v>
      </c>
      <c r="B4" s="227">
        <v>78725</v>
      </c>
      <c r="C4" s="227">
        <v>82830</v>
      </c>
      <c r="D4" s="227">
        <v>85429</v>
      </c>
      <c r="E4" s="218"/>
    </row>
    <row r="5" spans="1:5" x14ac:dyDescent="0.25">
      <c r="A5" s="234" t="s">
        <v>318</v>
      </c>
      <c r="B5" s="230" t="s">
        <v>237</v>
      </c>
      <c r="C5" s="230">
        <v>0.1578</v>
      </c>
      <c r="D5" s="230">
        <v>0.1593</v>
      </c>
      <c r="E5" s="218"/>
    </row>
    <row r="6" spans="1:5" x14ac:dyDescent="0.25">
      <c r="A6" s="231" t="s">
        <v>317</v>
      </c>
      <c r="B6" s="231"/>
      <c r="C6" s="235"/>
      <c r="D6" s="231"/>
      <c r="E6" s="218"/>
    </row>
    <row r="7" spans="1:5" ht="15.75" customHeight="1" x14ac:dyDescent="0.25">
      <c r="A7" s="368" t="s">
        <v>338</v>
      </c>
      <c r="B7" s="368"/>
      <c r="C7" s="368"/>
      <c r="D7" s="368"/>
      <c r="E7" s="260"/>
    </row>
    <row r="8" spans="1:5" x14ac:dyDescent="0.25">
      <c r="A8" s="368"/>
      <c r="B8" s="368"/>
      <c r="C8" s="368"/>
      <c r="D8" s="368"/>
      <c r="E8" s="260"/>
    </row>
    <row r="9" spans="1:5" x14ac:dyDescent="0.25">
      <c r="A9" s="368"/>
      <c r="B9" s="368"/>
      <c r="C9" s="368"/>
      <c r="D9" s="368"/>
      <c r="E9" s="260"/>
    </row>
    <row r="10" spans="1:5" x14ac:dyDescent="0.25">
      <c r="A10" s="368"/>
      <c r="B10" s="368"/>
      <c r="C10" s="368"/>
      <c r="D10" s="368"/>
    </row>
  </sheetData>
  <mergeCells count="2">
    <mergeCell ref="A1:D1"/>
    <mergeCell ref="A7:D10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D8"/>
  <sheetViews>
    <sheetView zoomScale="110" zoomScaleNormal="110" workbookViewId="0">
      <selection activeCell="A12" sqref="A12"/>
    </sheetView>
  </sheetViews>
  <sheetFormatPr baseColWidth="10" defaultColWidth="11.125" defaultRowHeight="15.75" x14ac:dyDescent="0.25"/>
  <cols>
    <col min="1" max="1" width="30.875" customWidth="1"/>
  </cols>
  <sheetData>
    <row r="1" spans="1:4" ht="24.6" customHeight="1" x14ac:dyDescent="0.25">
      <c r="A1" s="341" t="s">
        <v>211</v>
      </c>
      <c r="B1" s="341"/>
      <c r="C1" s="341"/>
      <c r="D1" s="341"/>
    </row>
    <row r="2" spans="1:4" x14ac:dyDescent="0.25">
      <c r="A2" s="238" t="s">
        <v>207</v>
      </c>
      <c r="B2" s="225">
        <v>2017</v>
      </c>
      <c r="C2" s="225">
        <v>2019</v>
      </c>
      <c r="D2" s="225">
        <v>2021</v>
      </c>
    </row>
    <row r="3" spans="1:4" x14ac:dyDescent="0.25">
      <c r="A3" s="236" t="s">
        <v>212</v>
      </c>
      <c r="B3" s="232">
        <v>17344</v>
      </c>
      <c r="C3" s="232">
        <v>17948</v>
      </c>
      <c r="D3" s="232">
        <v>18684</v>
      </c>
    </row>
    <row r="4" spans="1:4" x14ac:dyDescent="0.25">
      <c r="A4" s="370" t="s">
        <v>238</v>
      </c>
      <c r="B4" s="370"/>
      <c r="C4" s="237">
        <f>C3/B3</f>
        <v>1.0348247232472325</v>
      </c>
      <c r="D4" s="237">
        <f>D3/B3</f>
        <v>1.077260147601476</v>
      </c>
    </row>
    <row r="5" spans="1:4" x14ac:dyDescent="0.25">
      <c r="A5" s="371" t="s">
        <v>239</v>
      </c>
      <c r="B5" s="372"/>
      <c r="C5" s="373"/>
      <c r="D5" s="237">
        <f>D3/C3</f>
        <v>1.0410073545798975</v>
      </c>
    </row>
    <row r="6" spans="1:4" ht="12" customHeight="1" x14ac:dyDescent="0.25">
      <c r="A6" s="374" t="s">
        <v>339</v>
      </c>
      <c r="B6" s="374"/>
      <c r="C6" s="374"/>
      <c r="D6" s="374"/>
    </row>
    <row r="7" spans="1:4" hidden="1" x14ac:dyDescent="0.25">
      <c r="A7" s="368"/>
      <c r="B7" s="368"/>
      <c r="C7" s="368"/>
      <c r="D7" s="368"/>
    </row>
    <row r="8" spans="1:4" x14ac:dyDescent="0.25">
      <c r="A8" s="368"/>
      <c r="B8" s="368"/>
      <c r="C8" s="368"/>
      <c r="D8" s="368"/>
    </row>
  </sheetData>
  <mergeCells count="4">
    <mergeCell ref="A1:D1"/>
    <mergeCell ref="A4:B4"/>
    <mergeCell ref="A5:C5"/>
    <mergeCell ref="A6:D8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D8"/>
  <sheetViews>
    <sheetView zoomScale="110" zoomScaleNormal="110" workbookViewId="0">
      <selection activeCell="E19" sqref="E19"/>
    </sheetView>
  </sheetViews>
  <sheetFormatPr baseColWidth="10" defaultColWidth="11.125" defaultRowHeight="15.75" x14ac:dyDescent="0.25"/>
  <cols>
    <col min="1" max="1" width="34.875" customWidth="1"/>
  </cols>
  <sheetData>
    <row r="1" spans="1:4" ht="19.899999999999999" customHeight="1" x14ac:dyDescent="0.25">
      <c r="A1" s="341" t="s">
        <v>213</v>
      </c>
      <c r="B1" s="341"/>
      <c r="C1" s="341"/>
      <c r="D1" s="341"/>
    </row>
    <row r="2" spans="1:4" x14ac:dyDescent="0.25">
      <c r="A2" s="238" t="s">
        <v>207</v>
      </c>
      <c r="B2" s="225">
        <v>2017</v>
      </c>
      <c r="C2" s="225">
        <v>2019</v>
      </c>
      <c r="D2" s="225">
        <v>2021</v>
      </c>
    </row>
    <row r="3" spans="1:4" x14ac:dyDescent="0.25">
      <c r="A3" s="236" t="s">
        <v>214</v>
      </c>
      <c r="B3" s="239">
        <v>970</v>
      </c>
      <c r="C3" s="239">
        <v>985</v>
      </c>
      <c r="D3" s="239">
        <v>1049</v>
      </c>
    </row>
    <row r="4" spans="1:4" x14ac:dyDescent="0.25">
      <c r="A4" s="370" t="s">
        <v>238</v>
      </c>
      <c r="B4" s="370"/>
      <c r="C4" s="237">
        <f>C3/B3</f>
        <v>1.0154639175257731</v>
      </c>
      <c r="D4" s="237">
        <f>D3/B3</f>
        <v>1.0814432989690721</v>
      </c>
    </row>
    <row r="5" spans="1:4" ht="15" customHeight="1" x14ac:dyDescent="0.25">
      <c r="A5" s="371" t="s">
        <v>239</v>
      </c>
      <c r="B5" s="372"/>
      <c r="C5" s="373"/>
      <c r="D5" s="237">
        <f>D3/C3</f>
        <v>1.0649746192893401</v>
      </c>
    </row>
    <row r="6" spans="1:4" hidden="1" x14ac:dyDescent="0.25">
      <c r="A6" s="374" t="s">
        <v>340</v>
      </c>
      <c r="B6" s="374"/>
      <c r="C6" s="374"/>
      <c r="D6" s="374"/>
    </row>
    <row r="7" spans="1:4" ht="10.5" customHeight="1" x14ac:dyDescent="0.25">
      <c r="A7" s="368"/>
      <c r="B7" s="368"/>
      <c r="C7" s="368"/>
      <c r="D7" s="368"/>
    </row>
    <row r="8" spans="1:4" x14ac:dyDescent="0.25">
      <c r="A8" s="368"/>
      <c r="B8" s="368"/>
      <c r="C8" s="368"/>
      <c r="D8" s="368"/>
    </row>
  </sheetData>
  <mergeCells count="4">
    <mergeCell ref="A1:D1"/>
    <mergeCell ref="A4:B4"/>
    <mergeCell ref="A5:C5"/>
    <mergeCell ref="A6:D8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D8"/>
  <sheetViews>
    <sheetView zoomScale="110" zoomScaleNormal="110" workbookViewId="0">
      <selection activeCell="D15" sqref="D15"/>
    </sheetView>
  </sheetViews>
  <sheetFormatPr baseColWidth="10" defaultColWidth="11.125" defaultRowHeight="15.75" x14ac:dyDescent="0.25"/>
  <cols>
    <col min="1" max="1" width="28.625" customWidth="1"/>
  </cols>
  <sheetData>
    <row r="1" spans="1:4" ht="21.6" customHeight="1" x14ac:dyDescent="0.25">
      <c r="A1" s="341" t="s">
        <v>324</v>
      </c>
      <c r="B1" s="341"/>
      <c r="C1" s="341"/>
      <c r="D1" s="341"/>
    </row>
    <row r="2" spans="1:4" x14ac:dyDescent="0.25">
      <c r="A2" s="238" t="s">
        <v>207</v>
      </c>
      <c r="B2" s="225">
        <v>2017</v>
      </c>
      <c r="C2" s="225">
        <v>2019</v>
      </c>
      <c r="D2" s="225">
        <v>2021</v>
      </c>
    </row>
    <row r="3" spans="1:4" x14ac:dyDescent="0.25">
      <c r="A3" s="240" t="s">
        <v>325</v>
      </c>
      <c r="B3" s="241">
        <v>13.83</v>
      </c>
      <c r="C3" s="241">
        <v>13.27</v>
      </c>
      <c r="D3" s="241">
        <v>12.98</v>
      </c>
    </row>
    <row r="4" spans="1:4" x14ac:dyDescent="0.25">
      <c r="A4" s="375" t="s">
        <v>238</v>
      </c>
      <c r="B4" s="375"/>
      <c r="C4" s="237">
        <f>C3/B3</f>
        <v>0.95950831525668834</v>
      </c>
      <c r="D4" s="237">
        <f>D3/B3</f>
        <v>0.93853940708604489</v>
      </c>
    </row>
    <row r="5" spans="1:4" x14ac:dyDescent="0.25">
      <c r="A5" s="376" t="s">
        <v>239</v>
      </c>
      <c r="B5" s="377"/>
      <c r="C5" s="378"/>
      <c r="D5" s="237">
        <f>D3/C3</f>
        <v>0.97814619442351169</v>
      </c>
    </row>
    <row r="6" spans="1:4" ht="4.5" customHeight="1" x14ac:dyDescent="0.25">
      <c r="A6" s="342" t="s">
        <v>341</v>
      </c>
      <c r="B6" s="342"/>
      <c r="C6" s="342"/>
      <c r="D6" s="342"/>
    </row>
    <row r="7" spans="1:4" x14ac:dyDescent="0.25">
      <c r="A7" s="379"/>
      <c r="B7" s="379"/>
      <c r="C7" s="379"/>
      <c r="D7" s="379"/>
    </row>
    <row r="8" spans="1:4" ht="8.25" customHeight="1" x14ac:dyDescent="0.25">
      <c r="A8" s="379"/>
      <c r="B8" s="379"/>
      <c r="C8" s="379"/>
      <c r="D8" s="379"/>
    </row>
  </sheetData>
  <mergeCells count="4">
    <mergeCell ref="A1:D1"/>
    <mergeCell ref="A4:B4"/>
    <mergeCell ref="A5:C5"/>
    <mergeCell ref="A6:D8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D10"/>
  <sheetViews>
    <sheetView zoomScale="110" zoomScaleNormal="110" workbookViewId="0">
      <selection activeCell="A25" sqref="A25"/>
    </sheetView>
  </sheetViews>
  <sheetFormatPr baseColWidth="10" defaultColWidth="11.125" defaultRowHeight="15.75" x14ac:dyDescent="0.25"/>
  <cols>
    <col min="1" max="1" width="30" customWidth="1"/>
  </cols>
  <sheetData>
    <row r="1" spans="1:4" ht="18.600000000000001" customHeight="1" x14ac:dyDescent="0.25">
      <c r="A1" s="369" t="s">
        <v>215</v>
      </c>
      <c r="B1" s="369"/>
      <c r="C1" s="369"/>
      <c r="D1" s="369"/>
    </row>
    <row r="2" spans="1:4" x14ac:dyDescent="0.25">
      <c r="A2" s="238" t="s">
        <v>207</v>
      </c>
      <c r="B2" s="225">
        <v>2017</v>
      </c>
      <c r="C2" s="225">
        <v>2019</v>
      </c>
      <c r="D2" s="225">
        <v>2021</v>
      </c>
    </row>
    <row r="3" spans="1:4" x14ac:dyDescent="0.25">
      <c r="A3" s="242" t="s">
        <v>216</v>
      </c>
      <c r="B3" s="227">
        <v>562</v>
      </c>
      <c r="C3" s="227">
        <v>588</v>
      </c>
      <c r="D3" s="243">
        <v>614</v>
      </c>
    </row>
    <row r="4" spans="1:4" x14ac:dyDescent="0.25">
      <c r="A4" s="370" t="s">
        <v>238</v>
      </c>
      <c r="B4" s="370"/>
      <c r="C4" s="230">
        <v>1.0462</v>
      </c>
      <c r="D4" s="230">
        <v>1.0925</v>
      </c>
    </row>
    <row r="5" spans="1:4" ht="17.25" customHeight="1" x14ac:dyDescent="0.25">
      <c r="A5" s="371" t="s">
        <v>239</v>
      </c>
      <c r="B5" s="372"/>
      <c r="C5" s="373"/>
      <c r="D5" s="230">
        <v>1.0442</v>
      </c>
    </row>
    <row r="6" spans="1:4" ht="13.5" customHeight="1" x14ac:dyDescent="0.25">
      <c r="A6" s="380" t="s">
        <v>319</v>
      </c>
      <c r="B6" s="380"/>
      <c r="C6" s="380"/>
      <c r="D6" s="380"/>
    </row>
    <row r="7" spans="1:4" x14ac:dyDescent="0.25">
      <c r="A7" s="380"/>
      <c r="B7" s="380"/>
      <c r="C7" s="380"/>
      <c r="D7" s="380"/>
    </row>
    <row r="8" spans="1:4" ht="1.5" customHeight="1" x14ac:dyDescent="0.25">
      <c r="A8" s="379" t="s">
        <v>341</v>
      </c>
      <c r="B8" s="379"/>
      <c r="C8" s="379"/>
      <c r="D8" s="379"/>
    </row>
    <row r="9" spans="1:4" ht="12" customHeight="1" x14ac:dyDescent="0.25">
      <c r="A9" s="379"/>
      <c r="B9" s="379"/>
      <c r="C9" s="379"/>
      <c r="D9" s="379"/>
    </row>
    <row r="10" spans="1:4" x14ac:dyDescent="0.25">
      <c r="A10" s="379"/>
      <c r="B10" s="379"/>
      <c r="C10" s="379"/>
      <c r="D10" s="379"/>
    </row>
  </sheetData>
  <mergeCells count="5">
    <mergeCell ref="A1:D1"/>
    <mergeCell ref="A4:B4"/>
    <mergeCell ref="A6:D7"/>
    <mergeCell ref="A5:C5"/>
    <mergeCell ref="A8:D10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D7"/>
  <sheetViews>
    <sheetView zoomScale="110" zoomScaleNormal="110" workbookViewId="0">
      <selection sqref="A1:D7"/>
    </sheetView>
  </sheetViews>
  <sheetFormatPr baseColWidth="10" defaultColWidth="11.125" defaultRowHeight="15.75" x14ac:dyDescent="0.25"/>
  <cols>
    <col min="1" max="1" width="27" customWidth="1"/>
  </cols>
  <sheetData>
    <row r="1" spans="1:4" ht="16.899999999999999" customHeight="1" x14ac:dyDescent="0.25">
      <c r="A1" s="369" t="s">
        <v>326</v>
      </c>
      <c r="B1" s="369"/>
      <c r="C1" s="369"/>
      <c r="D1" s="369"/>
    </row>
    <row r="2" spans="1:4" x14ac:dyDescent="0.25">
      <c r="A2" s="238" t="s">
        <v>207</v>
      </c>
      <c r="B2" s="225">
        <v>2017</v>
      </c>
      <c r="C2" s="225">
        <v>2019</v>
      </c>
      <c r="D2" s="225">
        <v>2021</v>
      </c>
    </row>
    <row r="3" spans="1:4" x14ac:dyDescent="0.25">
      <c r="A3" s="242" t="s">
        <v>327</v>
      </c>
      <c r="B3" s="244">
        <v>1.73</v>
      </c>
      <c r="C3" s="244">
        <v>1.68</v>
      </c>
      <c r="D3" s="244">
        <v>1.71</v>
      </c>
    </row>
    <row r="4" spans="1:4" x14ac:dyDescent="0.25">
      <c r="A4" s="381" t="s">
        <v>238</v>
      </c>
      <c r="B4" s="382"/>
      <c r="C4" s="230">
        <v>0.97099999999999997</v>
      </c>
      <c r="D4" s="230">
        <v>0.98839999999999995</v>
      </c>
    </row>
    <row r="5" spans="1:4" x14ac:dyDescent="0.25">
      <c r="A5" s="371" t="s">
        <v>239</v>
      </c>
      <c r="B5" s="372"/>
      <c r="C5" s="373"/>
      <c r="D5" s="230">
        <v>1.0178</v>
      </c>
    </row>
    <row r="6" spans="1:4" x14ac:dyDescent="0.25">
      <c r="A6" s="383" t="s">
        <v>320</v>
      </c>
      <c r="B6" s="383"/>
      <c r="C6" s="383"/>
      <c r="D6" s="383"/>
    </row>
    <row r="7" spans="1:4" ht="22.5" customHeight="1" x14ac:dyDescent="0.25">
      <c r="A7" s="384"/>
      <c r="B7" s="384"/>
      <c r="C7" s="384"/>
      <c r="D7" s="384"/>
    </row>
  </sheetData>
  <mergeCells count="4">
    <mergeCell ref="A1:D1"/>
    <mergeCell ref="A4:B4"/>
    <mergeCell ref="A5:C5"/>
    <mergeCell ref="A6:D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D17"/>
  <sheetViews>
    <sheetView zoomScale="110" zoomScaleNormal="110" workbookViewId="0">
      <selection activeCell="B4" sqref="B4"/>
    </sheetView>
  </sheetViews>
  <sheetFormatPr baseColWidth="10" defaultColWidth="11.125" defaultRowHeight="15.75" x14ac:dyDescent="0.25"/>
  <cols>
    <col min="1" max="1" width="34.875" customWidth="1"/>
    <col min="4" max="4" width="15" customWidth="1"/>
  </cols>
  <sheetData>
    <row r="1" spans="1:4" ht="18.75" customHeight="1" x14ac:dyDescent="0.25">
      <c r="A1" s="341" t="s">
        <v>321</v>
      </c>
      <c r="B1" s="341"/>
      <c r="C1" s="341"/>
      <c r="D1" s="341"/>
    </row>
    <row r="2" spans="1:4" ht="15.95" customHeight="1" x14ac:dyDescent="0.25">
      <c r="A2" s="245"/>
      <c r="B2" s="385" t="s">
        <v>342</v>
      </c>
      <c r="C2" s="385"/>
      <c r="D2" s="385"/>
    </row>
    <row r="3" spans="1:4" ht="22.5" x14ac:dyDescent="0.25">
      <c r="A3" s="238" t="s">
        <v>217</v>
      </c>
      <c r="B3" s="225" t="s">
        <v>218</v>
      </c>
      <c r="C3" s="225" t="s">
        <v>219</v>
      </c>
      <c r="D3" s="225" t="s">
        <v>220</v>
      </c>
    </row>
    <row r="4" spans="1:4" x14ac:dyDescent="0.25">
      <c r="A4" s="242" t="s">
        <v>221</v>
      </c>
      <c r="B4" s="246">
        <v>1</v>
      </c>
      <c r="C4" s="247">
        <v>129</v>
      </c>
      <c r="D4" s="247">
        <v>80.7</v>
      </c>
    </row>
    <row r="5" spans="1:4" x14ac:dyDescent="0.25">
      <c r="A5" s="242" t="s">
        <v>222</v>
      </c>
      <c r="B5" s="246">
        <v>2</v>
      </c>
      <c r="C5" s="247">
        <v>195</v>
      </c>
      <c r="D5" s="247">
        <v>78.8</v>
      </c>
    </row>
    <row r="6" spans="1:4" x14ac:dyDescent="0.25">
      <c r="A6" s="242" t="s">
        <v>322</v>
      </c>
      <c r="B6" s="246">
        <v>3</v>
      </c>
      <c r="C6" s="247">
        <v>249</v>
      </c>
      <c r="D6" s="247">
        <v>77.7</v>
      </c>
    </row>
    <row r="7" spans="1:4" x14ac:dyDescent="0.25">
      <c r="A7" s="248" t="s">
        <v>223</v>
      </c>
      <c r="B7" s="249">
        <v>25</v>
      </c>
      <c r="C7" s="250">
        <v>730</v>
      </c>
      <c r="D7" s="250">
        <v>72.099999999999994</v>
      </c>
    </row>
    <row r="8" spans="1:4" x14ac:dyDescent="0.25">
      <c r="A8" s="242" t="s">
        <v>240</v>
      </c>
      <c r="B8" s="246">
        <v>53</v>
      </c>
      <c r="C8" s="247">
        <v>1.8089999999999999</v>
      </c>
      <c r="D8" s="247">
        <v>66.5</v>
      </c>
    </row>
    <row r="9" spans="1:4" ht="15.95" customHeight="1" x14ac:dyDescent="0.25">
      <c r="A9" s="245"/>
      <c r="B9" s="385" t="s">
        <v>343</v>
      </c>
      <c r="C9" s="385"/>
      <c r="D9" s="385"/>
    </row>
    <row r="10" spans="1:4" ht="22.5" x14ac:dyDescent="0.25">
      <c r="A10" s="238" t="s">
        <v>224</v>
      </c>
      <c r="B10" s="225" t="s">
        <v>218</v>
      </c>
      <c r="C10" s="225" t="s">
        <v>219</v>
      </c>
      <c r="D10" s="225" t="s">
        <v>220</v>
      </c>
    </row>
    <row r="11" spans="1:4" x14ac:dyDescent="0.25">
      <c r="A11" s="242" t="s">
        <v>221</v>
      </c>
      <c r="B11" s="246">
        <v>1</v>
      </c>
      <c r="C11" s="247">
        <v>132</v>
      </c>
      <c r="D11" s="247">
        <v>80.5</v>
      </c>
    </row>
    <row r="12" spans="1:4" x14ac:dyDescent="0.25">
      <c r="A12" s="242" t="s">
        <v>222</v>
      </c>
      <c r="B12" s="246">
        <v>2</v>
      </c>
      <c r="C12" s="247">
        <v>184</v>
      </c>
      <c r="D12" s="247">
        <v>79</v>
      </c>
    </row>
    <row r="13" spans="1:4" x14ac:dyDescent="0.25">
      <c r="A13" s="242" t="s">
        <v>322</v>
      </c>
      <c r="B13" s="246">
        <v>3</v>
      </c>
      <c r="C13" s="247">
        <v>247</v>
      </c>
      <c r="D13" s="251">
        <v>77.7</v>
      </c>
    </row>
    <row r="14" spans="1:4" x14ac:dyDescent="0.25">
      <c r="A14" s="248" t="s">
        <v>223</v>
      </c>
      <c r="B14" s="249">
        <v>27</v>
      </c>
      <c r="C14" s="250">
        <v>794</v>
      </c>
      <c r="D14" s="252">
        <v>71.599999999999994</v>
      </c>
    </row>
    <row r="15" spans="1:4" x14ac:dyDescent="0.25">
      <c r="A15" s="242" t="s">
        <v>323</v>
      </c>
      <c r="B15" s="246">
        <v>52</v>
      </c>
      <c r="C15" s="253">
        <v>1838</v>
      </c>
      <c r="D15" s="247">
        <v>66.3</v>
      </c>
    </row>
    <row r="16" spans="1:4" ht="10.5" customHeight="1" x14ac:dyDescent="0.25">
      <c r="A16" s="374" t="s">
        <v>344</v>
      </c>
      <c r="B16" s="374"/>
      <c r="C16" s="374"/>
      <c r="D16" s="374"/>
    </row>
    <row r="17" spans="1:4" x14ac:dyDescent="0.25">
      <c r="A17" s="368"/>
      <c r="B17" s="368"/>
      <c r="C17" s="368"/>
      <c r="D17" s="368"/>
    </row>
  </sheetData>
  <mergeCells count="4">
    <mergeCell ref="A1:D1"/>
    <mergeCell ref="B2:D2"/>
    <mergeCell ref="B9:D9"/>
    <mergeCell ref="A16:D1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36"/>
  <sheetViews>
    <sheetView zoomScale="115" zoomScaleNormal="115" workbookViewId="0">
      <selection activeCell="B19" sqref="B19"/>
    </sheetView>
  </sheetViews>
  <sheetFormatPr baseColWidth="10" defaultColWidth="11.125" defaultRowHeight="15.75" x14ac:dyDescent="0.25"/>
  <cols>
    <col min="1" max="1" width="36.125" customWidth="1"/>
    <col min="2" max="2" width="11" style="9" customWidth="1"/>
    <col min="3" max="3" width="11.5" style="9" customWidth="1"/>
    <col min="4" max="6" width="6.875" style="6" customWidth="1"/>
    <col min="1010" max="1017" width="8.875" customWidth="1"/>
  </cols>
  <sheetData>
    <row r="1" spans="1:6" x14ac:dyDescent="0.25">
      <c r="A1" s="276" t="s">
        <v>67</v>
      </c>
      <c r="B1" s="277"/>
      <c r="C1" s="277"/>
      <c r="D1" s="277"/>
      <c r="E1" s="277"/>
      <c r="F1" s="277"/>
    </row>
    <row r="2" spans="1:6" ht="17.25" customHeight="1" x14ac:dyDescent="0.25">
      <c r="A2" s="274"/>
      <c r="B2" s="130" t="s">
        <v>259</v>
      </c>
      <c r="C2" s="129" t="s">
        <v>263</v>
      </c>
      <c r="D2" s="275" t="s">
        <v>262</v>
      </c>
      <c r="E2" s="275"/>
      <c r="F2" s="275"/>
    </row>
    <row r="3" spans="1:6" x14ac:dyDescent="0.25">
      <c r="A3" s="274"/>
      <c r="B3" s="139" t="s">
        <v>48</v>
      </c>
      <c r="C3" s="140" t="s">
        <v>48</v>
      </c>
      <c r="D3" s="140" t="s">
        <v>48</v>
      </c>
      <c r="E3" s="140" t="s">
        <v>70</v>
      </c>
      <c r="F3" s="140" t="s">
        <v>71</v>
      </c>
    </row>
    <row r="4" spans="1:6" x14ac:dyDescent="0.25">
      <c r="A4" s="141" t="s">
        <v>72</v>
      </c>
      <c r="B4" s="142">
        <v>13978</v>
      </c>
      <c r="C4" s="142">
        <v>13551</v>
      </c>
      <c r="D4" s="109">
        <v>12557</v>
      </c>
      <c r="E4" s="109">
        <v>4331</v>
      </c>
      <c r="F4" s="109">
        <v>8226</v>
      </c>
    </row>
    <row r="5" spans="1:6" s="53" customFormat="1" x14ac:dyDescent="0.25">
      <c r="A5" s="143" t="s">
        <v>73</v>
      </c>
      <c r="B5" s="144">
        <v>1240</v>
      </c>
      <c r="C5" s="144">
        <v>1143</v>
      </c>
      <c r="D5" s="113">
        <v>1175</v>
      </c>
      <c r="E5" s="114">
        <v>399</v>
      </c>
      <c r="F5" s="114">
        <v>776</v>
      </c>
    </row>
    <row r="6" spans="1:6" s="53" customFormat="1" x14ac:dyDescent="0.25">
      <c r="A6" s="145" t="s">
        <v>74</v>
      </c>
      <c r="B6" s="144">
        <v>119</v>
      </c>
      <c r="C6" s="144">
        <v>76</v>
      </c>
      <c r="D6" s="113">
        <v>78</v>
      </c>
      <c r="E6" s="114">
        <v>37</v>
      </c>
      <c r="F6" s="114">
        <v>41</v>
      </c>
    </row>
    <row r="7" spans="1:6" s="53" customFormat="1" x14ac:dyDescent="0.25">
      <c r="A7" s="145" t="s">
        <v>75</v>
      </c>
      <c r="B7" s="144">
        <v>1121</v>
      </c>
      <c r="C7" s="144">
        <v>1067</v>
      </c>
      <c r="D7" s="113">
        <v>1097</v>
      </c>
      <c r="E7" s="114">
        <v>362</v>
      </c>
      <c r="F7" s="114">
        <v>735</v>
      </c>
    </row>
    <row r="8" spans="1:6" s="53" customFormat="1" x14ac:dyDescent="0.25">
      <c r="A8" s="143" t="s">
        <v>76</v>
      </c>
      <c r="B8" s="144">
        <v>2186</v>
      </c>
      <c r="C8" s="144">
        <v>2302</v>
      </c>
      <c r="D8" s="113">
        <v>2135</v>
      </c>
      <c r="E8" s="114">
        <v>1010</v>
      </c>
      <c r="F8" s="114">
        <v>1125</v>
      </c>
    </row>
    <row r="9" spans="1:6" s="53" customFormat="1" x14ac:dyDescent="0.25">
      <c r="A9" s="145" t="s">
        <v>77</v>
      </c>
      <c r="B9" s="144">
        <v>1379</v>
      </c>
      <c r="C9" s="144">
        <v>1462</v>
      </c>
      <c r="D9" s="113">
        <v>1298</v>
      </c>
      <c r="E9" s="114">
        <v>624</v>
      </c>
      <c r="F9" s="114">
        <v>674</v>
      </c>
    </row>
    <row r="10" spans="1:6" s="53" customFormat="1" x14ac:dyDescent="0.25">
      <c r="A10" s="145" t="s">
        <v>78</v>
      </c>
      <c r="B10" s="144">
        <v>623</v>
      </c>
      <c r="C10" s="144">
        <v>660</v>
      </c>
      <c r="D10" s="113">
        <v>648</v>
      </c>
      <c r="E10" s="114">
        <v>273</v>
      </c>
      <c r="F10" s="114">
        <v>375</v>
      </c>
    </row>
    <row r="11" spans="1:6" s="53" customFormat="1" x14ac:dyDescent="0.25">
      <c r="A11" s="145" t="s">
        <v>79</v>
      </c>
      <c r="B11" s="144">
        <v>184</v>
      </c>
      <c r="C11" s="144">
        <v>180</v>
      </c>
      <c r="D11" s="113">
        <v>189</v>
      </c>
      <c r="E11" s="114">
        <v>113</v>
      </c>
      <c r="F11" s="114">
        <v>76</v>
      </c>
    </row>
    <row r="12" spans="1:6" s="53" customFormat="1" x14ac:dyDescent="0.25">
      <c r="A12" s="143" t="s">
        <v>80</v>
      </c>
      <c r="B12" s="144">
        <v>331</v>
      </c>
      <c r="C12" s="144">
        <v>317</v>
      </c>
      <c r="D12" s="113">
        <v>284</v>
      </c>
      <c r="E12" s="114">
        <v>23</v>
      </c>
      <c r="F12" s="114">
        <v>261</v>
      </c>
    </row>
    <row r="13" spans="1:6" s="53" customFormat="1" x14ac:dyDescent="0.25">
      <c r="A13" s="145" t="s">
        <v>81</v>
      </c>
      <c r="B13" s="144">
        <v>197</v>
      </c>
      <c r="C13" s="144">
        <v>189</v>
      </c>
      <c r="D13" s="113">
        <v>162</v>
      </c>
      <c r="E13" s="114">
        <v>16</v>
      </c>
      <c r="F13" s="114">
        <v>146</v>
      </c>
    </row>
    <row r="14" spans="1:6" s="53" customFormat="1" x14ac:dyDescent="0.25">
      <c r="A14" s="145" t="s">
        <v>82</v>
      </c>
      <c r="B14" s="144">
        <v>134</v>
      </c>
      <c r="C14" s="144">
        <v>128</v>
      </c>
      <c r="D14" s="113">
        <v>122</v>
      </c>
      <c r="E14" s="114">
        <v>7</v>
      </c>
      <c r="F14" s="114">
        <v>115</v>
      </c>
    </row>
    <row r="15" spans="1:6" s="53" customFormat="1" x14ac:dyDescent="0.25">
      <c r="A15" s="143" t="s">
        <v>83</v>
      </c>
      <c r="B15" s="144">
        <v>72</v>
      </c>
      <c r="C15" s="144">
        <v>77</v>
      </c>
      <c r="D15" s="113">
        <v>68</v>
      </c>
      <c r="E15" s="114">
        <v>17</v>
      </c>
      <c r="F15" s="114">
        <v>51</v>
      </c>
    </row>
    <row r="16" spans="1:6" s="53" customFormat="1" x14ac:dyDescent="0.25">
      <c r="A16" s="143" t="s">
        <v>84</v>
      </c>
      <c r="B16" s="144">
        <v>9871</v>
      </c>
      <c r="C16" s="144">
        <v>9445</v>
      </c>
      <c r="D16" s="113">
        <v>8695</v>
      </c>
      <c r="E16" s="114">
        <v>2724</v>
      </c>
      <c r="F16" s="114">
        <v>5971</v>
      </c>
    </row>
    <row r="17" spans="1:6" s="53" customFormat="1" x14ac:dyDescent="0.25">
      <c r="A17" s="146" t="s">
        <v>85</v>
      </c>
      <c r="B17" s="144">
        <v>3776</v>
      </c>
      <c r="C17" s="144">
        <f>C18+C19</f>
        <v>3306</v>
      </c>
      <c r="D17" s="113">
        <f>D18+D19</f>
        <v>2909</v>
      </c>
      <c r="E17" s="114">
        <f t="shared" ref="E17:F17" si="0">E18+E19</f>
        <v>903</v>
      </c>
      <c r="F17" s="114">
        <f t="shared" si="0"/>
        <v>2006</v>
      </c>
    </row>
    <row r="18" spans="1:6" x14ac:dyDescent="0.25">
      <c r="A18" s="147" t="s">
        <v>86</v>
      </c>
      <c r="B18" s="109" t="s">
        <v>264</v>
      </c>
      <c r="C18" s="148">
        <v>1902</v>
      </c>
      <c r="D18" s="109">
        <v>1591</v>
      </c>
      <c r="E18" s="110">
        <v>522</v>
      </c>
      <c r="F18" s="110">
        <v>1069</v>
      </c>
    </row>
    <row r="19" spans="1:6" x14ac:dyDescent="0.25">
      <c r="A19" s="149" t="s">
        <v>88</v>
      </c>
      <c r="B19" s="109" t="s">
        <v>264</v>
      </c>
      <c r="C19" s="148">
        <v>1404</v>
      </c>
      <c r="D19" s="109">
        <v>1318</v>
      </c>
      <c r="E19" s="110">
        <v>381</v>
      </c>
      <c r="F19" s="110">
        <v>937</v>
      </c>
    </row>
    <row r="20" spans="1:6" s="55" customFormat="1" x14ac:dyDescent="0.25">
      <c r="A20" s="150" t="s">
        <v>89</v>
      </c>
      <c r="B20" s="113">
        <v>4614</v>
      </c>
      <c r="C20" s="144">
        <v>4555</v>
      </c>
      <c r="D20" s="113">
        <f>D21+D22</f>
        <v>4199</v>
      </c>
      <c r="E20" s="115">
        <f t="shared" ref="E20:F20" si="1">E21+E22</f>
        <v>1313</v>
      </c>
      <c r="F20" s="115">
        <f t="shared" si="1"/>
        <v>2886</v>
      </c>
    </row>
    <row r="21" spans="1:6" s="55" customFormat="1" x14ac:dyDescent="0.25">
      <c r="A21" s="151" t="s">
        <v>90</v>
      </c>
      <c r="B21" s="109" t="s">
        <v>264</v>
      </c>
      <c r="C21" s="144">
        <v>2220</v>
      </c>
      <c r="D21" s="113">
        <v>1380</v>
      </c>
      <c r="E21" s="115">
        <v>393</v>
      </c>
      <c r="F21" s="115">
        <v>987</v>
      </c>
    </row>
    <row r="22" spans="1:6" s="55" customFormat="1" x14ac:dyDescent="0.25">
      <c r="A22" s="151" t="s">
        <v>91</v>
      </c>
      <c r="B22" s="109" t="s">
        <v>264</v>
      </c>
      <c r="C22" s="144">
        <v>2335</v>
      </c>
      <c r="D22" s="113">
        <v>2819</v>
      </c>
      <c r="E22" s="115">
        <v>920</v>
      </c>
      <c r="F22" s="115">
        <v>1899</v>
      </c>
    </row>
    <row r="23" spans="1:6" s="55" customFormat="1" x14ac:dyDescent="0.25">
      <c r="A23" s="150" t="s">
        <v>92</v>
      </c>
      <c r="B23" s="113">
        <f>B24+B25</f>
        <v>685</v>
      </c>
      <c r="C23" s="144">
        <f>C24+C25</f>
        <v>898</v>
      </c>
      <c r="D23" s="113">
        <f>D24+D25</f>
        <v>1223</v>
      </c>
      <c r="E23" s="115">
        <f t="shared" ref="E23:F23" si="2">E24+E25</f>
        <v>390</v>
      </c>
      <c r="F23" s="115">
        <f t="shared" si="2"/>
        <v>833</v>
      </c>
    </row>
    <row r="24" spans="1:6" s="55" customFormat="1" x14ac:dyDescent="0.25">
      <c r="A24" s="152" t="s">
        <v>93</v>
      </c>
      <c r="B24" s="113">
        <v>566</v>
      </c>
      <c r="C24" s="144">
        <v>695</v>
      </c>
      <c r="D24" s="113">
        <v>928</v>
      </c>
      <c r="E24" s="115">
        <v>306</v>
      </c>
      <c r="F24" s="115">
        <v>622</v>
      </c>
    </row>
    <row r="25" spans="1:6" s="55" customFormat="1" x14ac:dyDescent="0.25">
      <c r="A25" s="152" t="s">
        <v>94</v>
      </c>
      <c r="B25" s="113">
        <v>119</v>
      </c>
      <c r="C25" s="144">
        <v>203</v>
      </c>
      <c r="D25" s="113">
        <v>295</v>
      </c>
      <c r="E25" s="115">
        <v>84</v>
      </c>
      <c r="F25" s="115">
        <v>211</v>
      </c>
    </row>
    <row r="26" spans="1:6" s="55" customFormat="1" x14ac:dyDescent="0.25">
      <c r="A26" s="150" t="s">
        <v>95</v>
      </c>
      <c r="B26" s="113">
        <v>166</v>
      </c>
      <c r="C26" s="144">
        <v>171</v>
      </c>
      <c r="D26" s="113">
        <v>46</v>
      </c>
      <c r="E26" s="115">
        <v>17</v>
      </c>
      <c r="F26" s="115">
        <v>29</v>
      </c>
    </row>
    <row r="27" spans="1:6" s="55" customFormat="1" x14ac:dyDescent="0.25">
      <c r="A27" s="150" t="s">
        <v>96</v>
      </c>
      <c r="B27" s="113">
        <v>630</v>
      </c>
      <c r="C27" s="144">
        <v>515</v>
      </c>
      <c r="D27" s="113">
        <f>D28+D29</f>
        <v>250</v>
      </c>
      <c r="E27" s="115">
        <f t="shared" ref="E27:F27" si="3">E28+E29</f>
        <v>86</v>
      </c>
      <c r="F27" s="115">
        <f t="shared" si="3"/>
        <v>164</v>
      </c>
    </row>
    <row r="28" spans="1:6" s="55" customFormat="1" x14ac:dyDescent="0.25">
      <c r="A28" s="153" t="s">
        <v>97</v>
      </c>
      <c r="B28" s="109" t="s">
        <v>264</v>
      </c>
      <c r="C28" s="144">
        <v>225</v>
      </c>
      <c r="D28" s="113">
        <v>67</v>
      </c>
      <c r="E28" s="115">
        <v>27</v>
      </c>
      <c r="F28" s="115">
        <v>40</v>
      </c>
    </row>
    <row r="29" spans="1:6" s="55" customFormat="1" x14ac:dyDescent="0.25">
      <c r="A29" s="154" t="s">
        <v>98</v>
      </c>
      <c r="B29" s="109" t="s">
        <v>264</v>
      </c>
      <c r="C29" s="144">
        <v>290</v>
      </c>
      <c r="D29" s="113">
        <v>183</v>
      </c>
      <c r="E29" s="115">
        <v>59</v>
      </c>
      <c r="F29" s="115">
        <v>124</v>
      </c>
    </row>
    <row r="30" spans="1:6" s="55" customFormat="1" x14ac:dyDescent="0.25">
      <c r="A30" s="155" t="s">
        <v>226</v>
      </c>
      <c r="B30" s="113"/>
      <c r="C30" s="113"/>
      <c r="D30" s="113">
        <v>68</v>
      </c>
      <c r="E30" s="115">
        <v>15</v>
      </c>
      <c r="F30" s="115">
        <v>53</v>
      </c>
    </row>
    <row r="31" spans="1:6" s="55" customFormat="1" x14ac:dyDescent="0.25">
      <c r="A31" s="156" t="s">
        <v>228</v>
      </c>
      <c r="B31" s="157">
        <v>278</v>
      </c>
      <c r="C31" s="157">
        <v>267</v>
      </c>
      <c r="D31" s="113">
        <v>200</v>
      </c>
      <c r="E31" s="115">
        <v>158</v>
      </c>
      <c r="F31" s="115">
        <v>42</v>
      </c>
    </row>
    <row r="32" spans="1:6" s="55" customFormat="1" x14ac:dyDescent="0.25">
      <c r="A32" s="158" t="s">
        <v>227</v>
      </c>
      <c r="B32" s="157">
        <v>278</v>
      </c>
      <c r="C32" s="157">
        <v>267</v>
      </c>
      <c r="D32" s="113">
        <v>186</v>
      </c>
      <c r="E32" s="115">
        <v>145</v>
      </c>
      <c r="F32" s="115">
        <v>41</v>
      </c>
    </row>
    <row r="33" spans="1:7" s="55" customFormat="1" x14ac:dyDescent="0.25">
      <c r="A33" s="158" t="s">
        <v>229</v>
      </c>
      <c r="B33" s="113"/>
      <c r="C33" s="113"/>
      <c r="D33" s="113">
        <v>14</v>
      </c>
      <c r="E33" s="115">
        <v>13</v>
      </c>
      <c r="F33" s="115">
        <v>1</v>
      </c>
    </row>
    <row r="34" spans="1:7" ht="6.75" customHeight="1" x14ac:dyDescent="0.25">
      <c r="A34" s="278" t="s">
        <v>329</v>
      </c>
      <c r="B34" s="278"/>
      <c r="C34" s="278"/>
      <c r="D34" s="278"/>
      <c r="E34" s="278"/>
      <c r="F34" s="278"/>
      <c r="G34" s="120"/>
    </row>
    <row r="35" spans="1:7" ht="3.75" customHeight="1" x14ac:dyDescent="0.25">
      <c r="A35" s="279"/>
      <c r="B35" s="279"/>
      <c r="C35" s="279"/>
      <c r="D35" s="279"/>
      <c r="E35" s="279"/>
      <c r="F35" s="279"/>
      <c r="G35" s="120"/>
    </row>
    <row r="36" spans="1:7" x14ac:dyDescent="0.25">
      <c r="A36" s="279"/>
      <c r="B36" s="279"/>
      <c r="C36" s="279"/>
      <c r="D36" s="279"/>
      <c r="E36" s="279"/>
      <c r="F36" s="279"/>
    </row>
  </sheetData>
  <mergeCells count="4">
    <mergeCell ref="A2:A3"/>
    <mergeCell ref="D2:F2"/>
    <mergeCell ref="A1:F1"/>
    <mergeCell ref="A34:F3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MJ18"/>
  <sheetViews>
    <sheetView zoomScale="110" zoomScaleNormal="110" workbookViewId="0">
      <selection sqref="A1:H1"/>
    </sheetView>
  </sheetViews>
  <sheetFormatPr baseColWidth="10" defaultColWidth="6.875" defaultRowHeight="15.75" x14ac:dyDescent="0.25"/>
  <cols>
    <col min="1" max="1" width="11.125" style="11" customWidth="1"/>
    <col min="2" max="2" width="51.5" style="11" customWidth="1"/>
    <col min="3" max="3" width="10.25" style="11" customWidth="1"/>
    <col min="4" max="4" width="8.375" style="11" customWidth="1"/>
    <col min="5" max="5" width="10.5" style="11" customWidth="1"/>
    <col min="6" max="7" width="10.125" style="11" customWidth="1"/>
    <col min="8" max="8" width="12.25" style="11" customWidth="1"/>
    <col min="9" max="1024" width="6.875" style="11"/>
  </cols>
  <sheetData>
    <row r="1" spans="1:1024" x14ac:dyDescent="0.25">
      <c r="A1" s="280" t="s">
        <v>99</v>
      </c>
      <c r="B1" s="281"/>
      <c r="C1" s="281"/>
      <c r="D1" s="281"/>
      <c r="E1" s="281"/>
      <c r="F1" s="281"/>
      <c r="G1" s="281"/>
      <c r="H1" s="281"/>
    </row>
    <row r="2" spans="1:1024" ht="30.75" customHeight="1" x14ac:dyDescent="0.25">
      <c r="A2" s="284"/>
      <c r="B2" s="284"/>
      <c r="C2" s="159" t="s">
        <v>266</v>
      </c>
      <c r="D2" s="159" t="s">
        <v>267</v>
      </c>
      <c r="E2" s="159" t="s">
        <v>268</v>
      </c>
      <c r="F2" s="159" t="s">
        <v>259</v>
      </c>
      <c r="G2" s="159" t="s">
        <v>263</v>
      </c>
      <c r="H2" s="160" t="s">
        <v>269</v>
      </c>
      <c r="AMJ2" s="5"/>
    </row>
    <row r="3" spans="1:1024" ht="15.95" customHeight="1" x14ac:dyDescent="0.25">
      <c r="A3" s="285" t="s">
        <v>102</v>
      </c>
      <c r="B3" s="161" t="s">
        <v>103</v>
      </c>
      <c r="C3" s="162">
        <v>5000</v>
      </c>
      <c r="D3" s="163">
        <v>4551</v>
      </c>
      <c r="E3" s="162">
        <v>4286</v>
      </c>
      <c r="F3" s="162">
        <v>2784</v>
      </c>
      <c r="G3" s="162">
        <v>3816</v>
      </c>
      <c r="H3" s="164">
        <v>47.2</v>
      </c>
      <c r="AMJ3" s="5"/>
    </row>
    <row r="4" spans="1:1024" x14ac:dyDescent="0.25">
      <c r="A4" s="285"/>
      <c r="B4" s="161" t="s">
        <v>104</v>
      </c>
      <c r="C4" s="162">
        <v>0</v>
      </c>
      <c r="D4" s="161">
        <v>0</v>
      </c>
      <c r="E4" s="162">
        <v>0</v>
      </c>
      <c r="F4" s="162">
        <v>0</v>
      </c>
      <c r="G4" s="162">
        <v>0</v>
      </c>
      <c r="H4" s="164" t="s">
        <v>232</v>
      </c>
      <c r="AMJ4" s="5"/>
    </row>
    <row r="5" spans="1:1024" x14ac:dyDescent="0.25">
      <c r="A5" s="285"/>
      <c r="B5" s="161" t="s">
        <v>270</v>
      </c>
      <c r="C5" s="162">
        <v>34.565839272834701</v>
      </c>
      <c r="D5" s="161">
        <v>0</v>
      </c>
      <c r="E5" s="161">
        <v>0</v>
      </c>
      <c r="F5" s="161">
        <v>0</v>
      </c>
      <c r="G5" s="161">
        <v>0</v>
      </c>
      <c r="H5" s="165" t="s">
        <v>232</v>
      </c>
      <c r="AMJ5" s="5"/>
    </row>
    <row r="6" spans="1:1024" x14ac:dyDescent="0.25">
      <c r="A6" s="285"/>
      <c r="B6" s="161" t="s">
        <v>105</v>
      </c>
      <c r="C6" s="162">
        <v>779</v>
      </c>
      <c r="D6" s="161">
        <v>738</v>
      </c>
      <c r="E6" s="162">
        <v>589</v>
      </c>
      <c r="F6" s="162">
        <v>561</v>
      </c>
      <c r="G6" s="162">
        <v>629</v>
      </c>
      <c r="H6" s="164">
        <v>59.6</v>
      </c>
      <c r="AMJ6" s="5"/>
    </row>
    <row r="7" spans="1:1024" x14ac:dyDescent="0.25">
      <c r="A7" s="285"/>
      <c r="B7" s="161" t="s">
        <v>106</v>
      </c>
      <c r="C7" s="162">
        <v>23</v>
      </c>
      <c r="D7" s="161">
        <v>13</v>
      </c>
      <c r="E7" s="162">
        <v>2</v>
      </c>
      <c r="F7" s="162">
        <v>6</v>
      </c>
      <c r="G7" s="162">
        <v>22</v>
      </c>
      <c r="H7" s="164">
        <v>54.5</v>
      </c>
      <c r="AMJ7" s="5"/>
    </row>
    <row r="8" spans="1:1024" x14ac:dyDescent="0.25">
      <c r="A8" s="285"/>
      <c r="B8" s="161" t="s">
        <v>107</v>
      </c>
      <c r="C8" s="162">
        <v>991</v>
      </c>
      <c r="D8" s="161">
        <v>521</v>
      </c>
      <c r="E8" s="162">
        <v>505</v>
      </c>
      <c r="F8" s="162">
        <v>461</v>
      </c>
      <c r="G8" s="162">
        <v>553</v>
      </c>
      <c r="H8" s="164">
        <v>57.3</v>
      </c>
      <c r="AMJ8" s="5"/>
    </row>
    <row r="9" spans="1:1024" ht="17.100000000000001" customHeight="1" x14ac:dyDescent="0.25">
      <c r="A9" s="286" t="s">
        <v>108</v>
      </c>
      <c r="B9" s="116" t="s">
        <v>48</v>
      </c>
      <c r="C9" s="117">
        <v>6887</v>
      </c>
      <c r="D9" s="118">
        <v>7963</v>
      </c>
      <c r="E9" s="117">
        <v>8135</v>
      </c>
      <c r="F9" s="117">
        <v>7335</v>
      </c>
      <c r="G9" s="117">
        <v>8639</v>
      </c>
      <c r="H9" s="119">
        <v>62.8</v>
      </c>
      <c r="AMJ9" s="5"/>
    </row>
    <row r="10" spans="1:1024" x14ac:dyDescent="0.25">
      <c r="A10" s="286"/>
      <c r="B10" s="161" t="s">
        <v>109</v>
      </c>
      <c r="C10" s="162">
        <v>2887</v>
      </c>
      <c r="D10" s="163">
        <v>3540</v>
      </c>
      <c r="E10" s="162">
        <v>3894</v>
      </c>
      <c r="F10" s="162">
        <v>3426</v>
      </c>
      <c r="G10" s="162">
        <v>4056</v>
      </c>
      <c r="H10" s="164">
        <v>60.3</v>
      </c>
      <c r="AMJ10" s="5"/>
    </row>
    <row r="11" spans="1:1024" x14ac:dyDescent="0.25">
      <c r="A11" s="286"/>
      <c r="B11" s="161" t="s">
        <v>110</v>
      </c>
      <c r="C11" s="162">
        <v>2424</v>
      </c>
      <c r="D11" s="163">
        <v>2670</v>
      </c>
      <c r="E11" s="163">
        <v>2610</v>
      </c>
      <c r="F11" s="163">
        <v>2302</v>
      </c>
      <c r="G11" s="163">
        <v>2492</v>
      </c>
      <c r="H11" s="166">
        <v>70.400000000000006</v>
      </c>
      <c r="AMJ11" s="5"/>
    </row>
    <row r="12" spans="1:1024" ht="18" customHeight="1" x14ac:dyDescent="0.25">
      <c r="A12" s="286"/>
      <c r="B12" s="161" t="s">
        <v>111</v>
      </c>
      <c r="C12" s="162">
        <v>1576</v>
      </c>
      <c r="D12" s="163">
        <v>1753</v>
      </c>
      <c r="E12" s="163">
        <v>1631</v>
      </c>
      <c r="F12" s="163">
        <v>1607</v>
      </c>
      <c r="G12" s="163">
        <v>1477</v>
      </c>
      <c r="H12" s="166">
        <v>53.5</v>
      </c>
      <c r="AMJ12" s="5"/>
    </row>
    <row r="13" spans="1:1024" ht="18" customHeight="1" x14ac:dyDescent="0.25">
      <c r="A13" s="285" t="s">
        <v>112</v>
      </c>
      <c r="B13" s="161" t="s">
        <v>58</v>
      </c>
      <c r="C13" s="162">
        <v>689</v>
      </c>
      <c r="D13" s="161">
        <v>770</v>
      </c>
      <c r="E13" s="162">
        <v>713</v>
      </c>
      <c r="F13" s="162">
        <v>783</v>
      </c>
      <c r="G13" s="162">
        <v>998</v>
      </c>
      <c r="H13" s="164">
        <v>58.5</v>
      </c>
      <c r="AMJ13" s="5"/>
    </row>
    <row r="14" spans="1:1024" x14ac:dyDescent="0.25">
      <c r="A14" s="285"/>
      <c r="B14" s="161" t="s">
        <v>113</v>
      </c>
      <c r="C14" s="162">
        <v>1594</v>
      </c>
      <c r="D14" s="163">
        <v>1460</v>
      </c>
      <c r="E14" s="162">
        <v>1531</v>
      </c>
      <c r="F14" s="162">
        <v>1741</v>
      </c>
      <c r="G14" s="162">
        <v>1713</v>
      </c>
      <c r="H14" s="164">
        <v>68.400000000000006</v>
      </c>
      <c r="AMJ14" s="5"/>
    </row>
    <row r="15" spans="1:1024" x14ac:dyDescent="0.25">
      <c r="A15" s="285"/>
      <c r="B15" s="167" t="s">
        <v>114</v>
      </c>
      <c r="C15" s="162">
        <v>746</v>
      </c>
      <c r="D15" s="168">
        <v>644</v>
      </c>
      <c r="E15" s="162">
        <v>630</v>
      </c>
      <c r="F15" s="162">
        <v>746</v>
      </c>
      <c r="G15" s="162">
        <v>767</v>
      </c>
      <c r="H15" s="164">
        <v>63.2</v>
      </c>
      <c r="AMJ15" s="5"/>
    </row>
    <row r="16" spans="1:1024" x14ac:dyDescent="0.25">
      <c r="A16" s="285"/>
      <c r="B16" s="167" t="s">
        <v>115</v>
      </c>
      <c r="C16" s="162">
        <v>848</v>
      </c>
      <c r="D16" s="168">
        <v>816</v>
      </c>
      <c r="E16" s="162">
        <v>901</v>
      </c>
      <c r="F16" s="162">
        <v>995</v>
      </c>
      <c r="G16" s="162">
        <v>946</v>
      </c>
      <c r="H16" s="164">
        <v>72.5</v>
      </c>
      <c r="AMJ16" s="5"/>
    </row>
    <row r="17" spans="1:8" ht="12" customHeight="1" x14ac:dyDescent="0.25">
      <c r="A17" s="282" t="s">
        <v>330</v>
      </c>
      <c r="B17" s="282"/>
      <c r="C17" s="282"/>
      <c r="D17" s="282"/>
      <c r="E17" s="282"/>
      <c r="F17" s="282"/>
      <c r="G17" s="282"/>
      <c r="H17" s="282"/>
    </row>
    <row r="18" spans="1:8" x14ac:dyDescent="0.25">
      <c r="A18" s="283"/>
      <c r="B18" s="283"/>
      <c r="C18" s="283"/>
      <c r="D18" s="283"/>
      <c r="E18" s="283"/>
      <c r="F18" s="283"/>
      <c r="G18" s="283"/>
      <c r="H18" s="283"/>
    </row>
  </sheetData>
  <mergeCells count="6">
    <mergeCell ref="A1:H1"/>
    <mergeCell ref="A17:H18"/>
    <mergeCell ref="A2:B2"/>
    <mergeCell ref="A3:A8"/>
    <mergeCell ref="A9:A12"/>
    <mergeCell ref="A13:A16"/>
  </mergeCells>
  <pageMargins left="0.59027777777777801" right="0.32013888888888897" top="1.10486111111111" bottom="0.78749999999999998" header="0.51180555555555496" footer="0.51180555555555496"/>
  <pageSetup paperSize="9" orientation="portrait" horizontalDpi="300" verticalDpi="300"/>
  <headerFooter>
    <oddHeader>&amp;L&amp;"Arial1,Normal"D10. LA EDUCACIÓN DE ADULTOS Y A DISTANCIA&amp;R&amp;"Arial1,Normal"&amp;7CURSO 2014-15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K65"/>
  <sheetViews>
    <sheetView zoomScale="110" zoomScaleNormal="110" workbookViewId="0">
      <selection activeCell="E7" sqref="E7"/>
    </sheetView>
  </sheetViews>
  <sheetFormatPr baseColWidth="10" defaultColWidth="12.125" defaultRowHeight="15.75" x14ac:dyDescent="0.25"/>
  <cols>
    <col min="1" max="1" width="16.125" customWidth="1"/>
    <col min="2" max="8" width="9" customWidth="1"/>
    <col min="9" max="9" width="10.75" customWidth="1"/>
    <col min="10" max="10" width="9" customWidth="1"/>
    <col min="1024" max="1024" width="11.125" customWidth="1"/>
  </cols>
  <sheetData>
    <row r="1" spans="1:63" ht="24" customHeight="1" x14ac:dyDescent="0.25">
      <c r="A1" s="287" t="s">
        <v>271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63" ht="39" customHeight="1" x14ac:dyDescent="0.25">
      <c r="A2" s="127"/>
      <c r="B2" s="122" t="s">
        <v>116</v>
      </c>
      <c r="C2" s="122" t="s">
        <v>140</v>
      </c>
      <c r="D2" s="122" t="s">
        <v>55</v>
      </c>
      <c r="E2" s="122" t="s">
        <v>57</v>
      </c>
      <c r="F2" s="122" t="s">
        <v>117</v>
      </c>
      <c r="G2" s="122" t="s">
        <v>118</v>
      </c>
      <c r="H2" s="122" t="s">
        <v>272</v>
      </c>
      <c r="I2" s="122" t="s">
        <v>273</v>
      </c>
      <c r="J2" s="122" t="s">
        <v>66</v>
      </c>
    </row>
    <row r="3" spans="1:63" s="28" customFormat="1" ht="11.25" x14ac:dyDescent="0.2">
      <c r="A3" s="169" t="s">
        <v>119</v>
      </c>
      <c r="B3" s="121">
        <v>9.9187447498088179</v>
      </c>
      <c r="C3" s="170">
        <v>9.7980277743960471</v>
      </c>
      <c r="D3" s="170">
        <v>11.587760653326518</v>
      </c>
      <c r="E3" s="170">
        <v>9.3887756982833608</v>
      </c>
      <c r="F3" s="170">
        <v>6.5255142933475829</v>
      </c>
      <c r="G3" s="170">
        <v>14.128728414442701</v>
      </c>
      <c r="H3" s="170">
        <v>8.494430704828714</v>
      </c>
      <c r="I3" s="170">
        <v>6.6641146525902943</v>
      </c>
      <c r="J3" s="170">
        <v>28.000000000000004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29"/>
    </row>
    <row r="4" spans="1:63" x14ac:dyDescent="0.25">
      <c r="A4" s="171" t="s">
        <v>120</v>
      </c>
      <c r="B4" s="174">
        <v>5.9807074751412763</v>
      </c>
      <c r="C4" s="175">
        <v>5.8936502220621776</v>
      </c>
      <c r="D4" s="175">
        <v>6.8704608052928844</v>
      </c>
      <c r="E4" s="175">
        <v>6.0396558803595548</v>
      </c>
      <c r="F4" s="175">
        <v>4.6654481167410786</v>
      </c>
      <c r="G4" s="175">
        <v>6.871058925853446</v>
      </c>
      <c r="H4" s="175">
        <v>3.8874529207591761</v>
      </c>
      <c r="I4" s="175">
        <v>3.3705403175912556</v>
      </c>
      <c r="J4" s="175">
        <v>3.2745591939546599</v>
      </c>
    </row>
    <row r="5" spans="1:63" x14ac:dyDescent="0.25">
      <c r="A5" s="171" t="s">
        <v>121</v>
      </c>
      <c r="B5" s="174">
        <v>13.601162322290969</v>
      </c>
      <c r="C5" s="175">
        <v>13.947538163835734</v>
      </c>
      <c r="D5" s="175">
        <v>16.429904406443995</v>
      </c>
      <c r="E5" s="175">
        <v>11.732796626413649</v>
      </c>
      <c r="F5" s="175">
        <v>7.0939019389608102</v>
      </c>
      <c r="G5" s="175">
        <v>24.512012012012015</v>
      </c>
      <c r="H5" s="175">
        <v>12.750508277664826</v>
      </c>
      <c r="I5" s="175">
        <v>8.1332431518430841</v>
      </c>
      <c r="J5" s="175">
        <v>27.804878048780491</v>
      </c>
    </row>
    <row r="6" spans="1:63" x14ac:dyDescent="0.25">
      <c r="A6" s="171" t="s">
        <v>122</v>
      </c>
      <c r="B6" s="174">
        <v>4.3776529292722657</v>
      </c>
      <c r="C6" s="175">
        <v>3.5335981463091692</v>
      </c>
      <c r="D6" s="175">
        <v>4.2992834527578738</v>
      </c>
      <c r="E6" s="175">
        <v>5.2851677195480029</v>
      </c>
      <c r="F6" s="175">
        <v>3.5728307813113465</v>
      </c>
      <c r="G6" s="175">
        <v>13.048498845265588</v>
      </c>
      <c r="H6" s="175">
        <v>5.1721714687280391</v>
      </c>
      <c r="I6" s="175">
        <v>3.1405990016638934</v>
      </c>
      <c r="J6" s="175">
        <v>25</v>
      </c>
    </row>
    <row r="7" spans="1:63" s="30" customFormat="1" x14ac:dyDescent="0.25">
      <c r="A7" s="169" t="s">
        <v>123</v>
      </c>
      <c r="B7" s="121">
        <v>15.518569005525437</v>
      </c>
      <c r="C7" s="170">
        <v>15.797367911747628</v>
      </c>
      <c r="D7" s="170">
        <v>18.338691047746281</v>
      </c>
      <c r="E7" s="170">
        <v>14.84298280437099</v>
      </c>
      <c r="F7" s="170">
        <v>9.3018117543084404</v>
      </c>
      <c r="G7" s="170">
        <v>17.653009610520993</v>
      </c>
      <c r="H7" s="170">
        <v>9.3169201062032343</v>
      </c>
      <c r="I7" s="170">
        <v>7.4440894568690101</v>
      </c>
      <c r="J7" s="170">
        <v>15.822784810126583</v>
      </c>
    </row>
    <row r="8" spans="1:63" x14ac:dyDescent="0.25">
      <c r="A8" s="171" t="s">
        <v>124</v>
      </c>
      <c r="B8" s="174">
        <v>8.9362574298011896</v>
      </c>
      <c r="C8" s="175">
        <v>9.4704431458888578</v>
      </c>
      <c r="D8" s="175">
        <v>10.759902503725012</v>
      </c>
      <c r="E8" s="175">
        <v>8.8864527273935288</v>
      </c>
      <c r="F8" s="175">
        <v>6.6895807294625618</v>
      </c>
      <c r="G8" s="175">
        <v>9.5654550423613003</v>
      </c>
      <c r="H8" s="175">
        <v>5.1053484602917347</v>
      </c>
      <c r="I8" s="175">
        <v>4.5170634561419387</v>
      </c>
      <c r="J8" s="175">
        <v>4.1284403669724776</v>
      </c>
    </row>
    <row r="9" spans="1:63" x14ac:dyDescent="0.25">
      <c r="A9" s="171" t="s">
        <v>125</v>
      </c>
      <c r="B9" s="174">
        <v>6.5056057253565118</v>
      </c>
      <c r="C9" s="175">
        <v>5.8649837887911067</v>
      </c>
      <c r="D9" s="175">
        <v>6.2972368341495857</v>
      </c>
      <c r="E9" s="175">
        <v>6.2134727776068903</v>
      </c>
      <c r="F9" s="175">
        <v>4.7918982339137957</v>
      </c>
      <c r="G9" s="175">
        <v>15.367483296213807</v>
      </c>
      <c r="H9" s="175">
        <v>9.2012900777841029</v>
      </c>
      <c r="I9" s="175">
        <v>7.5649752475247523</v>
      </c>
      <c r="J9" s="175">
        <v>36.466165413533837</v>
      </c>
    </row>
    <row r="10" spans="1:63" x14ac:dyDescent="0.25">
      <c r="A10" s="171" t="s">
        <v>126</v>
      </c>
      <c r="B10" s="174">
        <v>6.6173418801448047</v>
      </c>
      <c r="C10" s="175">
        <v>6.268312449348544</v>
      </c>
      <c r="D10" s="175">
        <v>7.3292280086456509</v>
      </c>
      <c r="E10" s="175">
        <v>6.596449062783492</v>
      </c>
      <c r="F10" s="175">
        <v>4.3966265657943691</v>
      </c>
      <c r="G10" s="175">
        <v>14.390569395017794</v>
      </c>
      <c r="H10" s="175">
        <v>6.390670553935859</v>
      </c>
      <c r="I10" s="175">
        <v>5.2052749440159243</v>
      </c>
      <c r="J10" s="176" t="s">
        <v>264</v>
      </c>
    </row>
    <row r="11" spans="1:63" x14ac:dyDescent="0.25">
      <c r="A11" s="171" t="s">
        <v>127</v>
      </c>
      <c r="B11" s="174">
        <v>7.2274165549671494</v>
      </c>
      <c r="C11" s="175">
        <v>5.0096545805621107</v>
      </c>
      <c r="D11" s="175">
        <v>8.0535934779774365</v>
      </c>
      <c r="E11" s="175">
        <v>8.7705533574687013</v>
      </c>
      <c r="F11" s="175">
        <v>5.5924599172260292</v>
      </c>
      <c r="G11" s="175">
        <v>11.943279408827641</v>
      </c>
      <c r="H11" s="175">
        <v>6.092486923442701</v>
      </c>
      <c r="I11" s="175">
        <v>4.7001803426510369</v>
      </c>
      <c r="J11" s="175">
        <v>6.4748201438848918</v>
      </c>
    </row>
    <row r="12" spans="1:63" x14ac:dyDescent="0.25">
      <c r="A12" s="171" t="s">
        <v>128</v>
      </c>
      <c r="B12" s="174">
        <v>14.978525308428456</v>
      </c>
      <c r="C12" s="175">
        <v>15.843069231161675</v>
      </c>
      <c r="D12" s="175">
        <v>17.617309504508029</v>
      </c>
      <c r="E12" s="175">
        <v>13.269028996566195</v>
      </c>
      <c r="F12" s="175">
        <v>9.1588221848180709</v>
      </c>
      <c r="G12" s="176" t="s">
        <v>264</v>
      </c>
      <c r="H12" s="175">
        <v>13.514276041078885</v>
      </c>
      <c r="I12" s="175">
        <v>10.038991707397441</v>
      </c>
      <c r="J12" s="175">
        <v>30.336643879788465</v>
      </c>
    </row>
    <row r="13" spans="1:63" x14ac:dyDescent="0.25">
      <c r="A13" s="171" t="s">
        <v>129</v>
      </c>
      <c r="B13" s="174">
        <v>12.057074237291976</v>
      </c>
      <c r="C13" s="175">
        <v>10.583356004286198</v>
      </c>
      <c r="D13" s="175">
        <v>14.256450182194113</v>
      </c>
      <c r="E13" s="175">
        <v>12.165337559603696</v>
      </c>
      <c r="F13" s="175">
        <v>9.2113753324625041</v>
      </c>
      <c r="G13" s="175">
        <v>14.675302539628429</v>
      </c>
      <c r="H13" s="175">
        <v>9.410477362877856</v>
      </c>
      <c r="I13" s="175">
        <v>7.8285702016189633</v>
      </c>
      <c r="J13" s="175">
        <v>20.093457943925234</v>
      </c>
    </row>
    <row r="14" spans="1:63" x14ac:dyDescent="0.25">
      <c r="A14" s="171" t="s">
        <v>130</v>
      </c>
      <c r="B14" s="174">
        <v>2.9985674905973734</v>
      </c>
      <c r="C14" s="175">
        <v>2.5462829459599745</v>
      </c>
      <c r="D14" s="175">
        <v>3.541851642586165</v>
      </c>
      <c r="E14" s="175">
        <v>3.039506630807753</v>
      </c>
      <c r="F14" s="175">
        <v>2.0613951113663922</v>
      </c>
      <c r="G14" s="175">
        <v>5.6689342403628125</v>
      </c>
      <c r="H14" s="175">
        <v>2.5850169406449997</v>
      </c>
      <c r="I14" s="175">
        <v>1.9493177387914229</v>
      </c>
      <c r="J14" s="175">
        <v>0</v>
      </c>
    </row>
    <row r="15" spans="1:63" x14ac:dyDescent="0.25">
      <c r="A15" s="171" t="s">
        <v>131</v>
      </c>
      <c r="B15" s="174">
        <v>3.20198321477337</v>
      </c>
      <c r="C15" s="175">
        <v>2.2322371663967324</v>
      </c>
      <c r="D15" s="175">
        <v>3.3062585373735001</v>
      </c>
      <c r="E15" s="175">
        <v>3.6136697513323401</v>
      </c>
      <c r="F15" s="175">
        <v>2.6045446932052929</v>
      </c>
      <c r="G15" s="175">
        <v>8.4177708495713173</v>
      </c>
      <c r="H15" s="175">
        <v>4.1266252119841713</v>
      </c>
      <c r="I15" s="175">
        <v>3.3538748832866476</v>
      </c>
      <c r="J15" s="175">
        <v>7.2847682119205297</v>
      </c>
    </row>
    <row r="16" spans="1:63" x14ac:dyDescent="0.25">
      <c r="A16" s="171" t="s">
        <v>132</v>
      </c>
      <c r="B16" s="174">
        <v>11.829716294217866</v>
      </c>
      <c r="C16" s="175">
        <v>11.232180497004659</v>
      </c>
      <c r="D16" s="175">
        <v>13.884250048061222</v>
      </c>
      <c r="E16" s="175">
        <v>10.906993440817493</v>
      </c>
      <c r="F16" s="175">
        <v>8.2068018179974374</v>
      </c>
      <c r="G16" s="175">
        <v>17.863247863247864</v>
      </c>
      <c r="H16" s="175">
        <v>11.23667816506204</v>
      </c>
      <c r="I16" s="175">
        <v>8.9489945254485335</v>
      </c>
      <c r="J16" s="175">
        <v>34.969325153374228</v>
      </c>
    </row>
    <row r="17" spans="1:10" x14ac:dyDescent="0.25">
      <c r="A17" s="171" t="s">
        <v>133</v>
      </c>
      <c r="B17" s="174">
        <v>13.812536017261481</v>
      </c>
      <c r="C17" s="175">
        <v>14.850145572872067</v>
      </c>
      <c r="D17" s="175">
        <v>16.901498890050821</v>
      </c>
      <c r="E17" s="175">
        <v>11.864245908530053</v>
      </c>
      <c r="F17" s="175">
        <v>8.1441711736607321</v>
      </c>
      <c r="G17" s="175">
        <v>17.544663307375171</v>
      </c>
      <c r="H17" s="175">
        <v>9.755484843409814</v>
      </c>
      <c r="I17" s="175">
        <v>7.5635232239425143</v>
      </c>
      <c r="J17" s="175">
        <v>25.153374233128833</v>
      </c>
    </row>
    <row r="18" spans="1:10" x14ac:dyDescent="0.25">
      <c r="A18" s="171" t="s">
        <v>134</v>
      </c>
      <c r="B18" s="174">
        <v>8.8012346626420754</v>
      </c>
      <c r="C18" s="175">
        <v>7.873598369011213</v>
      </c>
      <c r="D18" s="175">
        <v>9.8228141285466126</v>
      </c>
      <c r="E18" s="175">
        <v>9.1750330486977028</v>
      </c>
      <c r="F18" s="175">
        <v>5.0736150831479723</v>
      </c>
      <c r="G18" s="175">
        <v>19.733555370524563</v>
      </c>
      <c r="H18" s="175">
        <v>8.1518222989001501</v>
      </c>
      <c r="I18" s="175">
        <v>6.1509433962264151</v>
      </c>
      <c r="J18" s="175">
        <v>19.93006993006993</v>
      </c>
    </row>
    <row r="19" spans="1:10" x14ac:dyDescent="0.25">
      <c r="A19" s="171" t="s">
        <v>135</v>
      </c>
      <c r="B19" s="174">
        <v>8.4214183050559797</v>
      </c>
      <c r="C19" s="175">
        <v>9.6012388695315529</v>
      </c>
      <c r="D19" s="175">
        <v>8.8095293022969674</v>
      </c>
      <c r="E19" s="175">
        <v>7.1027994067482396</v>
      </c>
      <c r="F19" s="175">
        <v>4.1045015047704432</v>
      </c>
      <c r="G19" s="175">
        <v>28.106382978723403</v>
      </c>
      <c r="H19" s="175">
        <v>10.628268870665719</v>
      </c>
      <c r="I19" s="175">
        <v>6.7933701657458556</v>
      </c>
      <c r="J19" s="176" t="s">
        <v>264</v>
      </c>
    </row>
    <row r="20" spans="1:10" x14ac:dyDescent="0.25">
      <c r="A20" s="171" t="s">
        <v>136</v>
      </c>
      <c r="B20" s="174">
        <v>14.163397639135185</v>
      </c>
      <c r="C20" s="175">
        <v>15.56836214816671</v>
      </c>
      <c r="D20" s="175">
        <v>16.561834229481587</v>
      </c>
      <c r="E20" s="175">
        <v>12.455843956381509</v>
      </c>
      <c r="F20" s="175">
        <v>6.9137749737118819</v>
      </c>
      <c r="G20" s="175">
        <v>21.319311663479922</v>
      </c>
      <c r="H20" s="175">
        <v>12.76747503566334</v>
      </c>
      <c r="I20" s="175">
        <v>8.2554517133956384</v>
      </c>
      <c r="J20" s="175">
        <v>32.352941176470587</v>
      </c>
    </row>
    <row r="21" spans="1:10" x14ac:dyDescent="0.25">
      <c r="A21" s="171" t="s">
        <v>137</v>
      </c>
      <c r="B21" s="174">
        <v>5.2495107632093934</v>
      </c>
      <c r="C21" s="175">
        <v>6.3689217758985199</v>
      </c>
      <c r="D21" s="175">
        <v>6.2626535294911596</v>
      </c>
      <c r="E21" s="175">
        <v>3.1489538015330436</v>
      </c>
      <c r="F21" s="175">
        <v>3.2119914346895073</v>
      </c>
      <c r="G21" s="175">
        <v>5.8455114822546967</v>
      </c>
      <c r="H21" s="175">
        <v>2.321857485988791</v>
      </c>
      <c r="I21" s="175">
        <v>3.4303534303534304</v>
      </c>
      <c r="J21" s="175">
        <v>39.320388349514559</v>
      </c>
    </row>
    <row r="22" spans="1:10" x14ac:dyDescent="0.25">
      <c r="A22" s="171" t="s">
        <v>138</v>
      </c>
      <c r="B22" s="174">
        <v>13.839161487802615</v>
      </c>
      <c r="C22" s="175">
        <v>14.788300265903048</v>
      </c>
      <c r="D22" s="175">
        <v>17.356728098964908</v>
      </c>
      <c r="E22" s="175">
        <v>9.0732339598185359</v>
      </c>
      <c r="F22" s="175">
        <v>5.0688360450563206</v>
      </c>
      <c r="G22" s="175">
        <v>11.695906432748536</v>
      </c>
      <c r="H22" s="175">
        <v>6.2413314840499305</v>
      </c>
      <c r="I22" s="175">
        <v>7.0539419087136928</v>
      </c>
      <c r="J22" s="175">
        <v>90</v>
      </c>
    </row>
    <row r="23" spans="1:10" x14ac:dyDescent="0.25">
      <c r="A23" s="169" t="s">
        <v>49</v>
      </c>
      <c r="B23" s="121">
        <v>11.54385222159854</v>
      </c>
      <c r="C23" s="170">
        <v>12.074123257295138</v>
      </c>
      <c r="D23" s="170">
        <v>13.824999072587673</v>
      </c>
      <c r="E23" s="170">
        <v>10.678518754374318</v>
      </c>
      <c r="F23" s="170">
        <v>7.0677102846322866</v>
      </c>
      <c r="G23" s="170">
        <v>13.907089616918011</v>
      </c>
      <c r="H23" s="170">
        <v>9.1006297234028732</v>
      </c>
      <c r="I23" s="170">
        <v>6.8318538984578607</v>
      </c>
      <c r="J23" s="170">
        <v>26.738810674511456</v>
      </c>
    </row>
    <row r="24" spans="1:10" x14ac:dyDescent="0.25">
      <c r="A24" s="171" t="s">
        <v>120</v>
      </c>
      <c r="B24" s="174">
        <v>6.6900839349134209</v>
      </c>
      <c r="C24" s="175">
        <v>7.0950143023250671</v>
      </c>
      <c r="D24" s="175">
        <v>7.6272317196208732</v>
      </c>
      <c r="E24" s="175">
        <v>6.6096196465223471</v>
      </c>
      <c r="F24" s="175">
        <v>4.5770372061173248</v>
      </c>
      <c r="G24" s="175">
        <v>7.4587458745874597</v>
      </c>
      <c r="H24" s="175">
        <v>4.4536119058708721</v>
      </c>
      <c r="I24" s="175">
        <v>3.6865737796535041</v>
      </c>
      <c r="J24" s="175">
        <v>3.2745591939546599</v>
      </c>
    </row>
    <row r="25" spans="1:10" x14ac:dyDescent="0.25">
      <c r="A25" s="171" t="s">
        <v>121</v>
      </c>
      <c r="B25" s="174">
        <v>15.825688073394495</v>
      </c>
      <c r="C25" s="175">
        <v>16.425730698819518</v>
      </c>
      <c r="D25" s="175">
        <v>19.663539070517519</v>
      </c>
      <c r="E25" s="175">
        <v>13.379895523680338</v>
      </c>
      <c r="F25" s="175">
        <v>8.742477035159963</v>
      </c>
      <c r="G25" s="175">
        <v>26.89618074233459</v>
      </c>
      <c r="H25" s="175">
        <v>13.579756226815052</v>
      </c>
      <c r="I25" s="175">
        <v>8.7081229921982555</v>
      </c>
      <c r="J25" s="175">
        <v>21.220159151193634</v>
      </c>
    </row>
    <row r="26" spans="1:10" x14ac:dyDescent="0.25">
      <c r="A26" s="171" t="s">
        <v>122</v>
      </c>
      <c r="B26" s="174">
        <v>4.9366034055350099</v>
      </c>
      <c r="C26" s="175">
        <v>4.1301985012299074</v>
      </c>
      <c r="D26" s="175">
        <v>5.0487920980602166</v>
      </c>
      <c r="E26" s="175">
        <v>6.0121832788911451</v>
      </c>
      <c r="F26" s="175">
        <v>4.2792109256449162</v>
      </c>
      <c r="G26" s="175">
        <v>12.581699346405228</v>
      </c>
      <c r="H26" s="175">
        <v>4.9991198732617494</v>
      </c>
      <c r="I26" s="175">
        <v>3.1917536015896668</v>
      </c>
      <c r="J26" s="175">
        <v>14.285714285714285</v>
      </c>
    </row>
    <row r="27" spans="1:10" x14ac:dyDescent="0.25">
      <c r="A27" s="169" t="s">
        <v>123</v>
      </c>
      <c r="B27" s="121">
        <v>16.94715394981711</v>
      </c>
      <c r="C27" s="170">
        <v>17.786561264822133</v>
      </c>
      <c r="D27" s="170">
        <v>20.357552244070188</v>
      </c>
      <c r="E27" s="170">
        <v>16.281336111297804</v>
      </c>
      <c r="F27" s="170">
        <v>10.236055984959265</v>
      </c>
      <c r="G27" s="170">
        <v>18.693284936479131</v>
      </c>
      <c r="H27" s="170">
        <v>10.048983226955619</v>
      </c>
      <c r="I27" s="170">
        <v>7.5968992248062017</v>
      </c>
      <c r="J27" s="170">
        <v>5.6338028169014089</v>
      </c>
    </row>
    <row r="28" spans="1:10" x14ac:dyDescent="0.25">
      <c r="A28" s="171" t="s">
        <v>124</v>
      </c>
      <c r="B28" s="174">
        <v>10.014771721835947</v>
      </c>
      <c r="C28" s="175">
        <v>11.816911422197162</v>
      </c>
      <c r="D28" s="175">
        <v>12.435608405658284</v>
      </c>
      <c r="E28" s="175">
        <v>9.9957213886306953</v>
      </c>
      <c r="F28" s="175">
        <v>6.8515828237440459</v>
      </c>
      <c r="G28" s="175">
        <v>9.5071449402158059</v>
      </c>
      <c r="H28" s="175">
        <v>5.1587036418309387</v>
      </c>
      <c r="I28" s="175">
        <v>4.3201170140521343</v>
      </c>
      <c r="J28" s="175">
        <v>4.455445544554455</v>
      </c>
    </row>
    <row r="29" spans="1:10" x14ac:dyDescent="0.25">
      <c r="A29" s="171" t="s">
        <v>125</v>
      </c>
      <c r="B29" s="174">
        <v>6.5197774101368626</v>
      </c>
      <c r="C29" s="175">
        <v>6.1956171446986783</v>
      </c>
      <c r="D29" s="175">
        <v>6.4435296223375698</v>
      </c>
      <c r="E29" s="175">
        <v>6.5555770845443391</v>
      </c>
      <c r="F29" s="175">
        <v>5.2817419449757246</v>
      </c>
      <c r="G29" s="175">
        <v>12.94559099437148</v>
      </c>
      <c r="H29" s="175">
        <v>7.5617283950617287</v>
      </c>
      <c r="I29" s="175">
        <v>7.2068319100187459</v>
      </c>
      <c r="J29" s="175">
        <v>36.111111111111107</v>
      </c>
    </row>
    <row r="30" spans="1:10" x14ac:dyDescent="0.25">
      <c r="A30" s="171" t="s">
        <v>126</v>
      </c>
      <c r="B30" s="174">
        <v>8.0058136792958425</v>
      </c>
      <c r="C30" s="175">
        <v>7.9587150533816251</v>
      </c>
      <c r="D30" s="175">
        <v>9.308906578736913</v>
      </c>
      <c r="E30" s="175">
        <v>8.0532692129843717</v>
      </c>
      <c r="F30" s="175">
        <v>5.0949532260007233</v>
      </c>
      <c r="G30" s="175">
        <v>14.246947082767978</v>
      </c>
      <c r="H30" s="175">
        <v>6.9862103339425152</v>
      </c>
      <c r="I30" s="175">
        <v>5.0066934404283803</v>
      </c>
      <c r="J30" s="176" t="s">
        <v>264</v>
      </c>
    </row>
    <row r="31" spans="1:10" x14ac:dyDescent="0.25">
      <c r="A31" s="171" t="s">
        <v>127</v>
      </c>
      <c r="B31" s="174">
        <v>8.0844914670673926</v>
      </c>
      <c r="C31" s="175">
        <v>5.8316049985185696</v>
      </c>
      <c r="D31" s="175">
        <v>9.2107388928486582</v>
      </c>
      <c r="E31" s="175">
        <v>9.6915249961458141</v>
      </c>
      <c r="F31" s="175">
        <v>5.9175298026187217</v>
      </c>
      <c r="G31" s="175">
        <v>11.957263014321438</v>
      </c>
      <c r="H31" s="175">
        <v>6.4991768663660441</v>
      </c>
      <c r="I31" s="175">
        <v>4.9636880328386486</v>
      </c>
      <c r="J31" s="175">
        <v>6.4748201438848918</v>
      </c>
    </row>
    <row r="32" spans="1:10" x14ac:dyDescent="0.25">
      <c r="A32" s="171" t="s">
        <v>128</v>
      </c>
      <c r="B32" s="174">
        <v>17.528408399908898</v>
      </c>
      <c r="C32" s="175">
        <v>18.465554362291954</v>
      </c>
      <c r="D32" s="175">
        <v>20.961286633836849</v>
      </c>
      <c r="E32" s="175">
        <v>15.17406089215828</v>
      </c>
      <c r="F32" s="175">
        <v>10.197378809411022</v>
      </c>
      <c r="G32" s="176" t="s">
        <v>264</v>
      </c>
      <c r="H32" s="175">
        <v>15.548107577863156</v>
      </c>
      <c r="I32" s="175">
        <v>10.926633165829145</v>
      </c>
      <c r="J32" s="175">
        <v>30.748175182481752</v>
      </c>
    </row>
    <row r="33" spans="1:10" x14ac:dyDescent="0.25">
      <c r="A33" s="171" t="s">
        <v>129</v>
      </c>
      <c r="B33" s="174">
        <v>14.31599680937356</v>
      </c>
      <c r="C33" s="175">
        <v>13.631157963081527</v>
      </c>
      <c r="D33" s="175">
        <v>17.448470075963744</v>
      </c>
      <c r="E33" s="175">
        <v>14.105809215192691</v>
      </c>
      <c r="F33" s="175">
        <v>9.6260798839330857</v>
      </c>
      <c r="G33" s="175">
        <v>15.204957102001906</v>
      </c>
      <c r="H33" s="175">
        <v>9.7831648970193168</v>
      </c>
      <c r="I33" s="175">
        <v>8.1636107193229908</v>
      </c>
      <c r="J33" s="175">
        <v>20.093457943925234</v>
      </c>
    </row>
    <row r="34" spans="1:10" x14ac:dyDescent="0.25">
      <c r="A34" s="171" t="s">
        <v>130</v>
      </c>
      <c r="B34" s="174">
        <v>3.3383450074462551</v>
      </c>
      <c r="C34" s="175">
        <v>2.8617134731603269</v>
      </c>
      <c r="D34" s="175">
        <v>4.1009723107283085</v>
      </c>
      <c r="E34" s="175">
        <v>3.326422342825782</v>
      </c>
      <c r="F34" s="175">
        <v>2.1998234255444378</v>
      </c>
      <c r="G34" s="175">
        <v>5.7418465778594401</v>
      </c>
      <c r="H34" s="175">
        <v>2.728453876136856</v>
      </c>
      <c r="I34" s="175">
        <v>2.131276150627615</v>
      </c>
      <c r="J34" s="175">
        <v>0</v>
      </c>
    </row>
    <row r="35" spans="1:10" x14ac:dyDescent="0.25">
      <c r="A35" s="171" t="s">
        <v>131</v>
      </c>
      <c r="B35" s="174">
        <v>3.4766840614486862</v>
      </c>
      <c r="C35" s="175">
        <v>2.4821944855792961</v>
      </c>
      <c r="D35" s="175">
        <v>3.6203829653657005</v>
      </c>
      <c r="E35" s="175">
        <v>3.9171496029190815</v>
      </c>
      <c r="F35" s="175">
        <v>2.8679245283018866</v>
      </c>
      <c r="G35" s="175">
        <v>8.5560243788091892</v>
      </c>
      <c r="H35" s="175">
        <v>3.9954661377160665</v>
      </c>
      <c r="I35" s="175">
        <v>3.5073804802820003</v>
      </c>
      <c r="J35" s="175">
        <v>7.2847682119205297</v>
      </c>
    </row>
    <row r="36" spans="1:10" x14ac:dyDescent="0.25">
      <c r="A36" s="171" t="s">
        <v>132</v>
      </c>
      <c r="B36" s="174">
        <v>15.791658582148482</v>
      </c>
      <c r="C36" s="175">
        <v>15.750151220063414</v>
      </c>
      <c r="D36" s="175">
        <v>19.00160277530961</v>
      </c>
      <c r="E36" s="175">
        <v>13.950744141337134</v>
      </c>
      <c r="F36" s="175">
        <v>10.480376570341967</v>
      </c>
      <c r="G36" s="175">
        <v>20.404654853213437</v>
      </c>
      <c r="H36" s="175">
        <v>13.449942462600688</v>
      </c>
      <c r="I36" s="175">
        <v>10.275241282942838</v>
      </c>
      <c r="J36" s="175">
        <v>43.649373881932021</v>
      </c>
    </row>
    <row r="37" spans="1:10" x14ac:dyDescent="0.25">
      <c r="A37" s="171" t="s">
        <v>133</v>
      </c>
      <c r="B37" s="174">
        <v>17.255271606769476</v>
      </c>
      <c r="C37" s="175">
        <v>19.878556285497424</v>
      </c>
      <c r="D37" s="175">
        <v>21.738099628566161</v>
      </c>
      <c r="E37" s="175">
        <v>14.807650553658489</v>
      </c>
      <c r="F37" s="175">
        <v>8.9159209545115576</v>
      </c>
      <c r="G37" s="175">
        <v>18.582321378141767</v>
      </c>
      <c r="H37" s="175">
        <v>10.702836004932182</v>
      </c>
      <c r="I37" s="175">
        <v>8.5261750488532346</v>
      </c>
      <c r="J37" s="175">
        <v>18.691588785046729</v>
      </c>
    </row>
    <row r="38" spans="1:10" x14ac:dyDescent="0.25">
      <c r="A38" s="171" t="s">
        <v>134</v>
      </c>
      <c r="B38" s="174">
        <v>11.520341497696453</v>
      </c>
      <c r="C38" s="175">
        <v>10.171216475095786</v>
      </c>
      <c r="D38" s="175">
        <v>13.745765104460755</v>
      </c>
      <c r="E38" s="175">
        <v>12.06947655462683</v>
      </c>
      <c r="F38" s="175">
        <v>6.5873281930942014</v>
      </c>
      <c r="G38" s="175">
        <v>20.399999999999999</v>
      </c>
      <c r="H38" s="175">
        <v>8.0344731720878517</v>
      </c>
      <c r="I38" s="175">
        <v>6.8390947525491175</v>
      </c>
      <c r="J38" s="175">
        <v>15.492957746478872</v>
      </c>
    </row>
    <row r="39" spans="1:10" x14ac:dyDescent="0.25">
      <c r="A39" s="171" t="s">
        <v>135</v>
      </c>
      <c r="B39" s="174">
        <v>11.030161736849774</v>
      </c>
      <c r="C39" s="175">
        <v>14.004771566813085</v>
      </c>
      <c r="D39" s="175">
        <v>12.484603855343018</v>
      </c>
      <c r="E39" s="175">
        <v>8.0061931874937571</v>
      </c>
      <c r="F39" s="175">
        <v>5.342447571011415</v>
      </c>
      <c r="G39" s="175">
        <v>24.8103186646434</v>
      </c>
      <c r="H39" s="175">
        <v>10.687808896210873</v>
      </c>
      <c r="I39" s="175">
        <v>7.7384615384615385</v>
      </c>
      <c r="J39" s="176" t="s">
        <v>264</v>
      </c>
    </row>
    <row r="40" spans="1:10" x14ac:dyDescent="0.25">
      <c r="A40" s="171" t="s">
        <v>136</v>
      </c>
      <c r="B40" s="174">
        <v>17.283409570242952</v>
      </c>
      <c r="C40" s="175">
        <v>20.096352374397796</v>
      </c>
      <c r="D40" s="175">
        <v>20.417183622828784</v>
      </c>
      <c r="E40" s="175">
        <v>16.303663603172605</v>
      </c>
      <c r="F40" s="175">
        <v>8.2644628099173563</v>
      </c>
      <c r="G40" s="175">
        <v>25.083056478405314</v>
      </c>
      <c r="H40" s="175">
        <v>13.106796116504855</v>
      </c>
      <c r="I40" s="175">
        <v>8.56394913986537</v>
      </c>
      <c r="J40" s="175">
        <v>32</v>
      </c>
    </row>
    <row r="41" spans="1:10" x14ac:dyDescent="0.25">
      <c r="A41" s="171" t="s">
        <v>137</v>
      </c>
      <c r="B41" s="174">
        <v>5.9135523989514116</v>
      </c>
      <c r="C41" s="175">
        <v>8.1661386835621261</v>
      </c>
      <c r="D41" s="175">
        <v>7.9695079695079691</v>
      </c>
      <c r="E41" s="175">
        <v>3.9024390243902438</v>
      </c>
      <c r="F41" s="175">
        <v>3.3460076045627374</v>
      </c>
      <c r="G41" s="175">
        <v>6.4665127020785222</v>
      </c>
      <c r="H41" s="175">
        <v>2.321857485988791</v>
      </c>
      <c r="I41" s="175">
        <v>3.4303534303534304</v>
      </c>
      <c r="J41" s="175">
        <v>0</v>
      </c>
    </row>
    <row r="42" spans="1:10" x14ac:dyDescent="0.25">
      <c r="A42" s="171" t="s">
        <v>138</v>
      </c>
      <c r="B42" s="174">
        <v>15.347641403979431</v>
      </c>
      <c r="C42" s="175">
        <v>19.715163362189333</v>
      </c>
      <c r="D42" s="175">
        <v>21.495475472297191</v>
      </c>
      <c r="E42" s="175">
        <v>10.060168471720818</v>
      </c>
      <c r="F42" s="175">
        <v>5.2597402597402594</v>
      </c>
      <c r="G42" s="175">
        <v>11.695906432748536</v>
      </c>
      <c r="H42" s="175">
        <v>6.2413314840499305</v>
      </c>
      <c r="I42" s="175">
        <v>7.0539419087136928</v>
      </c>
      <c r="J42" s="175">
        <v>0</v>
      </c>
    </row>
    <row r="43" spans="1:10" x14ac:dyDescent="0.25">
      <c r="A43" s="169" t="s">
        <v>50</v>
      </c>
      <c r="B43" s="121">
        <v>6.6045832660905806</v>
      </c>
      <c r="C43" s="170">
        <v>5.8627181537280908</v>
      </c>
      <c r="D43" s="170">
        <v>6.9010925372562344</v>
      </c>
      <c r="E43" s="170">
        <v>6.8675103825200781</v>
      </c>
      <c r="F43" s="170">
        <v>5.0376503931756922</v>
      </c>
      <c r="G43" s="170">
        <v>14.810666666666666</v>
      </c>
      <c r="H43" s="170">
        <v>7.0038873969464222</v>
      </c>
      <c r="I43" s="170">
        <v>6.2985737466905807</v>
      </c>
      <c r="J43" s="170">
        <v>30.90513068731849</v>
      </c>
    </row>
    <row r="44" spans="1:10" x14ac:dyDescent="0.25">
      <c r="A44" s="171" t="s">
        <v>120</v>
      </c>
      <c r="B44" s="174">
        <v>4.0454594773037353</v>
      </c>
      <c r="C44" s="175">
        <v>3.6972072909509759</v>
      </c>
      <c r="D44" s="175">
        <v>4.4333712769405889</v>
      </c>
      <c r="E44" s="175">
        <v>4.2773712284537293</v>
      </c>
      <c r="F44" s="175">
        <v>5.0694705219677054</v>
      </c>
      <c r="G44" s="175">
        <v>4.9185463659147866</v>
      </c>
      <c r="H44" s="175">
        <v>2.7588646210982404</v>
      </c>
      <c r="I44" s="175">
        <v>2.7322617055229053</v>
      </c>
      <c r="J44" s="175" t="s">
        <v>87</v>
      </c>
    </row>
    <row r="45" spans="1:10" x14ac:dyDescent="0.25">
      <c r="A45" s="171" t="s">
        <v>121</v>
      </c>
      <c r="B45" s="174">
        <v>8.6336830706645014</v>
      </c>
      <c r="C45" s="175">
        <v>8.6525492311842456</v>
      </c>
      <c r="D45" s="175">
        <v>9.13936288889807</v>
      </c>
      <c r="E45" s="175">
        <v>8.4755436333542598</v>
      </c>
      <c r="F45" s="175">
        <v>2.4082826918748594</v>
      </c>
      <c r="G45" s="175">
        <v>19.006211180124225</v>
      </c>
      <c r="H45" s="175">
        <v>10.499820208558072</v>
      </c>
      <c r="I45" s="175">
        <v>6.523136246786633</v>
      </c>
      <c r="J45" s="175">
        <v>38.235294117647058</v>
      </c>
    </row>
    <row r="46" spans="1:10" x14ac:dyDescent="0.25">
      <c r="A46" s="171" t="s">
        <v>122</v>
      </c>
      <c r="B46" s="174">
        <v>2.9467606439699345</v>
      </c>
      <c r="C46" s="175">
        <v>1.973979362943024</v>
      </c>
      <c r="D46" s="175">
        <v>2.5493192553487081</v>
      </c>
      <c r="E46" s="175">
        <v>3.7964385790472748</v>
      </c>
      <c r="F46" s="175">
        <v>1.1228070175438596</v>
      </c>
      <c r="G46" s="175">
        <v>14.173228346456693</v>
      </c>
      <c r="H46" s="175">
        <v>5.8577405857740583</v>
      </c>
      <c r="I46" s="175">
        <v>2.8772378516624042</v>
      </c>
      <c r="J46" s="175">
        <v>40</v>
      </c>
    </row>
    <row r="47" spans="1:10" x14ac:dyDescent="0.25">
      <c r="A47" s="172" t="s">
        <v>123</v>
      </c>
      <c r="B47" s="174">
        <v>12.881637004353106</v>
      </c>
      <c r="C47" s="175">
        <v>12.404267853636185</v>
      </c>
      <c r="D47" s="175">
        <v>14.882053217588224</v>
      </c>
      <c r="E47" s="175">
        <v>12.478594708059438</v>
      </c>
      <c r="F47" s="175">
        <v>7.067932067932067</v>
      </c>
      <c r="G47" s="175">
        <v>12.345679012345679</v>
      </c>
      <c r="H47" s="175">
        <v>6.1329890251775341</v>
      </c>
      <c r="I47" s="175">
        <v>6.7272727272727275</v>
      </c>
      <c r="J47" s="175">
        <v>24.137931034482758</v>
      </c>
    </row>
    <row r="48" spans="1:10" x14ac:dyDescent="0.25">
      <c r="A48" s="171" t="s">
        <v>124</v>
      </c>
      <c r="B48" s="174">
        <v>5.5171666586411137</v>
      </c>
      <c r="C48" s="175">
        <v>4.592252803261978</v>
      </c>
      <c r="D48" s="175">
        <v>6.0561348285133452</v>
      </c>
      <c r="E48" s="175">
        <v>5.5488968793003952</v>
      </c>
      <c r="F48" s="175">
        <v>5.8340767172167709</v>
      </c>
      <c r="G48" s="175">
        <v>10.434782608695652</v>
      </c>
      <c r="H48" s="175">
        <v>4.3639740018570103</v>
      </c>
      <c r="I48" s="175">
        <v>5.7946458827516096</v>
      </c>
      <c r="J48" s="175">
        <v>0</v>
      </c>
    </row>
    <row r="49" spans="1:10" x14ac:dyDescent="0.25">
      <c r="A49" s="171" t="s">
        <v>125</v>
      </c>
      <c r="B49" s="174">
        <v>6.4719133264204238</v>
      </c>
      <c r="C49" s="175">
        <v>5.0205761316872426</v>
      </c>
      <c r="D49" s="175">
        <v>5.9925442684063368</v>
      </c>
      <c r="E49" s="175">
        <v>5.4852900742370085</v>
      </c>
      <c r="F49" s="175">
        <v>2.2307692307692308</v>
      </c>
      <c r="G49" s="175">
        <v>18.904109589041095</v>
      </c>
      <c r="H49" s="175">
        <v>13.810556760665222</v>
      </c>
      <c r="I49" s="175">
        <v>8.5989176187612752</v>
      </c>
      <c r="J49" s="175">
        <v>36.597938144329895</v>
      </c>
    </row>
    <row r="50" spans="1:10" x14ac:dyDescent="0.25">
      <c r="A50" s="171" t="s">
        <v>126</v>
      </c>
      <c r="B50" s="174">
        <v>3.7692706821799504</v>
      </c>
      <c r="C50" s="175">
        <v>3.0108115505679485</v>
      </c>
      <c r="D50" s="175">
        <v>3.435927216415021</v>
      </c>
      <c r="E50" s="175">
        <v>4.0403712598169665</v>
      </c>
      <c r="F50" s="175">
        <v>2.0285908781484006</v>
      </c>
      <c r="G50" s="175">
        <v>14.664082687338501</v>
      </c>
      <c r="H50" s="175">
        <v>4.988262910798122</v>
      </c>
      <c r="I50" s="175">
        <v>5.780795344325897</v>
      </c>
      <c r="J50" s="176" t="s">
        <v>264</v>
      </c>
    </row>
    <row r="51" spans="1:10" x14ac:dyDescent="0.25">
      <c r="A51" s="171" t="s">
        <v>127</v>
      </c>
      <c r="B51" s="174">
        <v>3.5800383987989548</v>
      </c>
      <c r="C51" s="175">
        <v>2.2675736961451247</v>
      </c>
      <c r="D51" s="175">
        <v>3.2149101891591161</v>
      </c>
      <c r="E51" s="175">
        <v>5.0929035146630852</v>
      </c>
      <c r="F51" s="175">
        <v>2.9671717171717171</v>
      </c>
      <c r="G51" s="175">
        <v>11.842105263157894</v>
      </c>
      <c r="H51" s="175">
        <v>4.1009463722397479</v>
      </c>
      <c r="I51" s="175">
        <v>2.5144054478784703</v>
      </c>
      <c r="J51" s="176" t="s">
        <v>264</v>
      </c>
    </row>
    <row r="52" spans="1:10" x14ac:dyDescent="0.25">
      <c r="A52" s="171" t="s">
        <v>128</v>
      </c>
      <c r="B52" s="174">
        <v>10.205424736234308</v>
      </c>
      <c r="C52" s="175">
        <v>10.708824594583719</v>
      </c>
      <c r="D52" s="175">
        <v>10.848246509196805</v>
      </c>
      <c r="E52" s="175">
        <v>9.8968697619499792</v>
      </c>
      <c r="F52" s="175">
        <v>7.1606513549641511</v>
      </c>
      <c r="G52" s="176" t="s">
        <v>264</v>
      </c>
      <c r="H52" s="175">
        <v>8.9815995627618861</v>
      </c>
      <c r="I52" s="175">
        <v>8.9696089114904947</v>
      </c>
      <c r="J52" s="175">
        <v>29.344478662560491</v>
      </c>
    </row>
    <row r="53" spans="1:10" x14ac:dyDescent="0.25">
      <c r="A53" s="171" t="s">
        <v>129</v>
      </c>
      <c r="B53" s="174">
        <v>7.4336521435992315</v>
      </c>
      <c r="C53" s="175">
        <v>5.7006645478185494</v>
      </c>
      <c r="D53" s="175">
        <v>7.6520070115651651</v>
      </c>
      <c r="E53" s="175">
        <v>8.4202332541503946</v>
      </c>
      <c r="F53" s="175">
        <v>8.1662049861495856</v>
      </c>
      <c r="G53" s="175">
        <v>10.209003215434084</v>
      </c>
      <c r="H53" s="175">
        <v>8.4854738847436106</v>
      </c>
      <c r="I53" s="175">
        <v>6.7607659804009703</v>
      </c>
      <c r="J53" s="176" t="s">
        <v>264</v>
      </c>
    </row>
    <row r="54" spans="1:10" x14ac:dyDescent="0.25">
      <c r="A54" s="171" t="s">
        <v>130</v>
      </c>
      <c r="B54" s="174">
        <v>1.6314008830781581</v>
      </c>
      <c r="C54" s="175">
        <v>1.1912034208918754</v>
      </c>
      <c r="D54" s="175">
        <v>1.4964656339299143</v>
      </c>
      <c r="E54" s="175">
        <v>2.1288949100058061</v>
      </c>
      <c r="F54" s="175">
        <v>1.1555127587867116</v>
      </c>
      <c r="G54" s="175">
        <v>0</v>
      </c>
      <c r="H54" s="175">
        <v>1.6314779270633395</v>
      </c>
      <c r="I54" s="175">
        <v>0.65237651444547995</v>
      </c>
      <c r="J54" s="175">
        <v>0</v>
      </c>
    </row>
    <row r="55" spans="1:10" x14ac:dyDescent="0.25">
      <c r="A55" s="171" t="s">
        <v>131</v>
      </c>
      <c r="B55" s="174">
        <v>2.4799311926605503</v>
      </c>
      <c r="C55" s="175">
        <v>1.7344287620251388</v>
      </c>
      <c r="D55" s="175">
        <v>2.5667553453542222</v>
      </c>
      <c r="E55" s="175">
        <v>2.907495273090507</v>
      </c>
      <c r="F55" s="175">
        <v>1.1034224798952683</v>
      </c>
      <c r="G55" s="175">
        <v>7.7367205542725177</v>
      </c>
      <c r="H55" s="175">
        <v>4.7725369801842037</v>
      </c>
      <c r="I55" s="175">
        <v>2.5</v>
      </c>
      <c r="J55" s="176" t="s">
        <v>264</v>
      </c>
    </row>
    <row r="56" spans="1:10" x14ac:dyDescent="0.25">
      <c r="A56" s="171" t="s">
        <v>132</v>
      </c>
      <c r="B56" s="174">
        <v>7.1563409268327298</v>
      </c>
      <c r="C56" s="175">
        <v>6.3070178616716781</v>
      </c>
      <c r="D56" s="175">
        <v>7.759357635708616</v>
      </c>
      <c r="E56" s="175">
        <v>7.5330134258272645</v>
      </c>
      <c r="F56" s="175">
        <v>4.915036219619525</v>
      </c>
      <c r="G56" s="175">
        <v>13.21894635089415</v>
      </c>
      <c r="H56" s="175">
        <v>8.428246013667426</v>
      </c>
      <c r="I56" s="175">
        <v>7.2881907707332951</v>
      </c>
      <c r="J56" s="175">
        <v>7.1633237822349569</v>
      </c>
    </row>
    <row r="57" spans="1:10" x14ac:dyDescent="0.25">
      <c r="A57" s="171" t="s">
        <v>133</v>
      </c>
      <c r="B57" s="174">
        <v>5.7705848822523498</v>
      </c>
      <c r="C57" s="175">
        <v>5.331219343011445</v>
      </c>
      <c r="D57" s="175">
        <v>5.8050284056569561</v>
      </c>
      <c r="E57" s="175">
        <v>5.4054054054054053</v>
      </c>
      <c r="F57" s="175">
        <v>3.870967741935484</v>
      </c>
      <c r="G57" s="175">
        <v>13.090909090909092</v>
      </c>
      <c r="H57" s="175">
        <v>7.7505219206680591</v>
      </c>
      <c r="I57" s="175">
        <v>5.0847457627118651</v>
      </c>
      <c r="J57" s="175">
        <v>30.181818181818183</v>
      </c>
    </row>
    <row r="58" spans="1:10" x14ac:dyDescent="0.25">
      <c r="A58" s="171" t="s">
        <v>134</v>
      </c>
      <c r="B58" s="174">
        <v>3.6349249523997922</v>
      </c>
      <c r="C58" s="175">
        <v>2.9663725866257513</v>
      </c>
      <c r="D58" s="175">
        <v>2.3316935103443628</v>
      </c>
      <c r="E58" s="175">
        <v>4.7841726618705032</v>
      </c>
      <c r="F58" s="175">
        <v>2.4748201438848918</v>
      </c>
      <c r="G58" s="175">
        <v>18.625277161862527</v>
      </c>
      <c r="H58" s="175">
        <v>8.5576923076923084</v>
      </c>
      <c r="I58" s="175">
        <v>3.9874902267396402</v>
      </c>
      <c r="J58" s="175">
        <v>24.305555555555554</v>
      </c>
    </row>
    <row r="59" spans="1:10" x14ac:dyDescent="0.25">
      <c r="A59" s="171" t="s">
        <v>135</v>
      </c>
      <c r="B59" s="174">
        <v>5.7106859744557514</v>
      </c>
      <c r="C59" s="175">
        <v>4.7115622678880911</v>
      </c>
      <c r="D59" s="175">
        <v>4.856832764069333</v>
      </c>
      <c r="E59" s="175">
        <v>6.3207955036748809</v>
      </c>
      <c r="F59" s="175">
        <v>2.9506371396758628</v>
      </c>
      <c r="G59" s="175">
        <v>29.390892962743937</v>
      </c>
      <c r="H59" s="175">
        <v>10.528138528138529</v>
      </c>
      <c r="I59" s="175">
        <v>5.5168831168831165</v>
      </c>
      <c r="J59" s="176" t="s">
        <v>264</v>
      </c>
    </row>
    <row r="60" spans="1:10" x14ac:dyDescent="0.25">
      <c r="A60" s="171" t="s">
        <v>136</v>
      </c>
      <c r="B60" s="174">
        <v>8.2669013355419825</v>
      </c>
      <c r="C60" s="175">
        <v>8.5811384876805441</v>
      </c>
      <c r="D60" s="175">
        <v>9.2695805221472565</v>
      </c>
      <c r="E60" s="175">
        <v>6.4382752510336676</v>
      </c>
      <c r="F60" s="175">
        <v>2.5555555555555558</v>
      </c>
      <c r="G60" s="175">
        <v>16.216216216216218</v>
      </c>
      <c r="H60" s="175">
        <v>11.827956989247312</v>
      </c>
      <c r="I60" s="175">
        <v>6.7164179104477615</v>
      </c>
      <c r="J60" s="175">
        <v>33.333333333333329</v>
      </c>
    </row>
    <row r="61" spans="1:10" x14ac:dyDescent="0.25">
      <c r="A61" s="171" t="s">
        <v>137</v>
      </c>
      <c r="B61" s="174">
        <v>2.5513995541243499</v>
      </c>
      <c r="C61" s="175">
        <v>0.95440084835630967</v>
      </c>
      <c r="D61" s="175">
        <v>0.2443494196701283</v>
      </c>
      <c r="E61" s="175">
        <v>0.70360598065083557</v>
      </c>
      <c r="F61" s="175">
        <v>1.1627906976744187</v>
      </c>
      <c r="G61" s="175">
        <v>0</v>
      </c>
      <c r="H61" s="176" t="s">
        <v>264</v>
      </c>
      <c r="I61" s="176" t="s">
        <v>264</v>
      </c>
      <c r="J61" s="175">
        <v>43.085106382978722</v>
      </c>
    </row>
    <row r="62" spans="1:10" x14ac:dyDescent="0.25">
      <c r="A62" s="171" t="s">
        <v>138</v>
      </c>
      <c r="B62" s="174">
        <v>6.4850136239782019</v>
      </c>
      <c r="C62" s="175">
        <v>1.2996941896024465</v>
      </c>
      <c r="D62" s="175">
        <v>1.2939001848428837</v>
      </c>
      <c r="E62" s="175">
        <v>0.42194092827004215</v>
      </c>
      <c r="F62" s="175">
        <v>0</v>
      </c>
      <c r="G62" s="176" t="s">
        <v>264</v>
      </c>
      <c r="H62" s="176" t="s">
        <v>264</v>
      </c>
      <c r="I62" s="176" t="s">
        <v>264</v>
      </c>
      <c r="J62" s="175">
        <v>95.652173913043484</v>
      </c>
    </row>
    <row r="63" spans="1:10" ht="27.75" customHeight="1" x14ac:dyDescent="0.25">
      <c r="A63" s="279" t="s">
        <v>331</v>
      </c>
      <c r="B63" s="279"/>
      <c r="C63" s="279"/>
      <c r="D63" s="279"/>
      <c r="E63" s="279"/>
      <c r="F63" s="279"/>
      <c r="G63" s="279"/>
      <c r="H63" s="279"/>
      <c r="I63" s="279"/>
      <c r="J63" s="279"/>
    </row>
    <row r="64" spans="1:10" x14ac:dyDescent="0.25">
      <c r="A64" s="288" t="s">
        <v>274</v>
      </c>
      <c r="B64" s="288"/>
      <c r="C64" s="288"/>
      <c r="D64" s="288"/>
      <c r="E64" s="288"/>
      <c r="F64" s="288"/>
      <c r="G64" s="288"/>
      <c r="H64" s="288"/>
      <c r="I64" s="288"/>
      <c r="J64" s="288"/>
    </row>
    <row r="65" spans="1:10" x14ac:dyDescent="0.25">
      <c r="A65" s="288" t="s">
        <v>275</v>
      </c>
      <c r="B65" s="288"/>
      <c r="C65" s="288"/>
      <c r="D65" s="288"/>
      <c r="E65" s="288"/>
      <c r="F65" s="288"/>
      <c r="G65" s="288"/>
      <c r="H65" s="288"/>
      <c r="I65" s="288"/>
      <c r="J65" s="288"/>
    </row>
  </sheetData>
  <mergeCells count="4">
    <mergeCell ref="A1:J1"/>
    <mergeCell ref="A63:J63"/>
    <mergeCell ref="A64:J64"/>
    <mergeCell ref="A65:J65"/>
  </mergeCells>
  <pageMargins left="0.75" right="0.75" top="1.39375" bottom="1.393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35"/>
  <sheetViews>
    <sheetView zoomScale="110" zoomScaleNormal="110" workbookViewId="0">
      <selection activeCell="K2" sqref="K2"/>
    </sheetView>
  </sheetViews>
  <sheetFormatPr baseColWidth="10" defaultColWidth="12.125" defaultRowHeight="15.75" x14ac:dyDescent="0.25"/>
  <cols>
    <col min="1" max="1" width="6.875" customWidth="1"/>
    <col min="2" max="2" width="8.125" customWidth="1"/>
    <col min="3" max="3" width="10.125" customWidth="1"/>
    <col min="4" max="7" width="7.375" customWidth="1"/>
    <col min="8" max="9" width="7.625" customWidth="1"/>
    <col min="10" max="10" width="9.625" customWidth="1"/>
    <col min="11" max="11" width="11.625" customWidth="1"/>
    <col min="12" max="12" width="8.625" customWidth="1"/>
    <col min="1024" max="1024" width="11.125" customWidth="1"/>
  </cols>
  <sheetData>
    <row r="1" spans="1:12" ht="23.25" customHeight="1" x14ac:dyDescent="0.25">
      <c r="A1" s="289" t="s">
        <v>139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39" customHeight="1" x14ac:dyDescent="0.25">
      <c r="A2" s="290"/>
      <c r="B2" s="290"/>
      <c r="C2" s="290"/>
      <c r="D2" s="122" t="s">
        <v>116</v>
      </c>
      <c r="E2" s="122" t="s">
        <v>140</v>
      </c>
      <c r="F2" s="122" t="s">
        <v>55</v>
      </c>
      <c r="G2" s="122" t="s">
        <v>57</v>
      </c>
      <c r="H2" s="122" t="s">
        <v>117</v>
      </c>
      <c r="I2" s="122" t="s">
        <v>118</v>
      </c>
      <c r="J2" s="122" t="s">
        <v>272</v>
      </c>
      <c r="K2" s="122" t="s">
        <v>273</v>
      </c>
      <c r="L2" s="122" t="s">
        <v>66</v>
      </c>
    </row>
    <row r="3" spans="1:12" ht="18" customHeight="1" x14ac:dyDescent="0.25">
      <c r="A3" s="285" t="s">
        <v>119</v>
      </c>
      <c r="B3" s="291" t="s">
        <v>142</v>
      </c>
      <c r="C3" s="171" t="s">
        <v>141</v>
      </c>
      <c r="D3" s="177">
        <v>8.4429535478986892</v>
      </c>
      <c r="E3" s="178">
        <v>8.2240884090333495</v>
      </c>
      <c r="F3" s="178">
        <v>8.6763855249621908</v>
      </c>
      <c r="G3" s="178">
        <v>9.1157411692076593</v>
      </c>
      <c r="H3" s="178">
        <v>6.6765196813488998</v>
      </c>
      <c r="I3" s="178">
        <v>17.063754866012999</v>
      </c>
      <c r="J3" s="178">
        <v>8.9016706184520302</v>
      </c>
      <c r="K3" s="178">
        <v>5.2339511754068697</v>
      </c>
      <c r="L3" s="178">
        <v>8.8681541582150096</v>
      </c>
    </row>
    <row r="4" spans="1:12" x14ac:dyDescent="0.25">
      <c r="A4" s="285"/>
      <c r="B4" s="291"/>
      <c r="C4" s="171" t="s">
        <v>123</v>
      </c>
      <c r="D4" s="177">
        <v>13.714863384909201</v>
      </c>
      <c r="E4" s="178">
        <v>13.6214714439232</v>
      </c>
      <c r="F4" s="178">
        <v>14.5839615191327</v>
      </c>
      <c r="G4" s="178">
        <v>14.0539411382416</v>
      </c>
      <c r="H4" s="178">
        <v>10.6124061635717</v>
      </c>
      <c r="I4" s="178">
        <v>23.647871116225499</v>
      </c>
      <c r="J4" s="178">
        <v>10.7685869716836</v>
      </c>
      <c r="K4" s="178">
        <v>7.8423321699856299</v>
      </c>
      <c r="L4" s="178">
        <v>13.461538461538501</v>
      </c>
    </row>
    <row r="5" spans="1:12" x14ac:dyDescent="0.25">
      <c r="A5" s="285"/>
      <c r="B5" s="291" t="s">
        <v>143</v>
      </c>
      <c r="C5" s="179" t="s">
        <v>141</v>
      </c>
      <c r="D5" s="177">
        <v>8.5</v>
      </c>
      <c r="E5" s="178">
        <v>8.1999999999999993</v>
      </c>
      <c r="F5" s="178">
        <v>9</v>
      </c>
      <c r="G5" s="178">
        <v>8.6999999999999993</v>
      </c>
      <c r="H5" s="178">
        <v>6.5</v>
      </c>
      <c r="I5" s="178">
        <v>15.9</v>
      </c>
      <c r="J5" s="178">
        <v>8.5</v>
      </c>
      <c r="K5" s="178">
        <v>5.4</v>
      </c>
      <c r="L5" s="178">
        <v>24.5</v>
      </c>
    </row>
    <row r="6" spans="1:12" x14ac:dyDescent="0.25">
      <c r="A6" s="285"/>
      <c r="B6" s="291"/>
      <c r="C6" s="180" t="s">
        <v>123</v>
      </c>
      <c r="D6" s="177">
        <v>13.6</v>
      </c>
      <c r="E6" s="178">
        <v>13</v>
      </c>
      <c r="F6" s="178">
        <v>15.1</v>
      </c>
      <c r="G6" s="178">
        <v>13.8</v>
      </c>
      <c r="H6" s="178">
        <v>9.9</v>
      </c>
      <c r="I6" s="178">
        <v>23.6</v>
      </c>
      <c r="J6" s="178">
        <v>10.3</v>
      </c>
      <c r="K6" s="178">
        <v>7.5</v>
      </c>
      <c r="L6" s="178">
        <v>13</v>
      </c>
    </row>
    <row r="7" spans="1:12" x14ac:dyDescent="0.25">
      <c r="A7" s="285"/>
      <c r="B7" s="291" t="s">
        <v>144</v>
      </c>
      <c r="C7" s="179" t="s">
        <v>141</v>
      </c>
      <c r="D7" s="177">
        <v>8.8000000000000007</v>
      </c>
      <c r="E7" s="178">
        <v>8.6</v>
      </c>
      <c r="F7" s="178">
        <v>9.6999999999999993</v>
      </c>
      <c r="G7" s="178">
        <v>8.6</v>
      </c>
      <c r="H7" s="178">
        <v>6.4</v>
      </c>
      <c r="I7" s="178">
        <v>15</v>
      </c>
      <c r="J7" s="178">
        <v>8.6</v>
      </c>
      <c r="K7" s="178">
        <v>5.9</v>
      </c>
      <c r="L7" s="178">
        <v>22.8</v>
      </c>
    </row>
    <row r="8" spans="1:12" x14ac:dyDescent="0.25">
      <c r="A8" s="285"/>
      <c r="B8" s="291"/>
      <c r="C8" s="180" t="s">
        <v>123</v>
      </c>
      <c r="D8" s="177">
        <v>13.9</v>
      </c>
      <c r="E8" s="178">
        <v>13.7</v>
      </c>
      <c r="F8" s="178">
        <v>15.7</v>
      </c>
      <c r="G8" s="178">
        <v>13.6</v>
      </c>
      <c r="H8" s="178">
        <v>9.6</v>
      </c>
      <c r="I8" s="178">
        <v>19.5</v>
      </c>
      <c r="J8" s="178">
        <v>10.3</v>
      </c>
      <c r="K8" s="178">
        <v>7.2</v>
      </c>
      <c r="L8" s="178">
        <v>19.100000000000001</v>
      </c>
    </row>
    <row r="9" spans="1:12" x14ac:dyDescent="0.25">
      <c r="A9" s="285"/>
      <c r="B9" s="291" t="s">
        <v>145</v>
      </c>
      <c r="C9" s="179" t="s">
        <v>141</v>
      </c>
      <c r="D9" s="177">
        <v>9.2304964599420103</v>
      </c>
      <c r="E9" s="178">
        <v>9.13641802267977</v>
      </c>
      <c r="F9" s="178">
        <v>10.5099278700401</v>
      </c>
      <c r="G9" s="178">
        <v>8.8564206898541702</v>
      </c>
      <c r="H9" s="178">
        <v>6.4401074799898703</v>
      </c>
      <c r="I9" s="178">
        <v>13.6201056767376</v>
      </c>
      <c r="J9" s="178">
        <v>8.3407572383073507</v>
      </c>
      <c r="K9" s="178">
        <v>6.0587798213321902</v>
      </c>
      <c r="L9" s="178">
        <v>24.972720187061601</v>
      </c>
    </row>
    <row r="10" spans="1:12" x14ac:dyDescent="0.25">
      <c r="A10" s="285"/>
      <c r="B10" s="291"/>
      <c r="C10" s="180" t="s">
        <v>123</v>
      </c>
      <c r="D10" s="177">
        <v>14.4910242872228</v>
      </c>
      <c r="E10" s="178">
        <v>14.6373248094418</v>
      </c>
      <c r="F10" s="178">
        <v>16.969164715066398</v>
      </c>
      <c r="G10" s="178">
        <v>13.986194439068401</v>
      </c>
      <c r="H10" s="178">
        <v>8.2478856373026002</v>
      </c>
      <c r="I10" s="178">
        <v>17.3825164224356</v>
      </c>
      <c r="J10" s="178">
        <v>9.9836744945372402</v>
      </c>
      <c r="K10" s="178">
        <v>6.8597314350428702</v>
      </c>
      <c r="L10" s="178">
        <v>18.0722891566265</v>
      </c>
    </row>
    <row r="11" spans="1:12" x14ac:dyDescent="0.25">
      <c r="A11" s="285"/>
      <c r="B11" s="291" t="s">
        <v>233</v>
      </c>
      <c r="C11" s="179" t="s">
        <v>141</v>
      </c>
      <c r="D11" s="177">
        <v>9.9187447498088179</v>
      </c>
      <c r="E11" s="178">
        <v>9.7980277743960471</v>
      </c>
      <c r="F11" s="178">
        <v>11.587760653326518</v>
      </c>
      <c r="G11" s="178">
        <v>9.3887756982833608</v>
      </c>
      <c r="H11" s="178">
        <v>6.5255142933475829</v>
      </c>
      <c r="I11" s="178">
        <v>14.128728414442701</v>
      </c>
      <c r="J11" s="178">
        <v>8.494430704828714</v>
      </c>
      <c r="K11" s="178">
        <v>6.6641146525902943</v>
      </c>
      <c r="L11" s="178">
        <v>28.000000000000004</v>
      </c>
    </row>
    <row r="12" spans="1:12" x14ac:dyDescent="0.25">
      <c r="A12" s="285"/>
      <c r="B12" s="291"/>
      <c r="C12" s="180" t="s">
        <v>123</v>
      </c>
      <c r="D12" s="177">
        <v>15.518569005525437</v>
      </c>
      <c r="E12" s="178">
        <v>15.797367911747628</v>
      </c>
      <c r="F12" s="178">
        <v>18.338691047746281</v>
      </c>
      <c r="G12" s="178">
        <v>14.84298280437099</v>
      </c>
      <c r="H12" s="178">
        <v>9.3018117543084404</v>
      </c>
      <c r="I12" s="178">
        <v>17.653009610520993</v>
      </c>
      <c r="J12" s="178">
        <v>9.3169201062032343</v>
      </c>
      <c r="K12" s="178">
        <v>7.4440894568690101</v>
      </c>
      <c r="L12" s="178">
        <v>15.822784810126583</v>
      </c>
    </row>
    <row r="13" spans="1:12" ht="16.5" customHeight="1" x14ac:dyDescent="0.25">
      <c r="A13" s="285" t="s">
        <v>49</v>
      </c>
      <c r="B13" s="291" t="s">
        <v>142</v>
      </c>
      <c r="C13" s="171" t="s">
        <v>141</v>
      </c>
      <c r="D13" s="177">
        <v>9.9992856705327107</v>
      </c>
      <c r="E13" s="178">
        <v>10.5246238909605</v>
      </c>
      <c r="F13" s="178">
        <v>10.545042949231</v>
      </c>
      <c r="G13" s="178">
        <v>10.6062051805257</v>
      </c>
      <c r="H13" s="178">
        <v>7.3968270162730203</v>
      </c>
      <c r="I13" s="178">
        <v>16.6782707766314</v>
      </c>
      <c r="J13" s="178">
        <v>9.3207040844173594</v>
      </c>
      <c r="K13" s="178">
        <v>5.4043773408239701</v>
      </c>
      <c r="L13" s="178">
        <v>8.3521713265913107</v>
      </c>
    </row>
    <row r="14" spans="1:12" x14ac:dyDescent="0.25">
      <c r="A14" s="285"/>
      <c r="B14" s="291"/>
      <c r="C14" s="171" t="s">
        <v>123</v>
      </c>
      <c r="D14" s="177">
        <v>15.963500104087201</v>
      </c>
      <c r="E14" s="178">
        <v>16.1791290057519</v>
      </c>
      <c r="F14" s="178">
        <v>17.092980690033901</v>
      </c>
      <c r="G14" s="178">
        <v>16.937081048141401</v>
      </c>
      <c r="H14" s="178">
        <v>12.2756798414621</v>
      </c>
      <c r="I14" s="178">
        <v>24.947880472550398</v>
      </c>
      <c r="J14" s="178">
        <v>11.6317713526088</v>
      </c>
      <c r="K14" s="178">
        <v>8.1223124701385601</v>
      </c>
      <c r="L14" s="178" t="s">
        <v>146</v>
      </c>
    </row>
    <row r="15" spans="1:12" x14ac:dyDescent="0.25">
      <c r="A15" s="285"/>
      <c r="B15" s="291" t="s">
        <v>143</v>
      </c>
      <c r="C15" s="171" t="s">
        <v>141</v>
      </c>
      <c r="D15" s="181">
        <v>10</v>
      </c>
      <c r="E15" s="182">
        <v>10.4</v>
      </c>
      <c r="F15" s="182">
        <v>10.9</v>
      </c>
      <c r="G15" s="182">
        <v>10</v>
      </c>
      <c r="H15" s="182">
        <v>7.1</v>
      </c>
      <c r="I15" s="182">
        <v>15.8</v>
      </c>
      <c r="J15" s="182">
        <v>9</v>
      </c>
      <c r="K15" s="182">
        <v>5.7</v>
      </c>
      <c r="L15" s="178">
        <v>15.4</v>
      </c>
    </row>
    <row r="16" spans="1:12" x14ac:dyDescent="0.25">
      <c r="A16" s="285"/>
      <c r="B16" s="291"/>
      <c r="C16" s="171" t="s">
        <v>123</v>
      </c>
      <c r="D16" s="181">
        <v>15.7</v>
      </c>
      <c r="E16" s="182">
        <v>14.9</v>
      </c>
      <c r="F16" s="182">
        <v>18</v>
      </c>
      <c r="G16" s="182">
        <v>16.100000000000001</v>
      </c>
      <c r="H16" s="182">
        <v>11.3</v>
      </c>
      <c r="I16" s="182">
        <v>25</v>
      </c>
      <c r="J16" s="182">
        <v>11.3</v>
      </c>
      <c r="K16" s="182">
        <v>7.8</v>
      </c>
      <c r="L16" s="178" t="s">
        <v>146</v>
      </c>
    </row>
    <row r="17" spans="1:12" x14ac:dyDescent="0.25">
      <c r="A17" s="285"/>
      <c r="B17" s="291" t="s">
        <v>144</v>
      </c>
      <c r="C17" s="171" t="s">
        <v>141</v>
      </c>
      <c r="D17" s="181">
        <v>10.3</v>
      </c>
      <c r="E17" s="182">
        <v>10.8</v>
      </c>
      <c r="F17" s="182">
        <v>11.6</v>
      </c>
      <c r="G17" s="182">
        <v>9.9</v>
      </c>
      <c r="H17" s="182">
        <v>7</v>
      </c>
      <c r="I17" s="182">
        <v>15</v>
      </c>
      <c r="J17" s="182">
        <v>9.1</v>
      </c>
      <c r="K17" s="182">
        <v>6.1</v>
      </c>
      <c r="L17" s="178">
        <v>15.4</v>
      </c>
    </row>
    <row r="18" spans="1:12" x14ac:dyDescent="0.25">
      <c r="A18" s="285"/>
      <c r="B18" s="291"/>
      <c r="C18" s="171" t="s">
        <v>123</v>
      </c>
      <c r="D18" s="181">
        <v>15.6</v>
      </c>
      <c r="E18" s="182">
        <v>15.5</v>
      </c>
      <c r="F18" s="182">
        <v>18.3</v>
      </c>
      <c r="G18" s="182">
        <v>15.3</v>
      </c>
      <c r="H18" s="182">
        <v>10.3</v>
      </c>
      <c r="I18" s="182">
        <v>20.6</v>
      </c>
      <c r="J18" s="182">
        <v>11.1</v>
      </c>
      <c r="K18" s="182">
        <v>7.2</v>
      </c>
      <c r="L18" s="178">
        <v>0</v>
      </c>
    </row>
    <row r="19" spans="1:12" x14ac:dyDescent="0.25">
      <c r="A19" s="285"/>
      <c r="B19" s="291" t="s">
        <v>145</v>
      </c>
      <c r="C19" s="171" t="s">
        <v>141</v>
      </c>
      <c r="D19" s="181">
        <v>10.7996451695146</v>
      </c>
      <c r="E19" s="182">
        <v>11.4095799231472</v>
      </c>
      <c r="F19" s="182">
        <v>12.5934979050637</v>
      </c>
      <c r="G19" s="182">
        <v>10.0896336290843</v>
      </c>
      <c r="H19" s="182">
        <v>6.9618635299463998</v>
      </c>
      <c r="I19" s="182">
        <v>13.754080131999</v>
      </c>
      <c r="J19" s="182">
        <v>8.9572659063149391</v>
      </c>
      <c r="K19" s="182">
        <v>6.2715826291706502</v>
      </c>
      <c r="L19" s="178">
        <v>24.4510647688403</v>
      </c>
    </row>
    <row r="20" spans="1:12" x14ac:dyDescent="0.25">
      <c r="A20" s="285"/>
      <c r="B20" s="291"/>
      <c r="C20" s="171" t="s">
        <v>123</v>
      </c>
      <c r="D20" s="181">
        <v>15.9883127800403</v>
      </c>
      <c r="E20" s="182">
        <v>16.623092831779001</v>
      </c>
      <c r="F20" s="182">
        <v>19.199841378246798</v>
      </c>
      <c r="G20" s="182">
        <v>15.448925108894199</v>
      </c>
      <c r="H20" s="182">
        <v>8.6116743143741292</v>
      </c>
      <c r="I20" s="182">
        <v>18.458781362007201</v>
      </c>
      <c r="J20" s="182">
        <v>10.6475042497296</v>
      </c>
      <c r="K20" s="182">
        <v>7.0148390826748903</v>
      </c>
      <c r="L20" s="178">
        <v>11.6666666666667</v>
      </c>
    </row>
    <row r="21" spans="1:12" x14ac:dyDescent="0.25">
      <c r="A21" s="285"/>
      <c r="B21" s="291" t="s">
        <v>233</v>
      </c>
      <c r="C21" s="171" t="s">
        <v>141</v>
      </c>
      <c r="D21" s="181">
        <v>11.54385222159854</v>
      </c>
      <c r="E21" s="182">
        <v>12.074123257295138</v>
      </c>
      <c r="F21" s="182">
        <v>13.824999072587673</v>
      </c>
      <c r="G21" s="182">
        <v>10.678518754374318</v>
      </c>
      <c r="H21" s="182">
        <v>7.0677102846322866</v>
      </c>
      <c r="I21" s="182">
        <v>13.907089616918011</v>
      </c>
      <c r="J21" s="182">
        <v>9.1006297234028732</v>
      </c>
      <c r="K21" s="182">
        <v>6.8318538984578607</v>
      </c>
      <c r="L21" s="178">
        <v>26.738810674511456</v>
      </c>
    </row>
    <row r="22" spans="1:12" x14ac:dyDescent="0.25">
      <c r="A22" s="285"/>
      <c r="B22" s="291"/>
      <c r="C22" s="171" t="s">
        <v>123</v>
      </c>
      <c r="D22" s="181">
        <v>16.94715394981711</v>
      </c>
      <c r="E22" s="182">
        <v>17.786561264822133</v>
      </c>
      <c r="F22" s="182">
        <v>20.357552244070188</v>
      </c>
      <c r="G22" s="182">
        <v>16.281336111297804</v>
      </c>
      <c r="H22" s="182">
        <v>10.236055984959265</v>
      </c>
      <c r="I22" s="182">
        <v>18.693284936479131</v>
      </c>
      <c r="J22" s="182">
        <v>10.048983226955619</v>
      </c>
      <c r="K22" s="182">
        <v>7.5968992248062017</v>
      </c>
      <c r="L22" s="178">
        <v>5.6338028169014089</v>
      </c>
    </row>
    <row r="23" spans="1:12" ht="16.5" customHeight="1" x14ac:dyDescent="0.25">
      <c r="A23" s="285" t="s">
        <v>50</v>
      </c>
      <c r="B23" s="291" t="s">
        <v>142</v>
      </c>
      <c r="C23" s="171" t="s">
        <v>141</v>
      </c>
      <c r="D23" s="177">
        <v>5.1643145748008097</v>
      </c>
      <c r="E23" s="178">
        <v>4.1957871740962602</v>
      </c>
      <c r="F23" s="178">
        <v>4.7588720384662198</v>
      </c>
      <c r="G23" s="178">
        <v>6.2740042978383297</v>
      </c>
      <c r="H23" s="178">
        <v>4.3836753349852096</v>
      </c>
      <c r="I23" s="178">
        <v>18.322767364939399</v>
      </c>
      <c r="J23" s="178">
        <v>7.6131423443163699</v>
      </c>
      <c r="K23" s="178">
        <v>4.6552066772655003</v>
      </c>
      <c r="L23" s="178">
        <v>9.9744897959183696</v>
      </c>
    </row>
    <row r="24" spans="1:12" x14ac:dyDescent="0.25">
      <c r="A24" s="285"/>
      <c r="B24" s="291"/>
      <c r="C24" s="171" t="s">
        <v>123</v>
      </c>
      <c r="D24" s="177">
        <v>9.5846543565886506</v>
      </c>
      <c r="E24" s="178">
        <v>9.1146021863462003</v>
      </c>
      <c r="F24" s="178">
        <v>10.3558622816825</v>
      </c>
      <c r="G24" s="178">
        <v>9.5555027335393401</v>
      </c>
      <c r="H24" s="178">
        <v>6.3829787234042596</v>
      </c>
      <c r="I24" s="178">
        <v>17.3913043478261</v>
      </c>
      <c r="J24" s="178">
        <v>6.2554300608166802</v>
      </c>
      <c r="K24" s="178">
        <v>6.13138686131387</v>
      </c>
      <c r="L24" s="178">
        <v>19.178082191780799</v>
      </c>
    </row>
    <row r="25" spans="1:12" x14ac:dyDescent="0.25">
      <c r="A25" s="285"/>
      <c r="B25" s="291" t="s">
        <v>143</v>
      </c>
      <c r="C25" s="171" t="s">
        <v>141</v>
      </c>
      <c r="D25" s="181">
        <v>5.3</v>
      </c>
      <c r="E25" s="182">
        <v>4.4000000000000004</v>
      </c>
      <c r="F25" s="182">
        <v>5</v>
      </c>
      <c r="G25" s="182">
        <v>6.2</v>
      </c>
      <c r="H25" s="182">
        <v>4.5</v>
      </c>
      <c r="I25" s="182">
        <v>16.3</v>
      </c>
      <c r="J25" s="182">
        <v>7.1</v>
      </c>
      <c r="K25" s="182">
        <v>4.7</v>
      </c>
      <c r="L25" s="178">
        <v>43</v>
      </c>
    </row>
    <row r="26" spans="1:12" x14ac:dyDescent="0.25">
      <c r="A26" s="285"/>
      <c r="B26" s="291"/>
      <c r="C26" s="171" t="s">
        <v>123</v>
      </c>
      <c r="D26" s="181">
        <v>9.6999999999999993</v>
      </c>
      <c r="E26" s="182">
        <v>9.4</v>
      </c>
      <c r="F26" s="182">
        <v>10.1</v>
      </c>
      <c r="G26" s="182">
        <v>10.4</v>
      </c>
      <c r="H26" s="182">
        <v>6.2</v>
      </c>
      <c r="I26" s="182">
        <v>17.399999999999999</v>
      </c>
      <c r="J26" s="182">
        <v>5.6</v>
      </c>
      <c r="K26" s="182">
        <v>4.8</v>
      </c>
      <c r="L26" s="178">
        <v>15.1</v>
      </c>
    </row>
    <row r="27" spans="1:12" x14ac:dyDescent="0.25">
      <c r="A27" s="285"/>
      <c r="B27" s="291" t="s">
        <v>144</v>
      </c>
      <c r="C27" s="171" t="s">
        <v>141</v>
      </c>
      <c r="D27" s="181">
        <v>5.7</v>
      </c>
      <c r="E27" s="182">
        <v>4.9000000000000004</v>
      </c>
      <c r="F27" s="182">
        <v>5.6</v>
      </c>
      <c r="G27" s="182">
        <v>6.3</v>
      </c>
      <c r="H27" s="182">
        <v>4.8</v>
      </c>
      <c r="I27" s="182">
        <v>14.8</v>
      </c>
      <c r="J27" s="182">
        <v>7.2</v>
      </c>
      <c r="K27" s="182">
        <v>5.2</v>
      </c>
      <c r="L27" s="178">
        <v>40.200000000000003</v>
      </c>
    </row>
    <row r="28" spans="1:12" x14ac:dyDescent="0.25">
      <c r="A28" s="285"/>
      <c r="B28" s="291"/>
      <c r="C28" s="171" t="s">
        <v>123</v>
      </c>
      <c r="D28" s="181">
        <v>10.7</v>
      </c>
      <c r="E28" s="182">
        <v>10.6</v>
      </c>
      <c r="F28" s="182">
        <v>11.1</v>
      </c>
      <c r="G28" s="182">
        <v>11</v>
      </c>
      <c r="H28" s="182">
        <v>7.9</v>
      </c>
      <c r="I28" s="182">
        <v>13.7</v>
      </c>
      <c r="J28" s="182">
        <v>6.5</v>
      </c>
      <c r="K28" s="182">
        <v>7</v>
      </c>
      <c r="L28" s="178">
        <v>19.100000000000001</v>
      </c>
    </row>
    <row r="29" spans="1:12" x14ac:dyDescent="0.25">
      <c r="A29" s="285"/>
      <c r="B29" s="291" t="s">
        <v>145</v>
      </c>
      <c r="C29" s="171" t="s">
        <v>141</v>
      </c>
      <c r="D29" s="181">
        <v>6.0289701936723201</v>
      </c>
      <c r="E29" s="182">
        <v>5.2727300774380703</v>
      </c>
      <c r="F29" s="182">
        <v>6.1393823391387299</v>
      </c>
      <c r="G29" s="182">
        <v>6.4877420575837199</v>
      </c>
      <c r="H29" s="182">
        <v>4.9652182390622404</v>
      </c>
      <c r="I29" s="182">
        <v>13.206292931531101</v>
      </c>
      <c r="J29" s="182">
        <v>6.7553234886187496</v>
      </c>
      <c r="K29" s="182">
        <v>5.5448098001289496</v>
      </c>
      <c r="L29" s="178">
        <v>26.227767454207601</v>
      </c>
    </row>
    <row r="30" spans="1:12" x14ac:dyDescent="0.25">
      <c r="A30" s="285"/>
      <c r="B30" s="291"/>
      <c r="C30" s="171" t="s">
        <v>123</v>
      </c>
      <c r="D30" s="181">
        <v>11.747641050947299</v>
      </c>
      <c r="E30" s="182">
        <v>11.254404041747</v>
      </c>
      <c r="F30" s="182">
        <v>13.1258303283355</v>
      </c>
      <c r="G30" s="182">
        <v>11.6772941502634</v>
      </c>
      <c r="H30" s="182">
        <v>7.3934837092731804</v>
      </c>
      <c r="I30" s="182">
        <v>11.4754098360656</v>
      </c>
      <c r="J30" s="182">
        <v>7.1045576407506701</v>
      </c>
      <c r="K30" s="182">
        <v>6.0483870967741904</v>
      </c>
      <c r="L30" s="178">
        <v>21.698113207547198</v>
      </c>
    </row>
    <row r="31" spans="1:12" x14ac:dyDescent="0.25">
      <c r="A31" s="285"/>
      <c r="B31" s="291" t="s">
        <v>233</v>
      </c>
      <c r="C31" s="171" t="s">
        <v>141</v>
      </c>
      <c r="D31" s="181">
        <v>6.6045832660905806</v>
      </c>
      <c r="E31" s="182">
        <v>5.8627181537280908</v>
      </c>
      <c r="F31" s="182">
        <v>6.9010925372562344</v>
      </c>
      <c r="G31" s="182">
        <v>6.8675103825200781</v>
      </c>
      <c r="H31" s="182">
        <v>5.0376503931756922</v>
      </c>
      <c r="I31" s="182">
        <v>14.810666666666666</v>
      </c>
      <c r="J31" s="182">
        <v>7.0038873969464222</v>
      </c>
      <c r="K31" s="182">
        <v>6.2985737466905807</v>
      </c>
      <c r="L31" s="178">
        <v>30.90513068731849</v>
      </c>
    </row>
    <row r="32" spans="1:12" x14ac:dyDescent="0.25">
      <c r="A32" s="285"/>
      <c r="B32" s="291"/>
      <c r="C32" s="171" t="s">
        <v>123</v>
      </c>
      <c r="D32" s="181">
        <v>12.881637004353106</v>
      </c>
      <c r="E32" s="182">
        <v>12.404267853636185</v>
      </c>
      <c r="F32" s="182">
        <v>14.882053217588224</v>
      </c>
      <c r="G32" s="182">
        <v>12.478594708059438</v>
      </c>
      <c r="H32" s="182">
        <v>7.067932067932067</v>
      </c>
      <c r="I32" s="182">
        <v>12.345679012345679</v>
      </c>
      <c r="J32" s="182">
        <v>6.1329890251775341</v>
      </c>
      <c r="K32" s="182">
        <v>6.7272727272727275</v>
      </c>
      <c r="L32" s="178">
        <v>24.137931034482758</v>
      </c>
    </row>
    <row r="33" spans="1:12" ht="24.75" customHeight="1" x14ac:dyDescent="0.25">
      <c r="A33" s="278" t="s">
        <v>328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</row>
    <row r="34" spans="1:12" x14ac:dyDescent="0.25">
      <c r="A34" s="288" t="s">
        <v>274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</row>
    <row r="35" spans="1:12" x14ac:dyDescent="0.25">
      <c r="A35" s="288" t="s">
        <v>275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</row>
  </sheetData>
  <mergeCells count="23">
    <mergeCell ref="A33:L33"/>
    <mergeCell ref="A34:L34"/>
    <mergeCell ref="A35:L35"/>
    <mergeCell ref="A23:A32"/>
    <mergeCell ref="B23:B24"/>
    <mergeCell ref="B25:B26"/>
    <mergeCell ref="B27:B28"/>
    <mergeCell ref="B29:B30"/>
    <mergeCell ref="B31:B32"/>
    <mergeCell ref="A13:A22"/>
    <mergeCell ref="B13:B14"/>
    <mergeCell ref="B15:B16"/>
    <mergeCell ref="B17:B18"/>
    <mergeCell ref="B19:B20"/>
    <mergeCell ref="B21:B22"/>
    <mergeCell ref="A1:L1"/>
    <mergeCell ref="A2:C2"/>
    <mergeCell ref="A3:A12"/>
    <mergeCell ref="B3:B4"/>
    <mergeCell ref="B5:B6"/>
    <mergeCell ref="B7:B8"/>
    <mergeCell ref="B9:B10"/>
    <mergeCell ref="B11:B12"/>
  </mergeCells>
  <pageMargins left="0.75" right="0.75" top="1.39375" bottom="1.393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5"/>
  <sheetViews>
    <sheetView zoomScale="110" zoomScaleNormal="110" workbookViewId="0">
      <selection activeCell="D9" sqref="D9"/>
    </sheetView>
  </sheetViews>
  <sheetFormatPr baseColWidth="10" defaultColWidth="12.125" defaultRowHeight="15.75" x14ac:dyDescent="0.25"/>
  <cols>
    <col min="1" max="1" width="13.125" customWidth="1"/>
    <col min="2" max="2" width="10.125" customWidth="1"/>
    <col min="3" max="3" width="9.75" customWidth="1"/>
    <col min="4" max="4" width="15.875" customWidth="1"/>
    <col min="5" max="5" width="9.875" customWidth="1"/>
    <col min="6" max="6" width="15.5" customWidth="1"/>
    <col min="7" max="7" width="14.625" customWidth="1"/>
  </cols>
  <sheetData>
    <row r="1" spans="1:7" ht="15" customHeight="1" x14ac:dyDescent="0.25">
      <c r="A1" s="289" t="s">
        <v>246</v>
      </c>
      <c r="B1" s="289"/>
      <c r="C1" s="289"/>
      <c r="D1" s="289"/>
      <c r="E1" s="289"/>
      <c r="F1" s="289"/>
      <c r="G1" s="289"/>
    </row>
    <row r="2" spans="1:7" ht="33.75" x14ac:dyDescent="0.25">
      <c r="A2" s="183"/>
      <c r="B2" s="122" t="s">
        <v>276</v>
      </c>
      <c r="C2" s="122" t="s">
        <v>277</v>
      </c>
      <c r="D2" s="122" t="s">
        <v>279</v>
      </c>
      <c r="E2" s="122" t="s">
        <v>278</v>
      </c>
      <c r="F2" s="122" t="s">
        <v>280</v>
      </c>
      <c r="G2" s="122" t="s">
        <v>281</v>
      </c>
    </row>
    <row r="3" spans="1:7" x14ac:dyDescent="0.25">
      <c r="A3" s="171" t="s">
        <v>141</v>
      </c>
      <c r="B3" s="254">
        <v>762420</v>
      </c>
      <c r="C3" s="254">
        <v>724635</v>
      </c>
      <c r="D3" s="255">
        <v>-4.9559298024710792</v>
      </c>
      <c r="E3" s="254">
        <v>862520</v>
      </c>
      <c r="F3" s="255">
        <v>19.028200404341497</v>
      </c>
      <c r="G3" s="255">
        <v>13.129246347157736</v>
      </c>
    </row>
    <row r="4" spans="1:7" x14ac:dyDescent="0.25">
      <c r="A4" s="171" t="s">
        <v>123</v>
      </c>
      <c r="B4" s="254">
        <v>27655</v>
      </c>
      <c r="C4" s="254">
        <v>26839</v>
      </c>
      <c r="D4" s="255">
        <v>-2.9506418369191829</v>
      </c>
      <c r="E4" s="254">
        <v>31210</v>
      </c>
      <c r="F4" s="255">
        <v>16.286001713923767</v>
      </c>
      <c r="G4" s="255">
        <v>12.854818296872175</v>
      </c>
    </row>
    <row r="5" spans="1:7" ht="28.5" customHeight="1" x14ac:dyDescent="0.25">
      <c r="A5" s="278" t="s">
        <v>329</v>
      </c>
      <c r="B5" s="278"/>
      <c r="C5" s="278"/>
      <c r="D5" s="278"/>
      <c r="E5" s="278"/>
      <c r="F5" s="278"/>
      <c r="G5" s="278"/>
    </row>
  </sheetData>
  <mergeCells count="2">
    <mergeCell ref="A1:G1"/>
    <mergeCell ref="A5:G5"/>
  </mergeCells>
  <pageMargins left="0.75" right="0.75" top="1.39375" bottom="1.39375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12"/>
  <sheetViews>
    <sheetView zoomScaleNormal="100" workbookViewId="0">
      <selection activeCell="G10" sqref="G10"/>
    </sheetView>
  </sheetViews>
  <sheetFormatPr baseColWidth="10" defaultColWidth="11.125" defaultRowHeight="15.75" x14ac:dyDescent="0.25"/>
  <cols>
    <col min="1" max="1" width="13.625" customWidth="1"/>
    <col min="2" max="2" width="12.625" style="9" customWidth="1"/>
    <col min="3" max="4" width="12.25" style="9" customWidth="1"/>
    <col min="5" max="5" width="11.5" style="9" customWidth="1"/>
    <col min="6" max="6" width="12.125" style="56" customWidth="1"/>
    <col min="1010" max="1020" width="8.875" customWidth="1"/>
  </cols>
  <sheetData>
    <row r="1" spans="1:7" ht="14.25" customHeight="1" x14ac:dyDescent="0.25">
      <c r="A1" s="292" t="s">
        <v>147</v>
      </c>
      <c r="B1" s="293"/>
      <c r="C1" s="293"/>
      <c r="D1" s="293"/>
      <c r="E1" s="293"/>
      <c r="F1" s="294"/>
      <c r="G1" s="5"/>
    </row>
    <row r="2" spans="1:7" x14ac:dyDescent="0.25">
      <c r="A2" s="132"/>
      <c r="B2" s="129" t="s">
        <v>100</v>
      </c>
      <c r="C2" s="129" t="s">
        <v>101</v>
      </c>
      <c r="D2" s="129" t="s">
        <v>68</v>
      </c>
      <c r="E2" s="184" t="s">
        <v>69</v>
      </c>
      <c r="F2" s="185" t="s">
        <v>230</v>
      </c>
      <c r="G2" s="5"/>
    </row>
    <row r="3" spans="1:7" x14ac:dyDescent="0.25">
      <c r="A3" s="186" t="s">
        <v>119</v>
      </c>
      <c r="B3" s="187">
        <v>17660</v>
      </c>
      <c r="C3" s="188">
        <f>SUM(C4:C5)</f>
        <v>18041</v>
      </c>
      <c r="D3" s="189">
        <v>19100</v>
      </c>
      <c r="E3" s="190">
        <f>E4+E5</f>
        <v>19746</v>
      </c>
      <c r="F3" s="191">
        <f>F4+F5</f>
        <v>20938</v>
      </c>
      <c r="G3" s="5"/>
    </row>
    <row r="4" spans="1:7" x14ac:dyDescent="0.25">
      <c r="A4" s="192" t="s">
        <v>148</v>
      </c>
      <c r="B4" s="134">
        <v>16845</v>
      </c>
      <c r="C4" s="133">
        <v>17395</v>
      </c>
      <c r="D4" s="133">
        <v>18427</v>
      </c>
      <c r="E4" s="193">
        <v>18972</v>
      </c>
      <c r="F4" s="54">
        <v>19470</v>
      </c>
      <c r="G4" s="5"/>
    </row>
    <row r="5" spans="1:7" ht="15.95" customHeight="1" x14ac:dyDescent="0.25">
      <c r="A5" s="192" t="s">
        <v>149</v>
      </c>
      <c r="B5" s="194">
        <v>654</v>
      </c>
      <c r="C5" s="133">
        <v>646</v>
      </c>
      <c r="D5" s="134">
        <v>673</v>
      </c>
      <c r="E5" s="193">
        <v>774</v>
      </c>
      <c r="F5" s="54">
        <v>1468</v>
      </c>
      <c r="G5" s="5"/>
    </row>
    <row r="6" spans="1:7" ht="15.95" customHeight="1" x14ac:dyDescent="0.25">
      <c r="A6" s="186" t="s">
        <v>49</v>
      </c>
      <c r="B6" s="187">
        <v>12400</v>
      </c>
      <c r="C6" s="195">
        <f>SUM(C7:C8)</f>
        <v>12563</v>
      </c>
      <c r="D6" s="196">
        <v>13323</v>
      </c>
      <c r="E6" s="197">
        <f>E7+E8</f>
        <v>13767</v>
      </c>
      <c r="F6" s="198">
        <f>F7+F8</f>
        <v>14801</v>
      </c>
      <c r="G6" s="5"/>
    </row>
    <row r="7" spans="1:7" ht="15.95" customHeight="1" x14ac:dyDescent="0.25">
      <c r="A7" s="192" t="s">
        <v>148</v>
      </c>
      <c r="B7" s="134">
        <v>11693</v>
      </c>
      <c r="C7" s="133">
        <v>11953</v>
      </c>
      <c r="D7" s="133">
        <v>12693</v>
      </c>
      <c r="E7" s="193">
        <v>13041</v>
      </c>
      <c r="F7" s="54">
        <v>13411</v>
      </c>
      <c r="G7" s="5"/>
    </row>
    <row r="8" spans="1:7" ht="15.95" customHeight="1" x14ac:dyDescent="0.25">
      <c r="A8" s="192" t="s">
        <v>149</v>
      </c>
      <c r="B8" s="194">
        <v>624</v>
      </c>
      <c r="C8" s="133">
        <v>610</v>
      </c>
      <c r="D8" s="134">
        <v>630</v>
      </c>
      <c r="E8" s="193">
        <v>726</v>
      </c>
      <c r="F8" s="54">
        <v>1390</v>
      </c>
      <c r="G8" s="5"/>
    </row>
    <row r="9" spans="1:7" ht="15.95" customHeight="1" x14ac:dyDescent="0.25">
      <c r="A9" s="186" t="s">
        <v>50</v>
      </c>
      <c r="B9" s="187">
        <v>5260</v>
      </c>
      <c r="C9" s="196">
        <f>SUM(C10:C11)</f>
        <v>5478</v>
      </c>
      <c r="D9" s="196">
        <v>5777</v>
      </c>
      <c r="E9" s="197">
        <f>E10+E11</f>
        <v>5979</v>
      </c>
      <c r="F9" s="198">
        <f>F10+F11</f>
        <v>6137</v>
      </c>
      <c r="G9" s="5"/>
    </row>
    <row r="10" spans="1:7" ht="15.95" customHeight="1" x14ac:dyDescent="0.25">
      <c r="A10" s="192" t="s">
        <v>148</v>
      </c>
      <c r="B10" s="134">
        <v>5152</v>
      </c>
      <c r="C10" s="133">
        <v>5442</v>
      </c>
      <c r="D10" s="133">
        <v>5734</v>
      </c>
      <c r="E10" s="193">
        <v>5931</v>
      </c>
      <c r="F10" s="54">
        <v>6059</v>
      </c>
      <c r="G10" s="5"/>
    </row>
    <row r="11" spans="1:7" x14ac:dyDescent="0.25">
      <c r="A11" s="192" t="s">
        <v>149</v>
      </c>
      <c r="B11" s="133">
        <v>30</v>
      </c>
      <c r="C11" s="133">
        <v>36</v>
      </c>
      <c r="D11" s="134">
        <v>43</v>
      </c>
      <c r="E11" s="193">
        <v>48</v>
      </c>
      <c r="F11" s="54">
        <v>78</v>
      </c>
      <c r="G11" s="5"/>
    </row>
    <row r="12" spans="1:7" ht="23.25" customHeight="1" x14ac:dyDescent="0.25">
      <c r="A12" s="295" t="s">
        <v>332</v>
      </c>
      <c r="B12" s="296"/>
      <c r="C12" s="296"/>
      <c r="D12" s="296"/>
      <c r="E12" s="296"/>
      <c r="F12" s="296"/>
      <c r="G12" s="5"/>
    </row>
  </sheetData>
  <mergeCells count="2">
    <mergeCell ref="A1:F1"/>
    <mergeCell ref="A12:F12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33"/>
  <sheetViews>
    <sheetView zoomScale="110" zoomScaleNormal="110" workbookViewId="0">
      <selection activeCell="F15" sqref="F15"/>
    </sheetView>
  </sheetViews>
  <sheetFormatPr baseColWidth="10" defaultColWidth="12.125" defaultRowHeight="15.75" x14ac:dyDescent="0.25"/>
  <cols>
    <col min="1" max="1" width="7.875" customWidth="1"/>
    <col min="2" max="2" width="9" customWidth="1"/>
    <col min="4" max="5" width="10" customWidth="1"/>
    <col min="6" max="6" width="11.75" customWidth="1"/>
    <col min="7" max="7" width="13.625" customWidth="1"/>
    <col min="8" max="8" width="12" customWidth="1"/>
    <col min="9" max="9" width="12.75" customWidth="1"/>
    <col min="10" max="10" width="12.5" customWidth="1"/>
  </cols>
  <sheetData>
    <row r="1" spans="1:10" ht="15" customHeight="1" x14ac:dyDescent="0.25">
      <c r="A1" s="289" t="s">
        <v>234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36.75" customHeight="1" x14ac:dyDescent="0.25">
      <c r="A2" s="290"/>
      <c r="B2" s="290"/>
      <c r="C2" s="290"/>
      <c r="D2" s="122" t="s">
        <v>48</v>
      </c>
      <c r="E2" s="122" t="s">
        <v>283</v>
      </c>
      <c r="F2" s="122" t="s">
        <v>284</v>
      </c>
      <c r="G2" s="122" t="s">
        <v>285</v>
      </c>
      <c r="H2" s="122" t="s">
        <v>286</v>
      </c>
      <c r="I2" s="122" t="s">
        <v>287</v>
      </c>
      <c r="J2" s="122" t="s">
        <v>288</v>
      </c>
    </row>
    <row r="3" spans="1:10" ht="14.25" customHeight="1" x14ac:dyDescent="0.25">
      <c r="A3" s="297" t="s">
        <v>119</v>
      </c>
      <c r="B3" s="298" t="s">
        <v>289</v>
      </c>
      <c r="C3" s="171" t="s">
        <v>141</v>
      </c>
      <c r="D3" s="199">
        <v>12.5</v>
      </c>
      <c r="E3" s="78">
        <v>9.3000000000000007</v>
      </c>
      <c r="F3" s="78">
        <v>13.1</v>
      </c>
      <c r="G3" s="78">
        <v>14.9</v>
      </c>
      <c r="H3" s="78">
        <v>10.7</v>
      </c>
      <c r="I3" s="78">
        <v>16.7</v>
      </c>
      <c r="J3" s="78">
        <v>4.0999999999999996</v>
      </c>
    </row>
    <row r="4" spans="1:10" x14ac:dyDescent="0.25">
      <c r="A4" s="297"/>
      <c r="B4" s="298"/>
      <c r="C4" s="171" t="s">
        <v>123</v>
      </c>
      <c r="D4" s="199">
        <v>11.4</v>
      </c>
      <c r="E4" s="78">
        <v>10.1</v>
      </c>
      <c r="F4" s="78">
        <v>12.2</v>
      </c>
      <c r="G4" s="78">
        <v>13.7</v>
      </c>
      <c r="H4" s="78">
        <v>8.9</v>
      </c>
      <c r="I4" s="78">
        <v>14.9</v>
      </c>
      <c r="J4" s="78">
        <v>3.2</v>
      </c>
    </row>
    <row r="5" spans="1:10" x14ac:dyDescent="0.25">
      <c r="A5" s="297"/>
      <c r="B5" s="298" t="s">
        <v>290</v>
      </c>
      <c r="C5" s="171" t="s">
        <v>141</v>
      </c>
      <c r="D5" s="199">
        <v>12.487651755348599</v>
      </c>
      <c r="E5" s="78">
        <v>9.3411340753523397</v>
      </c>
      <c r="F5" s="78">
        <v>13.18126766962</v>
      </c>
      <c r="G5" s="78">
        <v>14.7378436682299</v>
      </c>
      <c r="H5" s="78">
        <v>10.7384140580445</v>
      </c>
      <c r="I5" s="78">
        <v>16.371517072443201</v>
      </c>
      <c r="J5" s="78">
        <v>3.8504933782166599</v>
      </c>
    </row>
    <row r="6" spans="1:10" x14ac:dyDescent="0.25">
      <c r="A6" s="297"/>
      <c r="B6" s="298"/>
      <c r="C6" s="171" t="s">
        <v>123</v>
      </c>
      <c r="D6" s="199">
        <v>11.3821862088845</v>
      </c>
      <c r="E6" s="78">
        <v>10.307210031347999</v>
      </c>
      <c r="F6" s="78">
        <v>12.383718778908399</v>
      </c>
      <c r="G6" s="78">
        <v>13.434089811685199</v>
      </c>
      <c r="H6" s="78">
        <v>8.7633460217250008</v>
      </c>
      <c r="I6" s="78">
        <v>15.054718034617499</v>
      </c>
      <c r="J6" s="78">
        <v>3.4613003095975201</v>
      </c>
    </row>
    <row r="7" spans="1:10" x14ac:dyDescent="0.25">
      <c r="A7" s="297"/>
      <c r="B7" s="298" t="s">
        <v>291</v>
      </c>
      <c r="C7" s="171" t="s">
        <v>141</v>
      </c>
      <c r="D7" s="199">
        <v>12.3885815277067</v>
      </c>
      <c r="E7" s="78">
        <v>9.6521864053538593</v>
      </c>
      <c r="F7" s="78">
        <v>13.117151593127099</v>
      </c>
      <c r="G7" s="78">
        <v>14.565591659013799</v>
      </c>
      <c r="H7" s="78">
        <v>10.5779324615148</v>
      </c>
      <c r="I7" s="78">
        <v>16.174754364914499</v>
      </c>
      <c r="J7" s="78">
        <v>3.6540341080905399</v>
      </c>
    </row>
    <row r="8" spans="1:10" x14ac:dyDescent="0.25">
      <c r="A8" s="297"/>
      <c r="B8" s="298"/>
      <c r="C8" s="171" t="s">
        <v>123</v>
      </c>
      <c r="D8" s="199">
        <v>11.429016092383399</v>
      </c>
      <c r="E8" s="78">
        <v>9.9795396419437292</v>
      </c>
      <c r="F8" s="78">
        <v>12.1370403587444</v>
      </c>
      <c r="G8" s="78">
        <v>13.7279210093253</v>
      </c>
      <c r="H8" s="78">
        <v>9.1881740423949392</v>
      </c>
      <c r="I8" s="78">
        <v>14.622973925299499</v>
      </c>
      <c r="J8" s="78">
        <v>3.3388429752066102</v>
      </c>
    </row>
    <row r="9" spans="1:10" x14ac:dyDescent="0.25">
      <c r="A9" s="297"/>
      <c r="B9" s="298" t="s">
        <v>292</v>
      </c>
      <c r="C9" s="171" t="s">
        <v>141</v>
      </c>
      <c r="D9" s="199">
        <v>12.2338773728469</v>
      </c>
      <c r="E9" s="78">
        <v>9.3647709843312992</v>
      </c>
      <c r="F9" s="78">
        <v>13.021507191880801</v>
      </c>
      <c r="G9" s="78">
        <v>14.582149660337301</v>
      </c>
      <c r="H9" s="78">
        <v>10.367514411665001</v>
      </c>
      <c r="I9" s="78">
        <v>16.141308212876702</v>
      </c>
      <c r="J9" s="78">
        <v>3.6247458253743301</v>
      </c>
    </row>
    <row r="10" spans="1:10" x14ac:dyDescent="0.25">
      <c r="A10" s="297"/>
      <c r="B10" s="298"/>
      <c r="C10" s="171" t="s">
        <v>123</v>
      </c>
      <c r="D10" s="199">
        <v>11.0031856527639</v>
      </c>
      <c r="E10" s="78">
        <v>8.6675358539765295</v>
      </c>
      <c r="F10" s="78">
        <v>11.701409912637301</v>
      </c>
      <c r="G10" s="78">
        <v>12.936042136945099</v>
      </c>
      <c r="H10" s="78">
        <v>8.9029602382203503</v>
      </c>
      <c r="I10" s="78">
        <v>14.9099077796169</v>
      </c>
      <c r="J10" s="78">
        <v>3.4943181818181799</v>
      </c>
    </row>
    <row r="11" spans="1:10" x14ac:dyDescent="0.25">
      <c r="A11" s="297"/>
      <c r="B11" s="298" t="s">
        <v>278</v>
      </c>
      <c r="C11" s="171" t="s">
        <v>141</v>
      </c>
      <c r="D11" s="199">
        <v>12.048566662960081</v>
      </c>
      <c r="E11" s="78">
        <v>9.2502721761104283</v>
      </c>
      <c r="F11" s="78">
        <v>12.747209585153822</v>
      </c>
      <c r="G11" s="78">
        <v>14.283987552827616</v>
      </c>
      <c r="H11" s="78">
        <v>10.270626388290035</v>
      </c>
      <c r="I11" s="78">
        <v>16.03664585270803</v>
      </c>
      <c r="J11" s="78">
        <v>3.51647831489261</v>
      </c>
    </row>
    <row r="12" spans="1:10" x14ac:dyDescent="0.25">
      <c r="A12" s="297"/>
      <c r="B12" s="298"/>
      <c r="C12" s="171" t="s">
        <v>123</v>
      </c>
      <c r="D12" s="199">
        <v>10.833991868522018</v>
      </c>
      <c r="E12" s="78">
        <v>8.7700258397932824</v>
      </c>
      <c r="F12" s="78">
        <v>11.544529262086513</v>
      </c>
      <c r="G12" s="78">
        <v>12.783751493428912</v>
      </c>
      <c r="H12" s="78">
        <v>8.7900487476886866</v>
      </c>
      <c r="I12" s="78">
        <v>14.514191883650012</v>
      </c>
      <c r="J12" s="78">
        <v>3.4350282485875705</v>
      </c>
    </row>
    <row r="13" spans="1:10" ht="15.75" customHeight="1" x14ac:dyDescent="0.25">
      <c r="A13" s="297" t="s">
        <v>49</v>
      </c>
      <c r="B13" s="298" t="s">
        <v>289</v>
      </c>
      <c r="C13" s="171" t="s">
        <v>141</v>
      </c>
      <c r="D13" s="199">
        <v>11.5</v>
      </c>
      <c r="E13" s="78">
        <v>8.8000000000000007</v>
      </c>
      <c r="F13" s="78">
        <v>13.1</v>
      </c>
      <c r="G13" s="78">
        <v>9.6</v>
      </c>
      <c r="H13" s="78">
        <v>10.5</v>
      </c>
      <c r="I13" s="78">
        <v>8.9</v>
      </c>
      <c r="J13" s="78">
        <v>3.7</v>
      </c>
    </row>
    <row r="14" spans="1:10" x14ac:dyDescent="0.25">
      <c r="A14" s="297"/>
      <c r="B14" s="298"/>
      <c r="C14" s="171" t="s">
        <v>123</v>
      </c>
      <c r="D14" s="199">
        <v>10.4</v>
      </c>
      <c r="E14" s="78">
        <v>8.8000000000000007</v>
      </c>
      <c r="F14" s="78">
        <v>12.2</v>
      </c>
      <c r="G14" s="173" t="s">
        <v>264</v>
      </c>
      <c r="H14" s="78">
        <v>8.8000000000000007</v>
      </c>
      <c r="I14" s="173" t="s">
        <v>264</v>
      </c>
      <c r="J14" s="78">
        <v>3.8</v>
      </c>
    </row>
    <row r="15" spans="1:10" x14ac:dyDescent="0.25">
      <c r="A15" s="297"/>
      <c r="B15" s="298" t="s">
        <v>290</v>
      </c>
      <c r="C15" s="171" t="s">
        <v>141</v>
      </c>
      <c r="D15" s="199">
        <v>11.5156262186698</v>
      </c>
      <c r="E15" s="78">
        <v>8.8013731118095606</v>
      </c>
      <c r="F15" s="78">
        <v>13.137123581680999</v>
      </c>
      <c r="G15" s="78">
        <v>9.3748817664169906</v>
      </c>
      <c r="H15" s="78">
        <v>10.544439319326401</v>
      </c>
      <c r="I15" s="78">
        <v>9.1162509228441699</v>
      </c>
      <c r="J15" s="78">
        <v>3.4193271484348999</v>
      </c>
    </row>
    <row r="16" spans="1:10" x14ac:dyDescent="0.25">
      <c r="A16" s="297"/>
      <c r="B16" s="298"/>
      <c r="C16" s="171" t="s">
        <v>123</v>
      </c>
      <c r="D16" s="199">
        <v>10.4213234630315</v>
      </c>
      <c r="E16" s="78">
        <v>9.3887489504617996</v>
      </c>
      <c r="F16" s="78">
        <v>12.3441272274382</v>
      </c>
      <c r="G16" s="173" t="s">
        <v>264</v>
      </c>
      <c r="H16" s="78">
        <v>8.6517797499761393</v>
      </c>
      <c r="I16" s="173" t="s">
        <v>264</v>
      </c>
      <c r="J16" s="78">
        <v>3.9565217391304301</v>
      </c>
    </row>
    <row r="17" spans="1:10" x14ac:dyDescent="0.25">
      <c r="A17" s="297"/>
      <c r="B17" s="298" t="s">
        <v>291</v>
      </c>
      <c r="C17" s="171" t="s">
        <v>141</v>
      </c>
      <c r="D17" s="199">
        <v>11.4014369538355</v>
      </c>
      <c r="E17" s="78">
        <v>8.9272248551869406</v>
      </c>
      <c r="F17" s="78">
        <v>13.0786471259921</v>
      </c>
      <c r="G17" s="78">
        <v>9.4894210059546396</v>
      </c>
      <c r="H17" s="78">
        <v>10.363213113993901</v>
      </c>
      <c r="I17" s="78">
        <v>9.0678175092478401</v>
      </c>
      <c r="J17" s="78">
        <v>3.2415902140672799</v>
      </c>
    </row>
    <row r="18" spans="1:10" x14ac:dyDescent="0.25">
      <c r="A18" s="297"/>
      <c r="B18" s="298"/>
      <c r="C18" s="171" t="s">
        <v>123</v>
      </c>
      <c r="D18" s="199">
        <v>10.4989367357788</v>
      </c>
      <c r="E18" s="78">
        <v>9.3807721423164292</v>
      </c>
      <c r="F18" s="78">
        <v>12.1122695959784</v>
      </c>
      <c r="G18" s="173" t="s">
        <v>264</v>
      </c>
      <c r="H18" s="78">
        <v>9.0134760584918308</v>
      </c>
      <c r="I18" s="173" t="s">
        <v>264</v>
      </c>
      <c r="J18" s="78">
        <v>3.7391304347826102</v>
      </c>
    </row>
    <row r="19" spans="1:10" x14ac:dyDescent="0.25">
      <c r="A19" s="297"/>
      <c r="B19" s="298" t="s">
        <v>292</v>
      </c>
      <c r="C19" s="200" t="s">
        <v>141</v>
      </c>
      <c r="D19" s="199">
        <v>11.210701314751301</v>
      </c>
      <c r="E19" s="78">
        <v>8.7139188495120692</v>
      </c>
      <c r="F19" s="78">
        <v>12.9777479260935</v>
      </c>
      <c r="G19" s="78">
        <v>9.5470669595639102</v>
      </c>
      <c r="H19" s="78">
        <v>10.1188272470178</v>
      </c>
      <c r="I19" s="78">
        <v>9.0546318289786196</v>
      </c>
      <c r="J19" s="78">
        <v>3.1952687717816</v>
      </c>
    </row>
    <row r="20" spans="1:10" x14ac:dyDescent="0.25">
      <c r="A20" s="297"/>
      <c r="B20" s="298"/>
      <c r="C20" s="200" t="s">
        <v>123</v>
      </c>
      <c r="D20" s="199">
        <v>10.029677311486401</v>
      </c>
      <c r="E20" s="78">
        <v>7.7660818713450297</v>
      </c>
      <c r="F20" s="78">
        <v>11.6429341963323</v>
      </c>
      <c r="G20" s="78">
        <v>9.5416666666666696</v>
      </c>
      <c r="H20" s="78">
        <v>8.77596023497515</v>
      </c>
      <c r="I20" s="173" t="s">
        <v>264</v>
      </c>
      <c r="J20" s="78">
        <v>3.6521739130434798</v>
      </c>
    </row>
    <row r="21" spans="1:10" x14ac:dyDescent="0.25">
      <c r="A21" s="297"/>
      <c r="B21" s="298" t="s">
        <v>278</v>
      </c>
      <c r="C21" s="171" t="s">
        <v>141</v>
      </c>
      <c r="D21" s="199">
        <v>11.002676455770837</v>
      </c>
      <c r="E21" s="78">
        <v>8.5682917002417405</v>
      </c>
      <c r="F21" s="78">
        <v>12.704185570368303</v>
      </c>
      <c r="G21" s="78">
        <v>9.4819463929705385</v>
      </c>
      <c r="H21" s="78">
        <v>9.9866896871037945</v>
      </c>
      <c r="I21" s="78">
        <v>8.64172335600907</v>
      </c>
      <c r="J21" s="78">
        <v>3.0678851174934727</v>
      </c>
    </row>
    <row r="22" spans="1:10" x14ac:dyDescent="0.25">
      <c r="A22" s="297"/>
      <c r="B22" s="298"/>
      <c r="C22" s="171" t="s">
        <v>123</v>
      </c>
      <c r="D22" s="199">
        <v>9.9044914188339295</v>
      </c>
      <c r="E22" s="78">
        <v>8</v>
      </c>
      <c r="F22" s="78">
        <v>11.519851116625309</v>
      </c>
      <c r="G22" s="78">
        <v>9.0434782608695645</v>
      </c>
      <c r="H22" s="78">
        <v>8.6382721382289418</v>
      </c>
      <c r="I22" s="173" t="s">
        <v>264</v>
      </c>
      <c r="J22" s="78">
        <v>3.7391304347826089</v>
      </c>
    </row>
    <row r="23" spans="1:10" ht="16.5" customHeight="1" x14ac:dyDescent="0.25">
      <c r="A23" s="297" t="s">
        <v>50</v>
      </c>
      <c r="B23" s="298" t="s">
        <v>289</v>
      </c>
      <c r="C23" s="171" t="s">
        <v>141</v>
      </c>
      <c r="D23" s="199">
        <v>15.3</v>
      </c>
      <c r="E23" s="78">
        <v>10</v>
      </c>
      <c r="F23" s="78">
        <v>14.2</v>
      </c>
      <c r="G23" s="78">
        <v>16.2</v>
      </c>
      <c r="H23" s="78">
        <v>13.8</v>
      </c>
      <c r="I23" s="78">
        <v>16.7</v>
      </c>
      <c r="J23" s="78">
        <v>4.5</v>
      </c>
    </row>
    <row r="24" spans="1:10" x14ac:dyDescent="0.25">
      <c r="A24" s="297"/>
      <c r="B24" s="298"/>
      <c r="C24" s="171" t="s">
        <v>123</v>
      </c>
      <c r="D24" s="199">
        <v>13.7</v>
      </c>
      <c r="E24" s="78">
        <v>12.6</v>
      </c>
      <c r="F24" s="78">
        <v>12.2</v>
      </c>
      <c r="G24" s="78">
        <v>13.7</v>
      </c>
      <c r="H24" s="78">
        <v>12.5</v>
      </c>
      <c r="I24" s="78">
        <v>14.9</v>
      </c>
      <c r="J24" s="78">
        <v>3.1</v>
      </c>
    </row>
    <row r="25" spans="1:10" x14ac:dyDescent="0.25">
      <c r="A25" s="297"/>
      <c r="B25" s="298" t="s">
        <v>290</v>
      </c>
      <c r="C25" s="171" t="s">
        <v>141</v>
      </c>
      <c r="D25" s="199">
        <v>15.1</v>
      </c>
      <c r="E25" s="78">
        <v>10.1</v>
      </c>
      <c r="F25" s="78">
        <v>14.528033110827201</v>
      </c>
      <c r="G25" s="78">
        <v>16.107568085937501</v>
      </c>
      <c r="H25" s="78">
        <v>14.0045826138381</v>
      </c>
      <c r="I25" s="78">
        <v>16.406337564567501</v>
      </c>
      <c r="J25" s="78">
        <v>4.4293714564671802</v>
      </c>
    </row>
    <row r="26" spans="1:10" x14ac:dyDescent="0.25">
      <c r="A26" s="297"/>
      <c r="B26" s="298"/>
      <c r="C26" s="171" t="s">
        <v>123</v>
      </c>
      <c r="D26" s="199">
        <v>13.7294078729739</v>
      </c>
      <c r="E26" s="78">
        <v>13.014851485148499</v>
      </c>
      <c r="F26" s="78">
        <v>13.494623655913999</v>
      </c>
      <c r="G26" s="78">
        <v>13.434089811685199</v>
      </c>
      <c r="H26" s="78">
        <v>12.7671232876712</v>
      </c>
      <c r="I26" s="78">
        <v>15.054718034617499</v>
      </c>
      <c r="J26" s="78">
        <v>3.3790613718411602</v>
      </c>
    </row>
    <row r="27" spans="1:10" x14ac:dyDescent="0.25">
      <c r="A27" s="297"/>
      <c r="B27" s="298" t="s">
        <v>291</v>
      </c>
      <c r="C27" s="171" t="s">
        <v>141</v>
      </c>
      <c r="D27" s="199">
        <v>15.033235437342499</v>
      </c>
      <c r="E27" s="78">
        <v>10.684318621707799</v>
      </c>
      <c r="F27" s="78">
        <v>14.286521183698399</v>
      </c>
      <c r="G27" s="78">
        <v>15.8901548453613</v>
      </c>
      <c r="H27" s="78">
        <v>14.1103629732327</v>
      </c>
      <c r="I27" s="78">
        <v>16.207647661786101</v>
      </c>
      <c r="J27" s="78">
        <v>4.2184586595108504</v>
      </c>
    </row>
    <row r="28" spans="1:10" x14ac:dyDescent="0.25">
      <c r="A28" s="297"/>
      <c r="B28" s="298"/>
      <c r="C28" s="171" t="s">
        <v>123</v>
      </c>
      <c r="D28" s="199">
        <v>13.626373626373599</v>
      </c>
      <c r="E28" s="78">
        <v>11.227129337539401</v>
      </c>
      <c r="F28" s="78">
        <v>12.789215686274501</v>
      </c>
      <c r="G28" s="78">
        <v>13.7279210093253</v>
      </c>
      <c r="H28" s="78">
        <v>15.433447098976099</v>
      </c>
      <c r="I28" s="78">
        <v>14.622973925299499</v>
      </c>
      <c r="J28" s="78">
        <v>3.2807570977917999</v>
      </c>
    </row>
    <row r="29" spans="1:10" x14ac:dyDescent="0.25">
      <c r="A29" s="297"/>
      <c r="B29" s="298" t="s">
        <v>292</v>
      </c>
      <c r="C29" s="171" t="s">
        <v>141</v>
      </c>
      <c r="D29" s="199">
        <v>15.0138396315441</v>
      </c>
      <c r="E29" s="78">
        <v>10.284304477178701</v>
      </c>
      <c r="F29" s="78">
        <v>14.352350917431201</v>
      </c>
      <c r="G29" s="78">
        <v>15.951540631742001</v>
      </c>
      <c r="H29" s="78">
        <v>14.641103703418199</v>
      </c>
      <c r="I29" s="78">
        <v>16.175136532997598</v>
      </c>
      <c r="J29" s="78">
        <v>4.2263313609467499</v>
      </c>
    </row>
    <row r="30" spans="1:10" x14ac:dyDescent="0.25">
      <c r="A30" s="297"/>
      <c r="B30" s="298"/>
      <c r="C30" s="171" t="s">
        <v>123</v>
      </c>
      <c r="D30" s="199">
        <v>13.3375425937062</v>
      </c>
      <c r="E30" s="78">
        <v>10.488188976378</v>
      </c>
      <c r="F30" s="78">
        <v>13.189931350114399</v>
      </c>
      <c r="G30" s="78">
        <v>13.0197892572603</v>
      </c>
      <c r="H30" s="78">
        <v>12.883852691218101</v>
      </c>
      <c r="I30" s="78">
        <v>14.9099077796169</v>
      </c>
      <c r="J30" s="78">
        <v>3.47058823529412</v>
      </c>
    </row>
    <row r="31" spans="1:10" x14ac:dyDescent="0.25">
      <c r="A31" s="297"/>
      <c r="B31" s="298" t="s">
        <v>278</v>
      </c>
      <c r="C31" s="171" t="s">
        <v>141</v>
      </c>
      <c r="D31" s="199">
        <v>14.938545615841054</v>
      </c>
      <c r="E31" s="78">
        <v>10.252077630637961</v>
      </c>
      <c r="F31" s="78">
        <v>14.048557353976074</v>
      </c>
      <c r="G31" s="78">
        <v>15.736175153795482</v>
      </c>
      <c r="H31" s="78">
        <v>15.102234657438427</v>
      </c>
      <c r="I31" s="78">
        <v>16.072928139915224</v>
      </c>
      <c r="J31" s="78">
        <v>4.1598732536367562</v>
      </c>
    </row>
    <row r="32" spans="1:10" x14ac:dyDescent="0.25">
      <c r="A32" s="297"/>
      <c r="B32" s="298"/>
      <c r="C32" s="171" t="s">
        <v>123</v>
      </c>
      <c r="D32" s="199">
        <v>13.0625547232221</v>
      </c>
      <c r="E32" s="78">
        <v>10.269035532994923</v>
      </c>
      <c r="F32" s="78">
        <v>12.094861660079051</v>
      </c>
      <c r="G32" s="78">
        <v>12.88943488943489</v>
      </c>
      <c r="H32" s="78">
        <v>14.229102167182663</v>
      </c>
      <c r="I32" s="78">
        <v>14.514191883650012</v>
      </c>
      <c r="J32" s="78">
        <v>3.3896103896103895</v>
      </c>
    </row>
    <row r="33" spans="1:10" ht="24.75" customHeight="1" x14ac:dyDescent="0.25">
      <c r="A33" s="299" t="s">
        <v>282</v>
      </c>
      <c r="B33" s="299"/>
      <c r="C33" s="299"/>
      <c r="D33" s="299"/>
      <c r="E33" s="299"/>
      <c r="F33" s="299"/>
      <c r="G33" s="299"/>
      <c r="H33" s="299"/>
      <c r="I33" s="299"/>
      <c r="J33" s="299"/>
    </row>
  </sheetData>
  <mergeCells count="21">
    <mergeCell ref="A33:J33"/>
    <mergeCell ref="A23:A32"/>
    <mergeCell ref="B23:B24"/>
    <mergeCell ref="B25:B26"/>
    <mergeCell ref="B27:B28"/>
    <mergeCell ref="B29:B30"/>
    <mergeCell ref="B31:B32"/>
    <mergeCell ref="A13:A22"/>
    <mergeCell ref="B13:B14"/>
    <mergeCell ref="B15:B16"/>
    <mergeCell ref="B17:B18"/>
    <mergeCell ref="B19:B20"/>
    <mergeCell ref="B21:B22"/>
    <mergeCell ref="A1:J1"/>
    <mergeCell ref="A2:C2"/>
    <mergeCell ref="A3:A12"/>
    <mergeCell ref="B3:B4"/>
    <mergeCell ref="B5:B6"/>
    <mergeCell ref="B7:B8"/>
    <mergeCell ref="B9:B10"/>
    <mergeCell ref="B11:B12"/>
  </mergeCells>
  <pageMargins left="0.75" right="0.75" top="1.39375" bottom="1.393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</vt:i4>
      </vt:variant>
    </vt:vector>
  </HeadingPairs>
  <TitlesOfParts>
    <vt:vector size="30" baseType="lpstr">
      <vt:lpstr>Índex de taules i gràfics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Q23</vt:lpstr>
      <vt:lpstr>Q24</vt:lpstr>
      <vt:lpstr>Q25</vt:lpstr>
      <vt:lpstr>Q26</vt:lpstr>
      <vt:lpstr>Q27</vt:lpstr>
      <vt:lpstr>Q28</vt:lpstr>
      <vt:lpstr>'Q3'!Área_de_impresión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dc:description/>
  <cp:lastModifiedBy>Maria Lourdes Calero Martínez</cp:lastModifiedBy>
  <cp:revision>7</cp:revision>
  <cp:lastPrinted>2019-09-10T14:23:52Z</cp:lastPrinted>
  <dcterms:created xsi:type="dcterms:W3CDTF">2018-05-11T10:42:59Z</dcterms:created>
  <dcterms:modified xsi:type="dcterms:W3CDTF">2022-10-17T13:34:15Z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