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2"/>
  </bookViews>
  <sheets>
    <sheet name="GEI HISTÒRIC" sheetId="1" r:id="rId1"/>
    <sheet name="GEI HISTÒRIC GEN.ELECTRICITAT" sheetId="2" r:id="rId2"/>
    <sheet name="GEI HISTÒRIC INDUSTRIA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9" i="1"/>
  <c r="U13"/>
  <c r="T19"/>
  <c r="S19"/>
  <c r="R19"/>
  <c r="Q19"/>
  <c r="P19"/>
  <c r="O19"/>
  <c r="N19"/>
  <c r="M19"/>
  <c r="L19"/>
  <c r="K19"/>
  <c r="J19"/>
  <c r="I19"/>
  <c r="H19"/>
  <c r="G19"/>
  <c r="F19"/>
  <c r="E19"/>
  <c r="D19"/>
  <c r="T13"/>
  <c r="T20" s="1"/>
  <c r="S13"/>
  <c r="S20" s="1"/>
  <c r="R13"/>
  <c r="R20" s="1"/>
  <c r="Q13"/>
  <c r="Q20" s="1"/>
  <c r="P13"/>
  <c r="P20" s="1"/>
  <c r="O13"/>
  <c r="O20" s="1"/>
  <c r="N13"/>
  <c r="N20" s="1"/>
  <c r="M13"/>
  <c r="M20" s="1"/>
  <c r="L13"/>
  <c r="L20" s="1"/>
  <c r="K13"/>
  <c r="K20" s="1"/>
  <c r="J13"/>
  <c r="J20" s="1"/>
  <c r="I13"/>
  <c r="I20" s="1"/>
  <c r="H13"/>
  <c r="H20" s="1"/>
  <c r="G13"/>
  <c r="G20" s="1"/>
  <c r="F13"/>
  <c r="F20" s="1"/>
  <c r="E13"/>
  <c r="E20" s="1"/>
  <c r="D13"/>
  <c r="D20" s="1"/>
  <c r="U20" l="1"/>
</calcChain>
</file>

<file path=xl/sharedStrings.xml><?xml version="1.0" encoding="utf-8"?>
<sst xmlns="http://schemas.openxmlformats.org/spreadsheetml/2006/main" count="64" uniqueCount="36">
  <si>
    <t>HISTÒRIC EMISSIONS CO2 VERIFICADES DES DE 2005</t>
  </si>
  <si>
    <t xml:space="preserve">INSTAL·LACIÓ </t>
  </si>
  <si>
    <t xml:space="preserve">MUNICIPI </t>
  </si>
  <si>
    <t xml:space="preserve">ACTIVITAT </t>
  </si>
  <si>
    <t xml:space="preserve">EMIS.VERIFICADES </t>
  </si>
  <si>
    <t>GESA Generación S.A.U - C.T. Cas Tresorer</t>
  </si>
  <si>
    <t>Palma de Mallorca</t>
  </si>
  <si>
    <t>1. a) Generación: extrapeninsular</t>
  </si>
  <si>
    <t xml:space="preserve">GESA Generación S.A.U - C.T. de Formentera </t>
  </si>
  <si>
    <t>Formentera</t>
  </si>
  <si>
    <t>GESA Generación S.A.U - C.T. Son Reus</t>
  </si>
  <si>
    <t>GESA Generación S.A.U - C.T. Alcudia</t>
  </si>
  <si>
    <t>Alcúdia</t>
  </si>
  <si>
    <t>GESA Generación S.A.U - C.T. Eivissa</t>
  </si>
  <si>
    <t>Eivissa</t>
  </si>
  <si>
    <t>GESA Generación S.A.U - C.T. Maó</t>
  </si>
  <si>
    <t>Maó</t>
  </si>
  <si>
    <t xml:space="preserve">GESA Generación S.A.U - C.T. Son Molinas </t>
  </si>
  <si>
    <t>AENA-Aeropuerto de Palma</t>
  </si>
  <si>
    <t>Palma</t>
  </si>
  <si>
    <t xml:space="preserve">1. a) Combustión en instalaciones con una potencia térmica nominal superior a 20 MW. </t>
  </si>
  <si>
    <t xml:space="preserve">SUBTOTAL GENERACIÓ ENERGIA ELÈCTRICA </t>
  </si>
  <si>
    <t>Cemex España Operaciones S.L.U. -Lloseta</t>
  </si>
  <si>
    <t xml:space="preserve">Lloseta </t>
  </si>
  <si>
    <t>10. Industria: cemento</t>
  </si>
  <si>
    <t>Ladrilleras Ibicencas, S.A.</t>
  </si>
  <si>
    <t xml:space="preserve">Santa Eulàlia </t>
  </si>
  <si>
    <t>13. Industria: tejas y ladrillos</t>
  </si>
  <si>
    <t>Ladrillerías Mallorquinas S.A.(exclosa 2021-2025)</t>
  </si>
  <si>
    <t xml:space="preserve">Felanitx </t>
  </si>
  <si>
    <t>Tejar Balear S.A.</t>
  </si>
  <si>
    <t xml:space="preserve">Petra </t>
  </si>
  <si>
    <t xml:space="preserve">Cartonajes Mallorca S.A. </t>
  </si>
  <si>
    <t>17. Industria: pasta y papel</t>
  </si>
  <si>
    <t>SUBTOTAL INDÚSTRIA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</si>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</sst>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/>
    <xf numFmtId="3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/>
          <a:lstStyle/>
          <a:p>
            <a:pPr>
              <a:defRPr lang="es-ES" sz="16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es-ES" sz="1600" b="1" strike="noStrike" spc="-1">
                <a:solidFill>
                  <a:srgbClr val="000000"/>
                </a:solidFill>
                <a:latin typeface="Calibri"/>
                <a:ea typeface="Calibri"/>
              </a:rPr>
              <a:t>HISTÒRIC EMISSIONS CO2 VERIFICADES - SECTOR ELÈCTRIC </a:t>
            </a:r>
          </a:p>
        </c:rich>
      </c:tx>
      <c:layout>
        <c:manualLayout>
          <c:xMode val="edge"/>
          <c:yMode val="edge"/>
          <c:x val="0.21651645357367416"/>
          <c:y val="2.0291278023236815E-2"/>
        </c:manualLayout>
      </c:layout>
      <c:spPr>
        <a:noFill/>
        <a:ln w="25560">
          <a:noFill/>
        </a:ln>
      </c:spPr>
    </c:title>
    <c:plotArea>
      <c:layout>
        <c:manualLayout>
          <c:layoutTarget val="inner"/>
          <c:xMode val="edge"/>
          <c:yMode val="edge"/>
          <c:x val="7.835534129812062E-2"/>
          <c:y val="0.27892325315005717"/>
          <c:w val="0.87577726542304235"/>
          <c:h val="0.53534609720176696"/>
        </c:manualLayout>
      </c:layout>
      <c:barChart>
        <c:barDir val="col"/>
        <c:grouping val="clustered"/>
        <c:ser>
          <c:idx val="0"/>
          <c:order val="0"/>
          <c:tx>
            <c:strRef>
              <c:f>'GEI HISTÒRIC'!$A$13</c:f>
              <c:strCache>
                <c:ptCount val="1"/>
                <c:pt idx="0">
                  <c:v>SUBTOTAL GENERACIÓ ENERGIA ELÈCTRICA </c:v>
                </c:pt>
              </c:strCache>
            </c:strRef>
          </c:tx>
          <c:spPr>
            <a:solidFill>
              <a:srgbClr val="4F81BD"/>
            </a:solidFill>
            <a:ln w="25560">
              <a:noFill/>
            </a:ln>
          </c:spPr>
          <c:dLbls>
            <c:numFmt formatCode="#,##0" sourceLinked="0"/>
            <c:txPr>
              <a:bodyPr/>
              <a:lstStyle/>
              <a:p>
                <a:pPr>
                  <a:defRPr lang="es-ES"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es-ES"/>
              </a:p>
            </c:txPr>
            <c:dLblPos val="outEnd"/>
            <c:showVal val="1"/>
          </c:dLbls>
          <c:cat>
            <c:numRef>
              <c:f>'GEI HISTÒRIC'!$D$2:$U$2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'GEI HISTÒRIC'!$D$13:$U$13</c:f>
              <c:numCache>
                <c:formatCode>#,##0</c:formatCode>
                <c:ptCount val="18"/>
                <c:pt idx="0">
                  <c:v>4988476</c:v>
                </c:pt>
                <c:pt idx="1">
                  <c:v>4981043</c:v>
                </c:pt>
                <c:pt idx="2">
                  <c:v>4826404</c:v>
                </c:pt>
                <c:pt idx="3">
                  <c:v>5044859</c:v>
                </c:pt>
                <c:pt idx="4">
                  <c:v>5213532</c:v>
                </c:pt>
                <c:pt idx="5">
                  <c:v>4955250</c:v>
                </c:pt>
                <c:pt idx="6">
                  <c:v>4479630</c:v>
                </c:pt>
                <c:pt idx="7">
                  <c:v>4245191</c:v>
                </c:pt>
                <c:pt idx="8">
                  <c:v>3615075</c:v>
                </c:pt>
                <c:pt idx="9">
                  <c:v>3443110</c:v>
                </c:pt>
                <c:pt idx="10">
                  <c:v>3312657</c:v>
                </c:pt>
                <c:pt idx="11">
                  <c:v>3577002</c:v>
                </c:pt>
                <c:pt idx="12">
                  <c:v>3864213</c:v>
                </c:pt>
                <c:pt idx="13">
                  <c:v>3746305</c:v>
                </c:pt>
                <c:pt idx="14">
                  <c:v>3119380</c:v>
                </c:pt>
                <c:pt idx="15">
                  <c:v>1746656</c:v>
                </c:pt>
                <c:pt idx="16">
                  <c:v>2059640</c:v>
                </c:pt>
                <c:pt idx="17">
                  <c:v>2393761</c:v>
                </c:pt>
              </c:numCache>
            </c:numRef>
          </c:val>
        </c:ser>
        <c:axId val="118180480"/>
        <c:axId val="118198656"/>
      </c:barChart>
      <c:catAx>
        <c:axId val="118180480"/>
        <c:scaling>
          <c:orientation val="minMax"/>
        </c:scaling>
        <c:axPos val="b"/>
        <c:numFmt formatCode="General" sourceLinked="1"/>
        <c:tickLblPos val="nextTo"/>
        <c:spPr>
          <a:ln w="324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s-ES"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es-ES"/>
          </a:p>
        </c:txPr>
        <c:crossAx val="118198656"/>
        <c:crosses val="autoZero"/>
        <c:auto val="1"/>
        <c:lblAlgn val="ctr"/>
        <c:lblOffset val="100"/>
      </c:catAx>
      <c:valAx>
        <c:axId val="118198656"/>
        <c:scaling>
          <c:orientation val="minMax"/>
        </c:scaling>
        <c:axPos val="l"/>
        <c:majorGridlines>
          <c:spPr>
            <a:ln w="3240">
              <a:solidFill>
                <a:srgbClr val="808080"/>
              </a:solidFill>
              <a:round/>
            </a:ln>
          </c:spPr>
        </c:majorGridlines>
        <c:numFmt formatCode="#,##0" sourceLinked="0"/>
        <c:tickLblPos val="nextTo"/>
        <c:spPr>
          <a:ln w="324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s-ES"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es-ES"/>
          </a:p>
        </c:txPr>
        <c:crossAx val="118180480"/>
        <c:crossesAt val="1"/>
        <c:crossBetween val="between"/>
      </c:valAx>
      <c:spPr>
        <a:noFill/>
        <a:ln w="25560">
          <a:noFill/>
        </a:ln>
      </c:spPr>
    </c:plotArea>
    <c:legend>
      <c:legendPos val="r"/>
      <c:layout>
        <c:manualLayout>
          <c:xMode val="edge"/>
          <c:yMode val="edge"/>
          <c:x val="0.31664864525231418"/>
          <c:y val="0.84010258869925469"/>
          <c:w val="0.37976083783868725"/>
          <c:h val="0.10406091370558404"/>
        </c:manualLayout>
      </c:layout>
      <c:spPr>
        <a:noFill/>
        <a:ln w="25560">
          <a:noFill/>
        </a:ln>
      </c:spPr>
      <c:txPr>
        <a:bodyPr/>
        <a:lstStyle/>
        <a:p>
          <a:pPr>
            <a:defRPr lang="es-ES" sz="918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240">
      <a:solidFill>
        <a:srgbClr val="808080"/>
      </a:solidFill>
      <a:round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/>
          <a:lstStyle/>
          <a:p>
            <a:pPr>
              <a:defRPr lang="es-ES" sz="1600" b="1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r>
              <a:rPr lang="es-ES" sz="1600" b="1" strike="noStrike" spc="-1">
                <a:solidFill>
                  <a:srgbClr val="000000"/>
                </a:solidFill>
                <a:latin typeface="Calibri"/>
                <a:ea typeface="Calibri"/>
              </a:rPr>
              <a:t>HISTÒRIC EMISSIONS CO2 VERIFICADES - SECTOR INDÚSTRIA</a:t>
            </a:r>
          </a:p>
        </c:rich>
      </c:tx>
      <c:layout>
        <c:manualLayout>
          <c:xMode val="edge"/>
          <c:yMode val="edge"/>
          <c:x val="0.21141757032846109"/>
          <c:y val="2.0300173176832803E-2"/>
        </c:manualLayout>
      </c:layout>
      <c:spPr>
        <a:noFill/>
        <a:ln w="25560">
          <a:noFill/>
        </a:ln>
      </c:spPr>
    </c:title>
    <c:plotArea>
      <c:layout>
        <c:manualLayout>
          <c:layoutTarget val="inner"/>
          <c:xMode val="edge"/>
          <c:yMode val="edge"/>
          <c:x val="8.3254754046833371E-2"/>
          <c:y val="0.27198383682894017"/>
          <c:w val="0.87604117554612648"/>
          <c:h val="0.53415431979988504"/>
        </c:manualLayout>
      </c:layout>
      <c:barChart>
        <c:barDir val="col"/>
        <c:grouping val="clustered"/>
        <c:ser>
          <c:idx val="0"/>
          <c:order val="0"/>
          <c:tx>
            <c:strRef>
              <c:f>'GEI HISTÒRIC'!$A$19</c:f>
              <c:strCache>
                <c:ptCount val="1"/>
                <c:pt idx="0">
                  <c:v>SUBTOTAL INDÚSTRIA</c:v>
                </c:pt>
              </c:strCache>
            </c:strRef>
          </c:tx>
          <c:spPr>
            <a:solidFill>
              <a:srgbClr val="4F81BD"/>
            </a:solidFill>
            <a:ln w="25560">
              <a:noFill/>
            </a:ln>
          </c:spPr>
          <c:dLbls>
            <c:numFmt formatCode="#,##0" sourceLinked="0"/>
            <c:txPr>
              <a:bodyPr/>
              <a:lstStyle/>
              <a:p>
                <a:pPr>
                  <a:defRPr lang="es-ES"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es-ES"/>
              </a:p>
            </c:txPr>
            <c:dLblPos val="outEnd"/>
            <c:showVal val="1"/>
          </c:dLbls>
          <c:cat>
            <c:numRef>
              <c:f>'GEI HISTÒRIC'!$D$2:$U$2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'GEI HISTÒRIC'!$D$19:$U$19</c:f>
              <c:numCache>
                <c:formatCode>#,##0</c:formatCode>
                <c:ptCount val="18"/>
                <c:pt idx="0">
                  <c:v>542432</c:v>
                </c:pt>
                <c:pt idx="1">
                  <c:v>542313</c:v>
                </c:pt>
                <c:pt idx="2">
                  <c:v>532299</c:v>
                </c:pt>
                <c:pt idx="3">
                  <c:v>416214</c:v>
                </c:pt>
                <c:pt idx="4">
                  <c:v>191326</c:v>
                </c:pt>
                <c:pt idx="5">
                  <c:v>157854</c:v>
                </c:pt>
                <c:pt idx="6">
                  <c:v>144658</c:v>
                </c:pt>
                <c:pt idx="7">
                  <c:v>238935</c:v>
                </c:pt>
                <c:pt idx="8">
                  <c:v>243923</c:v>
                </c:pt>
                <c:pt idx="9">
                  <c:v>224094</c:v>
                </c:pt>
                <c:pt idx="10">
                  <c:v>245258</c:v>
                </c:pt>
                <c:pt idx="11">
                  <c:v>230565</c:v>
                </c:pt>
                <c:pt idx="12">
                  <c:v>249396</c:v>
                </c:pt>
                <c:pt idx="13">
                  <c:v>203216</c:v>
                </c:pt>
                <c:pt idx="14">
                  <c:v>19590</c:v>
                </c:pt>
                <c:pt idx="15">
                  <c:v>8830</c:v>
                </c:pt>
                <c:pt idx="16">
                  <c:v>3575</c:v>
                </c:pt>
                <c:pt idx="17">
                  <c:v>2423</c:v>
                </c:pt>
              </c:numCache>
            </c:numRef>
          </c:val>
        </c:ser>
        <c:axId val="121803520"/>
        <c:axId val="121805056"/>
      </c:barChart>
      <c:catAx>
        <c:axId val="121803520"/>
        <c:scaling>
          <c:orientation val="minMax"/>
        </c:scaling>
        <c:axPos val="b"/>
        <c:numFmt formatCode="General" sourceLinked="1"/>
        <c:tickLblPos val="nextTo"/>
        <c:spPr>
          <a:ln w="324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s-ES"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es-ES"/>
          </a:p>
        </c:txPr>
        <c:crossAx val="121805056"/>
        <c:crosses val="autoZero"/>
        <c:auto val="1"/>
        <c:lblAlgn val="ctr"/>
        <c:lblOffset val="100"/>
      </c:catAx>
      <c:valAx>
        <c:axId val="121805056"/>
        <c:scaling>
          <c:orientation val="minMax"/>
        </c:scaling>
        <c:axPos val="l"/>
        <c:majorGridlines>
          <c:spPr>
            <a:ln w="3240">
              <a:solidFill>
                <a:srgbClr val="808080"/>
              </a:solidFill>
              <a:round/>
            </a:ln>
          </c:spPr>
        </c:majorGridlines>
        <c:numFmt formatCode="#,##0" sourceLinked="0"/>
        <c:tickLblPos val="nextTo"/>
        <c:spPr>
          <a:ln w="324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s-ES" sz="1000" b="0" strike="noStrike" spc="-1">
                <a:solidFill>
                  <a:srgbClr val="000000"/>
                </a:solidFill>
                <a:latin typeface="Calibri"/>
                <a:ea typeface="Calibri"/>
              </a:defRPr>
            </a:pPr>
            <a:endParaRPr lang="es-ES"/>
          </a:p>
        </c:txPr>
        <c:crossAx val="121803520"/>
        <c:crossesAt val="1"/>
        <c:crossBetween val="between"/>
      </c:valAx>
      <c:spPr>
        <a:noFill/>
        <a:ln w="25560">
          <a:noFill/>
        </a:ln>
      </c:spPr>
    </c:plotArea>
    <c:legend>
      <c:legendPos val="r"/>
      <c:layout>
        <c:manualLayout>
          <c:xMode val="edge"/>
          <c:yMode val="edge"/>
          <c:x val="0.39101884991648833"/>
          <c:y val="0.88804284960563096"/>
          <c:w val="0.19715236033611894"/>
          <c:h val="6.1068969432255808E-2"/>
        </c:manualLayout>
      </c:layout>
      <c:spPr>
        <a:noFill/>
        <a:ln w="25560">
          <a:noFill/>
        </a:ln>
      </c:spPr>
      <c:txPr>
        <a:bodyPr/>
        <a:lstStyle/>
        <a:p>
          <a:pPr>
            <a:defRPr lang="es-ES" sz="918" b="0" strike="noStrike" spc="-1">
              <a:solidFill>
                <a:srgbClr val="000000"/>
              </a:solidFill>
              <a:latin typeface="Calibri"/>
              <a:ea typeface="Calibri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240">
      <a:solidFill>
        <a:srgbClr val="808080"/>
      </a:solidFill>
      <a:round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0</xdr:row>
      <xdr:rowOff>75960</xdr:rowOff>
    </xdr:from>
    <xdr:to>
      <xdr:col>13</xdr:col>
      <xdr:colOff>503280</xdr:colOff>
      <xdr:row>23</xdr:row>
      <xdr:rowOff>94320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0</xdr:row>
      <xdr:rowOff>47520</xdr:rowOff>
    </xdr:from>
    <xdr:to>
      <xdr:col>11</xdr:col>
      <xdr:colOff>703080</xdr:colOff>
      <xdr:row>19</xdr:row>
      <xdr:rowOff>169560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80" zoomScaleNormal="80" workbookViewId="0">
      <pane xSplit="1" topLeftCell="O1" activePane="topRight" state="frozen"/>
      <selection pane="topRight" activeCell="U19" sqref="U19"/>
    </sheetView>
  </sheetViews>
  <sheetFormatPr baseColWidth="10" defaultColWidth="9.140625" defaultRowHeight="15"/>
  <cols>
    <col min="1" max="1" width="46.28515625" customWidth="1"/>
    <col min="2" max="2" width="7.85546875" customWidth="1"/>
    <col min="3" max="3" width="13.42578125" customWidth="1"/>
    <col min="4" max="9" width="21.28515625" style="1" customWidth="1"/>
    <col min="10" max="21" width="22" customWidth="1"/>
    <col min="22" max="1025" width="11" customWidth="1"/>
  </cols>
  <sheetData>
    <row r="1" spans="1:21" ht="18.75">
      <c r="A1" s="2" t="s">
        <v>0</v>
      </c>
    </row>
    <row r="2" spans="1:21" ht="17.25">
      <c r="D2" s="3">
        <v>2005</v>
      </c>
      <c r="E2" s="3">
        <v>2006</v>
      </c>
      <c r="F2" s="3">
        <v>2007</v>
      </c>
      <c r="G2" s="3">
        <v>2008</v>
      </c>
      <c r="H2" s="3">
        <v>2009</v>
      </c>
      <c r="I2" s="3">
        <v>2010</v>
      </c>
      <c r="J2" s="3">
        <v>2011</v>
      </c>
      <c r="K2" s="3">
        <v>2012</v>
      </c>
      <c r="L2" s="3">
        <v>2013</v>
      </c>
      <c r="M2" s="3">
        <v>2014</v>
      </c>
      <c r="N2" s="3">
        <v>2015</v>
      </c>
      <c r="O2" s="3">
        <v>2016</v>
      </c>
      <c r="P2" s="3">
        <v>2017</v>
      </c>
      <c r="Q2" s="3">
        <v>2018</v>
      </c>
      <c r="R2" s="3">
        <v>2019</v>
      </c>
      <c r="S2" s="3">
        <v>2020</v>
      </c>
      <c r="T2" s="3">
        <v>2021</v>
      </c>
      <c r="U2" s="3">
        <v>2022</v>
      </c>
    </row>
    <row r="3" spans="1:21" s="5" customFormat="1" ht="17.25">
      <c r="A3" s="3" t="s">
        <v>1</v>
      </c>
      <c r="B3" s="3" t="s">
        <v>2</v>
      </c>
      <c r="C3" s="3" t="s">
        <v>3</v>
      </c>
      <c r="D3" s="4" t="s">
        <v>4</v>
      </c>
      <c r="E3" s="4" t="s">
        <v>4</v>
      </c>
      <c r="F3" s="4" t="s">
        <v>4</v>
      </c>
      <c r="G3" s="4" t="s">
        <v>4</v>
      </c>
      <c r="H3" s="4" t="s">
        <v>4</v>
      </c>
      <c r="I3" s="4" t="s">
        <v>4</v>
      </c>
      <c r="J3" s="4" t="s">
        <v>4</v>
      </c>
      <c r="K3" s="4" t="s">
        <v>4</v>
      </c>
      <c r="L3" s="4" t="s">
        <v>4</v>
      </c>
      <c r="M3" s="4" t="s">
        <v>4</v>
      </c>
      <c r="N3" s="4" t="s">
        <v>4</v>
      </c>
      <c r="O3" s="4" t="s">
        <v>4</v>
      </c>
      <c r="P3" s="4" t="s">
        <v>4</v>
      </c>
      <c r="Q3" s="4" t="s">
        <v>4</v>
      </c>
      <c r="R3" s="4" t="s">
        <v>4</v>
      </c>
      <c r="S3" s="4" t="s">
        <v>4</v>
      </c>
      <c r="T3" s="4" t="s">
        <v>4</v>
      </c>
      <c r="U3" s="4" t="s">
        <v>4</v>
      </c>
    </row>
    <row r="5" spans="1:21">
      <c r="A5" t="s">
        <v>5</v>
      </c>
      <c r="B5" t="s">
        <v>6</v>
      </c>
      <c r="C5" t="s">
        <v>7</v>
      </c>
      <c r="D5" s="6">
        <v>0</v>
      </c>
      <c r="E5" s="6">
        <v>0</v>
      </c>
      <c r="F5" s="6"/>
      <c r="G5" s="6">
        <v>282708</v>
      </c>
      <c r="H5" s="6">
        <v>398458</v>
      </c>
      <c r="I5" s="6">
        <v>396134</v>
      </c>
      <c r="J5" s="6">
        <v>274261</v>
      </c>
      <c r="K5" s="6">
        <v>303527</v>
      </c>
      <c r="L5" s="6">
        <v>152742</v>
      </c>
      <c r="M5" s="6">
        <v>148963</v>
      </c>
      <c r="N5" s="6">
        <v>220734</v>
      </c>
      <c r="O5" s="6">
        <v>145289</v>
      </c>
      <c r="P5" s="6">
        <v>193330</v>
      </c>
      <c r="Q5" s="6">
        <v>205172</v>
      </c>
      <c r="R5" s="6">
        <v>359837</v>
      </c>
      <c r="S5" s="6">
        <v>738645</v>
      </c>
      <c r="T5" s="7">
        <v>920742</v>
      </c>
      <c r="U5" s="7">
        <v>995919</v>
      </c>
    </row>
    <row r="6" spans="1:21">
      <c r="A6" t="s">
        <v>8</v>
      </c>
      <c r="B6" t="s">
        <v>9</v>
      </c>
      <c r="C6" t="s">
        <v>7</v>
      </c>
      <c r="D6" s="6">
        <v>2733</v>
      </c>
      <c r="E6" s="6">
        <v>7208</v>
      </c>
      <c r="F6" s="6">
        <v>9393</v>
      </c>
      <c r="G6" s="6">
        <v>5436</v>
      </c>
      <c r="H6" s="6">
        <v>6509</v>
      </c>
      <c r="I6" s="6">
        <v>10670</v>
      </c>
      <c r="J6" s="6">
        <v>2157</v>
      </c>
      <c r="K6" s="6">
        <v>1707</v>
      </c>
      <c r="L6" s="6">
        <v>5326</v>
      </c>
      <c r="M6" s="6">
        <v>9096</v>
      </c>
      <c r="N6" s="6">
        <v>10218</v>
      </c>
      <c r="O6" s="6">
        <v>6231</v>
      </c>
      <c r="P6" s="6">
        <v>8132</v>
      </c>
      <c r="Q6" s="6">
        <v>2250</v>
      </c>
      <c r="R6" s="6">
        <v>13033</v>
      </c>
      <c r="S6" s="6">
        <v>7059</v>
      </c>
      <c r="T6" s="7">
        <v>9675</v>
      </c>
      <c r="U6" s="7">
        <v>15767</v>
      </c>
    </row>
    <row r="7" spans="1:21">
      <c r="A7" t="s">
        <v>10</v>
      </c>
      <c r="B7" s="6" t="s">
        <v>6</v>
      </c>
      <c r="C7" t="s">
        <v>7</v>
      </c>
      <c r="D7" s="6">
        <v>878746</v>
      </c>
      <c r="E7" s="6">
        <v>961810</v>
      </c>
      <c r="F7" s="6">
        <v>962623</v>
      </c>
      <c r="G7" s="6">
        <v>638799</v>
      </c>
      <c r="H7" s="6">
        <v>522851</v>
      </c>
      <c r="I7" s="6">
        <v>343372</v>
      </c>
      <c r="J7" s="6">
        <v>392541</v>
      </c>
      <c r="K7" s="6">
        <v>144016</v>
      </c>
      <c r="L7" s="6">
        <v>96498</v>
      </c>
      <c r="M7" s="6">
        <v>112219</v>
      </c>
      <c r="N7" s="6">
        <v>234383</v>
      </c>
      <c r="O7" s="6">
        <v>191105</v>
      </c>
      <c r="P7" s="6">
        <v>99960</v>
      </c>
      <c r="Q7" s="6">
        <v>170096</v>
      </c>
      <c r="R7" s="6">
        <v>152772</v>
      </c>
      <c r="S7" s="6">
        <v>379928</v>
      </c>
      <c r="T7" s="7">
        <v>632361</v>
      </c>
      <c r="U7" s="7">
        <v>722164</v>
      </c>
    </row>
    <row r="8" spans="1:21">
      <c r="A8" t="s">
        <v>11</v>
      </c>
      <c r="B8" t="s">
        <v>12</v>
      </c>
      <c r="C8" t="s">
        <v>7</v>
      </c>
      <c r="D8" s="6">
        <v>3351767</v>
      </c>
      <c r="E8" s="6">
        <v>3180168</v>
      </c>
      <c r="F8" s="6">
        <v>3028230</v>
      </c>
      <c r="G8" s="6">
        <v>3237556</v>
      </c>
      <c r="H8" s="6">
        <v>3363927</v>
      </c>
      <c r="I8" s="6">
        <v>3302849</v>
      </c>
      <c r="J8" s="6">
        <v>3000315</v>
      </c>
      <c r="K8" s="6">
        <v>2902413</v>
      </c>
      <c r="L8" s="6">
        <v>2521852</v>
      </c>
      <c r="M8" s="6">
        <v>2347959</v>
      </c>
      <c r="N8" s="6">
        <v>1987163</v>
      </c>
      <c r="O8" s="6">
        <v>2362349</v>
      </c>
      <c r="P8" s="6">
        <v>2662587</v>
      </c>
      <c r="Q8" s="6">
        <v>2439588</v>
      </c>
      <c r="R8" s="6">
        <v>1951802</v>
      </c>
      <c r="S8" s="6">
        <v>257224</v>
      </c>
      <c r="T8" s="7">
        <v>55833</v>
      </c>
      <c r="U8" s="7">
        <v>91233</v>
      </c>
    </row>
    <row r="9" spans="1:21">
      <c r="A9" t="s">
        <v>13</v>
      </c>
      <c r="B9" t="s">
        <v>14</v>
      </c>
      <c r="C9" t="s">
        <v>7</v>
      </c>
      <c r="D9" s="6">
        <v>499489</v>
      </c>
      <c r="E9" s="6">
        <v>528509</v>
      </c>
      <c r="F9" s="6">
        <v>500975</v>
      </c>
      <c r="G9" s="6">
        <v>537630</v>
      </c>
      <c r="H9" s="6">
        <v>578271</v>
      </c>
      <c r="I9" s="6">
        <v>584095</v>
      </c>
      <c r="J9" s="6">
        <v>509864</v>
      </c>
      <c r="K9" s="6">
        <v>592544</v>
      </c>
      <c r="L9" s="6">
        <v>534658</v>
      </c>
      <c r="M9" s="6">
        <v>528331</v>
      </c>
      <c r="N9" s="6">
        <v>552463</v>
      </c>
      <c r="O9" s="6">
        <v>561938</v>
      </c>
      <c r="P9" s="6">
        <v>573282</v>
      </c>
      <c r="Q9" s="6">
        <v>539115</v>
      </c>
      <c r="R9" s="6">
        <v>250003</v>
      </c>
      <c r="S9" s="6">
        <v>91106</v>
      </c>
      <c r="T9" s="7">
        <v>148240</v>
      </c>
      <c r="U9" s="7">
        <v>221948</v>
      </c>
    </row>
    <row r="10" spans="1:21">
      <c r="A10" t="s">
        <v>15</v>
      </c>
      <c r="B10" t="s">
        <v>16</v>
      </c>
      <c r="C10" t="s">
        <v>7</v>
      </c>
      <c r="D10" s="6">
        <v>255101</v>
      </c>
      <c r="E10" s="6">
        <v>303348</v>
      </c>
      <c r="F10" s="6">
        <v>325183</v>
      </c>
      <c r="G10" s="6">
        <v>342730</v>
      </c>
      <c r="H10" s="6">
        <v>343516</v>
      </c>
      <c r="I10" s="6">
        <v>318130</v>
      </c>
      <c r="J10" s="6">
        <v>300492</v>
      </c>
      <c r="K10" s="6">
        <v>300984</v>
      </c>
      <c r="L10" s="6">
        <v>303999</v>
      </c>
      <c r="M10" s="6">
        <v>296542</v>
      </c>
      <c r="N10" s="6">
        <v>307696</v>
      </c>
      <c r="O10" s="6">
        <v>310090</v>
      </c>
      <c r="P10" s="6">
        <v>326922</v>
      </c>
      <c r="Q10" s="6">
        <v>390084</v>
      </c>
      <c r="R10" s="6">
        <v>389760</v>
      </c>
      <c r="S10" s="6">
        <v>271385</v>
      </c>
      <c r="T10" s="7">
        <v>291770</v>
      </c>
      <c r="U10" s="7">
        <v>345868</v>
      </c>
    </row>
    <row r="11" spans="1:21">
      <c r="A11" t="s">
        <v>17</v>
      </c>
      <c r="B11" t="s">
        <v>6</v>
      </c>
      <c r="C11" t="s">
        <v>7</v>
      </c>
      <c r="D11" s="6">
        <v>640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7">
        <v>0</v>
      </c>
      <c r="U11" s="7">
        <v>0</v>
      </c>
    </row>
    <row r="12" spans="1:21">
      <c r="A12" t="s">
        <v>18</v>
      </c>
      <c r="B12" t="s">
        <v>19</v>
      </c>
      <c r="C12" t="s">
        <v>20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2173</v>
      </c>
      <c r="S12" s="6">
        <v>1309</v>
      </c>
      <c r="T12" s="7">
        <v>1019</v>
      </c>
      <c r="U12" s="7">
        <v>862</v>
      </c>
    </row>
    <row r="13" spans="1:21" ht="17.25">
      <c r="A13" s="5" t="s">
        <v>21</v>
      </c>
      <c r="D13" s="8">
        <f t="shared" ref="D13:U13" si="0">SUM(D5:D12)</f>
        <v>4988476</v>
      </c>
      <c r="E13" s="8">
        <f t="shared" si="0"/>
        <v>4981043</v>
      </c>
      <c r="F13" s="8">
        <f t="shared" si="0"/>
        <v>4826404</v>
      </c>
      <c r="G13" s="8">
        <f t="shared" si="0"/>
        <v>5044859</v>
      </c>
      <c r="H13" s="8">
        <f t="shared" si="0"/>
        <v>5213532</v>
      </c>
      <c r="I13" s="8">
        <f t="shared" si="0"/>
        <v>4955250</v>
      </c>
      <c r="J13" s="8">
        <f t="shared" si="0"/>
        <v>4479630</v>
      </c>
      <c r="K13" s="8">
        <f t="shared" si="0"/>
        <v>4245191</v>
      </c>
      <c r="L13" s="8">
        <f t="shared" si="0"/>
        <v>3615075</v>
      </c>
      <c r="M13" s="8">
        <f t="shared" si="0"/>
        <v>3443110</v>
      </c>
      <c r="N13" s="8">
        <f t="shared" si="0"/>
        <v>3312657</v>
      </c>
      <c r="O13" s="8">
        <f t="shared" si="0"/>
        <v>3577002</v>
      </c>
      <c r="P13" s="8">
        <f t="shared" si="0"/>
        <v>3864213</v>
      </c>
      <c r="Q13" s="8">
        <f t="shared" si="0"/>
        <v>3746305</v>
      </c>
      <c r="R13" s="8">
        <f t="shared" si="0"/>
        <v>3119380</v>
      </c>
      <c r="S13" s="8">
        <f t="shared" si="0"/>
        <v>1746656</v>
      </c>
      <c r="T13" s="8">
        <f t="shared" si="0"/>
        <v>2059640</v>
      </c>
      <c r="U13" s="8">
        <f t="shared" si="0"/>
        <v>2393761</v>
      </c>
    </row>
    <row r="14" spans="1:21">
      <c r="A14" t="s">
        <v>22</v>
      </c>
      <c r="B14" t="s">
        <v>23</v>
      </c>
      <c r="C14" t="s">
        <v>24</v>
      </c>
      <c r="D14" s="6">
        <v>470160</v>
      </c>
      <c r="E14" s="6">
        <v>471739</v>
      </c>
      <c r="F14" s="6">
        <v>459964</v>
      </c>
      <c r="G14" s="6">
        <v>355415</v>
      </c>
      <c r="H14" s="6">
        <v>165534</v>
      </c>
      <c r="I14" s="6">
        <v>133710</v>
      </c>
      <c r="J14" s="6">
        <v>125545</v>
      </c>
      <c r="K14" s="9">
        <v>225944</v>
      </c>
      <c r="L14" s="9">
        <v>229596</v>
      </c>
      <c r="M14" s="9">
        <v>222521</v>
      </c>
      <c r="N14" s="9">
        <v>227953</v>
      </c>
      <c r="O14" s="9">
        <v>225274</v>
      </c>
      <c r="P14" s="6">
        <v>225896</v>
      </c>
      <c r="Q14" s="6">
        <v>185456</v>
      </c>
      <c r="R14" s="6">
        <v>334</v>
      </c>
      <c r="S14" s="6">
        <v>217</v>
      </c>
      <c r="T14" s="7">
        <v>3575</v>
      </c>
      <c r="U14" s="7">
        <v>2423</v>
      </c>
    </row>
    <row r="15" spans="1:21">
      <c r="A15" t="s">
        <v>25</v>
      </c>
      <c r="B15" t="s">
        <v>26</v>
      </c>
      <c r="C15" t="s">
        <v>27</v>
      </c>
      <c r="D15" s="6">
        <v>3980</v>
      </c>
      <c r="E15" s="6">
        <v>4393</v>
      </c>
      <c r="F15" s="6">
        <v>5172</v>
      </c>
      <c r="G15" s="6">
        <v>4549</v>
      </c>
      <c r="H15" s="6">
        <v>2544</v>
      </c>
      <c r="I15" s="6">
        <v>2809</v>
      </c>
      <c r="J15" s="6">
        <v>30</v>
      </c>
      <c r="K15" s="6">
        <v>1515</v>
      </c>
      <c r="L15" s="6">
        <v>1045</v>
      </c>
      <c r="M15" s="6">
        <v>1038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7">
        <v>0</v>
      </c>
    </row>
    <row r="16" spans="1:21">
      <c r="A16" t="s">
        <v>28</v>
      </c>
      <c r="B16" t="s">
        <v>29</v>
      </c>
      <c r="C16" t="s">
        <v>27</v>
      </c>
      <c r="D16" s="6">
        <v>61875</v>
      </c>
      <c r="E16" s="6">
        <v>59876</v>
      </c>
      <c r="F16" s="6">
        <v>58533</v>
      </c>
      <c r="G16" s="6">
        <v>50921</v>
      </c>
      <c r="H16" s="6">
        <v>19758</v>
      </c>
      <c r="I16" s="6">
        <v>18582</v>
      </c>
      <c r="J16" s="6">
        <v>16756</v>
      </c>
      <c r="K16" s="6">
        <v>10038</v>
      </c>
      <c r="L16" s="6">
        <v>12378</v>
      </c>
      <c r="M16" s="6">
        <v>535</v>
      </c>
      <c r="N16" s="6">
        <v>17305</v>
      </c>
      <c r="O16" s="6">
        <v>5291</v>
      </c>
      <c r="P16" s="6">
        <v>23500</v>
      </c>
      <c r="Q16" s="6">
        <v>17760</v>
      </c>
      <c r="R16" s="6">
        <v>19256</v>
      </c>
      <c r="S16" s="6">
        <v>8613</v>
      </c>
      <c r="T16" s="7">
        <v>0</v>
      </c>
      <c r="U16" s="7">
        <v>0</v>
      </c>
    </row>
    <row r="17" spans="1:21">
      <c r="A17" t="s">
        <v>30</v>
      </c>
      <c r="B17" t="s">
        <v>31</v>
      </c>
      <c r="C17" t="s">
        <v>27</v>
      </c>
      <c r="D17" s="6">
        <v>5743</v>
      </c>
      <c r="E17" s="6">
        <v>5638</v>
      </c>
      <c r="F17" s="6">
        <v>7882</v>
      </c>
      <c r="G17" s="6">
        <v>5329</v>
      </c>
      <c r="H17" s="6">
        <v>3490</v>
      </c>
      <c r="I17" s="6">
        <v>2753</v>
      </c>
      <c r="J17" s="6">
        <v>2327</v>
      </c>
      <c r="K17" s="6">
        <v>1438</v>
      </c>
      <c r="L17" s="6">
        <v>904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7">
        <v>0</v>
      </c>
    </row>
    <row r="18" spans="1:21">
      <c r="A18" t="s">
        <v>32</v>
      </c>
      <c r="B18" t="s">
        <v>6</v>
      </c>
      <c r="C18" t="s">
        <v>33</v>
      </c>
      <c r="D18" s="6">
        <v>674</v>
      </c>
      <c r="E18" s="6">
        <v>667</v>
      </c>
      <c r="F18" s="6">
        <v>748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7">
        <v>0</v>
      </c>
    </row>
    <row r="19" spans="1:21" ht="17.25">
      <c r="A19" s="5" t="s">
        <v>34</v>
      </c>
      <c r="D19" s="8">
        <f t="shared" ref="D19:U19" si="1">SUM(D14:D18)</f>
        <v>542432</v>
      </c>
      <c r="E19" s="8">
        <f t="shared" si="1"/>
        <v>542313</v>
      </c>
      <c r="F19" s="8">
        <f t="shared" si="1"/>
        <v>532299</v>
      </c>
      <c r="G19" s="8">
        <f t="shared" si="1"/>
        <v>416214</v>
      </c>
      <c r="H19" s="8">
        <f t="shared" si="1"/>
        <v>191326</v>
      </c>
      <c r="I19" s="8">
        <f t="shared" si="1"/>
        <v>157854</v>
      </c>
      <c r="J19" s="8">
        <f t="shared" si="1"/>
        <v>144658</v>
      </c>
      <c r="K19" s="8">
        <f t="shared" si="1"/>
        <v>238935</v>
      </c>
      <c r="L19" s="8">
        <f t="shared" si="1"/>
        <v>243923</v>
      </c>
      <c r="M19" s="8">
        <f t="shared" si="1"/>
        <v>224094</v>
      </c>
      <c r="N19" s="8">
        <f t="shared" si="1"/>
        <v>245258</v>
      </c>
      <c r="O19" s="8">
        <f t="shared" si="1"/>
        <v>230565</v>
      </c>
      <c r="P19" s="8">
        <f t="shared" si="1"/>
        <v>249396</v>
      </c>
      <c r="Q19" s="8">
        <f t="shared" si="1"/>
        <v>203216</v>
      </c>
      <c r="R19" s="8">
        <f t="shared" si="1"/>
        <v>19590</v>
      </c>
      <c r="S19" s="8">
        <f t="shared" si="1"/>
        <v>8830</v>
      </c>
      <c r="T19" s="8">
        <f t="shared" si="1"/>
        <v>3575</v>
      </c>
      <c r="U19" s="8">
        <f t="shared" si="1"/>
        <v>2423</v>
      </c>
    </row>
    <row r="20" spans="1:21" ht="17.25">
      <c r="A20" s="5" t="s">
        <v>35</v>
      </c>
      <c r="D20" s="8">
        <f t="shared" ref="D20:U20" si="2">D13+D19</f>
        <v>5530908</v>
      </c>
      <c r="E20" s="8">
        <f t="shared" si="2"/>
        <v>5523356</v>
      </c>
      <c r="F20" s="8">
        <f t="shared" si="2"/>
        <v>5358703</v>
      </c>
      <c r="G20" s="8">
        <f t="shared" si="2"/>
        <v>5461073</v>
      </c>
      <c r="H20" s="8">
        <f t="shared" si="2"/>
        <v>5404858</v>
      </c>
      <c r="I20" s="8">
        <f t="shared" si="2"/>
        <v>5113104</v>
      </c>
      <c r="J20" s="8">
        <f t="shared" si="2"/>
        <v>4624288</v>
      </c>
      <c r="K20" s="8">
        <f t="shared" si="2"/>
        <v>4484126</v>
      </c>
      <c r="L20" s="8">
        <f t="shared" si="2"/>
        <v>3858998</v>
      </c>
      <c r="M20" s="8">
        <f t="shared" si="2"/>
        <v>3667204</v>
      </c>
      <c r="N20" s="8">
        <f t="shared" si="2"/>
        <v>3557915</v>
      </c>
      <c r="O20" s="8">
        <f t="shared" si="2"/>
        <v>3807567</v>
      </c>
      <c r="P20" s="8">
        <f t="shared" si="2"/>
        <v>4113609</v>
      </c>
      <c r="Q20" s="8">
        <f t="shared" si="2"/>
        <v>3949521</v>
      </c>
      <c r="R20" s="8">
        <f t="shared" si="2"/>
        <v>3138970</v>
      </c>
      <c r="S20" s="8">
        <f t="shared" si="2"/>
        <v>1755486</v>
      </c>
      <c r="T20" s="8">
        <f t="shared" si="2"/>
        <v>2063215</v>
      </c>
      <c r="U20" s="8">
        <f t="shared" si="2"/>
        <v>2396184</v>
      </c>
    </row>
    <row r="25" spans="1:21" ht="17.25">
      <c r="C25" s="5"/>
    </row>
    <row r="26" spans="1:21" ht="17.25">
      <c r="C26" s="5"/>
    </row>
  </sheetData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Normal="100" workbookViewId="0">
      <selection activeCell="B38" sqref="B38"/>
    </sheetView>
  </sheetViews>
  <sheetFormatPr baseColWidth="10" defaultColWidth="9.140625" defaultRowHeight="15"/>
  <cols>
    <col min="1" max="1025" width="11" customWidth="1"/>
  </cols>
  <sheetData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zoomScaleNormal="100" workbookViewId="0">
      <selection activeCell="K31" sqref="K31"/>
    </sheetView>
  </sheetViews>
  <sheetFormatPr baseColWidth="10" defaultColWidth="9.140625" defaultRowHeight="15"/>
  <cols>
    <col min="1" max="1025" width="11" customWidth="1"/>
  </cols>
  <sheetData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GEI HISTÒRIC</vt:lpstr>
      <vt:lpstr>GEI HISTÒRIC GEN.ELECTRICITAT</vt:lpstr>
      <vt:lpstr>GEI HISTÒRIC INDUSTRIA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Maria Elias Mir</dc:creator>
  <dc:description/>
  <cp:lastModifiedBy>u97221</cp:lastModifiedBy>
  <cp:revision>4</cp:revision>
  <dcterms:created xsi:type="dcterms:W3CDTF">2020-04-15T09:18:48Z</dcterms:created>
  <dcterms:modified xsi:type="dcterms:W3CDTF">2023-03-13T08:52:52Z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