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6645" windowHeight="4485"/>
  </bookViews>
  <sheets>
    <sheet name="Evolució" sheetId="7" r:id="rId1"/>
  </sheets>
  <calcPr calcId="125725"/>
</workbook>
</file>

<file path=xl/calcChain.xml><?xml version="1.0" encoding="utf-8"?>
<calcChain xmlns="http://schemas.openxmlformats.org/spreadsheetml/2006/main">
  <c r="E33" i="7"/>
  <c r="G33" s="1"/>
  <c r="D33"/>
  <c r="E28"/>
  <c r="G28" s="1"/>
  <c r="D28"/>
  <c r="E18"/>
  <c r="G18" s="1"/>
  <c r="D18"/>
  <c r="E13"/>
  <c r="G13" s="1"/>
  <c r="D13"/>
  <c r="E8"/>
  <c r="G8" s="1"/>
  <c r="D8"/>
  <c r="F8" s="1"/>
  <c r="F34"/>
  <c r="G34"/>
  <c r="F25"/>
  <c r="G25"/>
  <c r="F26"/>
  <c r="G26"/>
  <c r="F27"/>
  <c r="G27"/>
  <c r="F29"/>
  <c r="G29"/>
  <c r="F30"/>
  <c r="G30"/>
  <c r="F31"/>
  <c r="G31"/>
  <c r="F32"/>
  <c r="G32"/>
  <c r="F21"/>
  <c r="G21"/>
  <c r="F24"/>
  <c r="G24"/>
  <c r="G20"/>
  <c r="F20"/>
  <c r="E22"/>
  <c r="E23" s="1"/>
  <c r="G23" s="1"/>
  <c r="D22"/>
  <c r="D23" s="1"/>
  <c r="F23" s="1"/>
  <c r="F13" l="1"/>
  <c r="F18"/>
  <c r="F28"/>
  <c r="F33"/>
  <c r="G22"/>
  <c r="F22"/>
</calcChain>
</file>

<file path=xl/sharedStrings.xml><?xml version="1.0" encoding="utf-8"?>
<sst xmlns="http://schemas.openxmlformats.org/spreadsheetml/2006/main" count="50" uniqueCount="21">
  <si>
    <t>25-34 anys</t>
  </si>
  <si>
    <t>18-24 anys</t>
  </si>
  <si>
    <t>Població total</t>
  </si>
  <si>
    <t>Va votar</t>
  </si>
  <si>
    <t>Total joves 18-34 anys</t>
  </si>
  <si>
    <t>Font: Elaboració OBJIB a partir de dades del CIS (Enquestes postelectorals 2015, 2011, 2007)</t>
  </si>
  <si>
    <t>Evolució de la participació electoral a les eleccions Autonòmiques i Generals</t>
  </si>
  <si>
    <t>Autonòmiques</t>
  </si>
  <si>
    <t>Eleccions</t>
  </si>
  <si>
    <t>Any</t>
  </si>
  <si>
    <t>Grup d'edat</t>
  </si>
  <si>
    <t>Generals</t>
  </si>
  <si>
    <t>Nombre de persones entrevistades</t>
  </si>
  <si>
    <t>(2) Només es tenen en compte les persones que tenien edat i/o dret a votar</t>
  </si>
  <si>
    <t>% Distribució (1)</t>
  </si>
  <si>
    <t>No va votar (2)</t>
  </si>
  <si>
    <t>(1) Dades relatives sobre el total de persones que contesten la pregunta i podien votar (s'exclouen els NS/NC i els que no tenien dret a fer-ho)</t>
  </si>
  <si>
    <t>Resta de població</t>
  </si>
  <si>
    <t>Total població</t>
  </si>
  <si>
    <t>Total</t>
  </si>
  <si>
    <t>Joves (18-34 anys)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</si>
</sst>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Border="1" applyAlignment="1">
      <alignment vertical="top"/>
    </xf>
    <xf numFmtId="0" fontId="3" fillId="3" borderId="3" xfId="0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1" fontId="2" fillId="0" borderId="5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1" fontId="2" fillId="0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9" fontId="2" fillId="0" borderId="0" xfId="1" applyFont="1" applyAlignment="1">
      <alignment wrapText="1"/>
    </xf>
    <xf numFmtId="1" fontId="2" fillId="0" borderId="0" xfId="1" applyNumberFormat="1" applyFont="1" applyFill="1" applyBorder="1" applyAlignment="1">
      <alignment horizontal="center" vertical="center"/>
    </xf>
    <xf numFmtId="0" fontId="5" fillId="4" borderId="0" xfId="0" applyFont="1" applyFill="1" applyAlignment="1"/>
    <xf numFmtId="0" fontId="5" fillId="4" borderId="0" xfId="0" applyFont="1" applyFill="1" applyBorder="1" applyAlignment="1"/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9" fontId="5" fillId="4" borderId="0" xfId="1" applyNumberFormat="1" applyFont="1" applyFill="1" applyBorder="1" applyAlignment="1">
      <alignment horizontal="center"/>
    </xf>
    <xf numFmtId="9" fontId="5" fillId="4" borderId="0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Participació electoral</a:t>
            </a:r>
          </a:p>
        </c:rich>
      </c:tx>
      <c:layout>
        <c:manualLayout>
          <c:xMode val="edge"/>
          <c:yMode val="edge"/>
          <c:x val="0.35172720345440689"/>
          <c:y val="1.8264848938673254E-2"/>
        </c:manualLayout>
      </c:layout>
    </c:title>
    <c:plotArea>
      <c:layout>
        <c:manualLayout>
          <c:layoutTarget val="inner"/>
          <c:xMode val="edge"/>
          <c:yMode val="edge"/>
          <c:x val="4.0327662255828713E-2"/>
          <c:y val="0.26566163604549425"/>
          <c:w val="0.94454946439823562"/>
          <c:h val="0.47388845690310616"/>
        </c:manualLayout>
      </c:layout>
      <c:barChart>
        <c:barDir val="col"/>
        <c:grouping val="clustered"/>
        <c:ser>
          <c:idx val="0"/>
          <c:order val="0"/>
          <c:tx>
            <c:strRef>
              <c:f>Evolució!$C$39</c:f>
              <c:strCache>
                <c:ptCount val="1"/>
                <c:pt idx="0">
                  <c:v>Joves (18-34 anys)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0%" sourceLinked="0"/>
            <c:showVal val="1"/>
          </c:dLbls>
          <c:cat>
            <c:multiLvlStrRef>
              <c:f>Evolució!$A$40:$B$45</c:f>
              <c:multiLvlStrCache>
                <c:ptCount val="6"/>
                <c:lvl>
                  <c:pt idx="0">
                    <c:v>2007</c:v>
                  </c:pt>
                  <c:pt idx="1">
                    <c:v>2011</c:v>
                  </c:pt>
                  <c:pt idx="2">
                    <c:v>2015</c:v>
                  </c:pt>
                  <c:pt idx="3">
                    <c:v>2004</c:v>
                  </c:pt>
                  <c:pt idx="4">
                    <c:v>2008</c:v>
                  </c:pt>
                  <c:pt idx="5">
                    <c:v>2011</c:v>
                  </c:pt>
                </c:lvl>
                <c:lvl>
                  <c:pt idx="0">
                    <c:v>Autonòmiques</c:v>
                  </c:pt>
                  <c:pt idx="3">
                    <c:v>Generals</c:v>
                  </c:pt>
                </c:lvl>
              </c:multiLvlStrCache>
            </c:multiLvlStrRef>
          </c:cat>
          <c:val>
            <c:numRef>
              <c:f>Evolució!$C$40:$C$45</c:f>
              <c:numCache>
                <c:formatCode>0%</c:formatCode>
                <c:ptCount val="6"/>
                <c:pt idx="0">
                  <c:v>0.61648745519713266</c:v>
                </c:pt>
                <c:pt idx="1">
                  <c:v>0.60946745562130178</c:v>
                </c:pt>
                <c:pt idx="2">
                  <c:v>0.69247048962771529</c:v>
                </c:pt>
                <c:pt idx="3">
                  <c:v>0.64683992710799254</c:v>
                </c:pt>
                <c:pt idx="4">
                  <c:v>0.72560975609756095</c:v>
                </c:pt>
                <c:pt idx="5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Evolució!$D$39</c:f>
              <c:strCache>
                <c:ptCount val="1"/>
                <c:pt idx="0">
                  <c:v>Resta de població</c:v>
                </c:pt>
              </c:strCache>
            </c:strRef>
          </c:tx>
          <c:spPr>
            <a:solidFill>
              <a:schemeClr val="accent1"/>
            </a:solidFill>
          </c:spPr>
          <c:dLbls>
            <c:numFmt formatCode="0%" sourceLinked="0"/>
            <c:showVal val="1"/>
          </c:dLbls>
          <c:cat>
            <c:multiLvlStrRef>
              <c:f>Evolució!$A$40:$B$45</c:f>
              <c:multiLvlStrCache>
                <c:ptCount val="6"/>
                <c:lvl>
                  <c:pt idx="0">
                    <c:v>2007</c:v>
                  </c:pt>
                  <c:pt idx="1">
                    <c:v>2011</c:v>
                  </c:pt>
                  <c:pt idx="2">
                    <c:v>2015</c:v>
                  </c:pt>
                  <c:pt idx="3">
                    <c:v>2004</c:v>
                  </c:pt>
                  <c:pt idx="4">
                    <c:v>2008</c:v>
                  </c:pt>
                  <c:pt idx="5">
                    <c:v>2011</c:v>
                  </c:pt>
                </c:lvl>
                <c:lvl>
                  <c:pt idx="0">
                    <c:v>Autonòmiques</c:v>
                  </c:pt>
                  <c:pt idx="3">
                    <c:v>Generals</c:v>
                  </c:pt>
                </c:lvl>
              </c:multiLvlStrCache>
            </c:multiLvlStrRef>
          </c:cat>
          <c:val>
            <c:numRef>
              <c:f>Evolució!$D$40:$D$45</c:f>
              <c:numCache>
                <c:formatCode>0%</c:formatCode>
                <c:ptCount val="6"/>
                <c:pt idx="0">
                  <c:v>0.80038387715930903</c:v>
                </c:pt>
                <c:pt idx="1">
                  <c:v>0.78851963746223563</c:v>
                </c:pt>
                <c:pt idx="2">
                  <c:v>0.81145602022298624</c:v>
                </c:pt>
                <c:pt idx="3">
                  <c:v>0.86973365375985956</c:v>
                </c:pt>
                <c:pt idx="4">
                  <c:v>0.875</c:v>
                </c:pt>
                <c:pt idx="5">
                  <c:v>0.80817610062893086</c:v>
                </c:pt>
              </c:numCache>
            </c:numRef>
          </c:val>
        </c:ser>
        <c:ser>
          <c:idx val="2"/>
          <c:order val="2"/>
          <c:tx>
            <c:strRef>
              <c:f>Evolució!$E$39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multiLvlStrRef>
              <c:f>Evolució!$A$40:$B$45</c:f>
              <c:multiLvlStrCache>
                <c:ptCount val="6"/>
                <c:lvl>
                  <c:pt idx="0">
                    <c:v>2007</c:v>
                  </c:pt>
                  <c:pt idx="1">
                    <c:v>2011</c:v>
                  </c:pt>
                  <c:pt idx="2">
                    <c:v>2015</c:v>
                  </c:pt>
                  <c:pt idx="3">
                    <c:v>2004</c:v>
                  </c:pt>
                  <c:pt idx="4">
                    <c:v>2008</c:v>
                  </c:pt>
                  <c:pt idx="5">
                    <c:v>2011</c:v>
                  </c:pt>
                </c:lvl>
                <c:lvl>
                  <c:pt idx="0">
                    <c:v>Autonòmiques</c:v>
                  </c:pt>
                  <c:pt idx="3">
                    <c:v>Generals</c:v>
                  </c:pt>
                </c:lvl>
              </c:multiLvlStrCache>
            </c:multiLvlStrRef>
          </c:cat>
          <c:val>
            <c:numRef>
              <c:f>Evolució!$E$40:$E$45</c:f>
              <c:numCache>
                <c:formatCode>0%</c:formatCode>
                <c:ptCount val="6"/>
                <c:pt idx="0">
                  <c:v>0.73624999999999996</c:v>
                </c:pt>
                <c:pt idx="1">
                  <c:v>0.72799999999999998</c:v>
                </c:pt>
                <c:pt idx="2">
                  <c:v>0.77655677655677657</c:v>
                </c:pt>
                <c:pt idx="3">
                  <c:v>0.78742138364779868</c:v>
                </c:pt>
                <c:pt idx="4">
                  <c:v>0.83156028368794321</c:v>
                </c:pt>
                <c:pt idx="5">
                  <c:v>0.76303317535545023</c:v>
                </c:pt>
              </c:numCache>
            </c:numRef>
          </c:val>
        </c:ser>
        <c:dLbls>
          <c:showVal val="1"/>
        </c:dLbls>
        <c:gapWidth val="50"/>
        <c:axId val="59569280"/>
        <c:axId val="59570816"/>
      </c:barChart>
      <c:catAx>
        <c:axId val="59569280"/>
        <c:scaling>
          <c:orientation val="minMax"/>
        </c:scaling>
        <c:axPos val="b"/>
        <c:majorTickMark val="none"/>
        <c:tickLblPos val="nextTo"/>
        <c:crossAx val="59570816"/>
        <c:crosses val="autoZero"/>
        <c:auto val="1"/>
        <c:lblAlgn val="ctr"/>
        <c:lblOffset val="100"/>
      </c:catAx>
      <c:valAx>
        <c:axId val="59570816"/>
        <c:scaling>
          <c:orientation val="minMax"/>
        </c:scaling>
        <c:delete val="1"/>
        <c:axPos val="l"/>
        <c:numFmt formatCode="0%" sourceLinked="1"/>
        <c:tickLblPos val="none"/>
        <c:crossAx val="59569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160559359815255"/>
          <c:y val="0.13510893662564025"/>
          <c:w val="0.65068364417787905"/>
          <c:h val="7.8027673725250379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123826</xdr:rowOff>
    </xdr:from>
    <xdr:to>
      <xdr:col>4</xdr:col>
      <xdr:colOff>695325</xdr:colOff>
      <xdr:row>47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topLeftCell="A31" workbookViewId="0">
      <selection activeCell="I40" sqref="I40"/>
    </sheetView>
  </sheetViews>
  <sheetFormatPr baseColWidth="10" defaultRowHeight="15.75"/>
  <cols>
    <col min="1" max="1" width="15.7109375" style="4" customWidth="1"/>
    <col min="2" max="2" width="11.42578125" style="4"/>
    <col min="3" max="3" width="23" style="4" customWidth="1"/>
    <col min="4" max="7" width="10.7109375" style="1" customWidth="1"/>
    <col min="8" max="10" width="11.42578125" style="4"/>
    <col min="11" max="11" width="11.85546875" style="4" bestFit="1" customWidth="1"/>
    <col min="12" max="16384" width="11.42578125" style="4"/>
  </cols>
  <sheetData>
    <row r="1" spans="1:12">
      <c r="A1" s="3" t="s">
        <v>6</v>
      </c>
    </row>
    <row r="2" spans="1:12" ht="16.5" thickBot="1"/>
    <row r="3" spans="1:12" ht="33" customHeight="1">
      <c r="A3" s="52"/>
      <c r="B3" s="53"/>
      <c r="C3" s="54"/>
      <c r="D3" s="38" t="s">
        <v>12</v>
      </c>
      <c r="E3" s="38"/>
      <c r="F3" s="37" t="s">
        <v>14</v>
      </c>
      <c r="G3" s="38"/>
    </row>
    <row r="4" spans="1:12" s="2" customFormat="1" ht="32.25" customHeight="1" thickBot="1">
      <c r="A4" s="23" t="s">
        <v>8</v>
      </c>
      <c r="B4" s="6" t="s">
        <v>9</v>
      </c>
      <c r="C4" s="6" t="s">
        <v>10</v>
      </c>
      <c r="D4" s="6" t="s">
        <v>3</v>
      </c>
      <c r="E4" s="6" t="s">
        <v>15</v>
      </c>
      <c r="F4" s="23" t="s">
        <v>3</v>
      </c>
      <c r="G4" s="6" t="s">
        <v>15</v>
      </c>
    </row>
    <row r="5" spans="1:12" s="2" customFormat="1" ht="15" customHeight="1">
      <c r="A5" s="44" t="s">
        <v>7</v>
      </c>
      <c r="B5" s="40">
        <v>2015</v>
      </c>
      <c r="C5" s="12" t="s">
        <v>1</v>
      </c>
      <c r="D5" s="21">
        <v>25.004000000000005</v>
      </c>
      <c r="E5" s="21">
        <v>14.993</v>
      </c>
      <c r="F5" s="24">
        <v>0.6251468860164513</v>
      </c>
      <c r="G5" s="22">
        <v>0.3748531139835487</v>
      </c>
    </row>
    <row r="6" spans="1:12" s="2" customFormat="1" ht="15" customHeight="1">
      <c r="A6" s="44"/>
      <c r="B6" s="41"/>
      <c r="C6" s="13" t="s">
        <v>0</v>
      </c>
      <c r="D6" s="10">
        <v>74.137</v>
      </c>
      <c r="E6" s="10">
        <v>29.035999999999998</v>
      </c>
      <c r="F6" s="25">
        <v>0.71856978085351786</v>
      </c>
      <c r="G6" s="11">
        <v>0.28143021914648209</v>
      </c>
    </row>
    <row r="7" spans="1:12" s="2" customFormat="1" ht="15" customHeight="1">
      <c r="A7" s="44"/>
      <c r="B7" s="41"/>
      <c r="C7" s="9" t="s">
        <v>4</v>
      </c>
      <c r="D7" s="18">
        <v>99.141000000000005</v>
      </c>
      <c r="E7" s="18">
        <v>44.028999999999996</v>
      </c>
      <c r="F7" s="26">
        <v>0.69247048962771529</v>
      </c>
      <c r="G7" s="19">
        <v>0.30752951037228465</v>
      </c>
    </row>
    <row r="8" spans="1:12" s="2" customFormat="1" ht="15" customHeight="1">
      <c r="A8" s="44"/>
      <c r="B8" s="41"/>
      <c r="C8" s="13" t="s">
        <v>17</v>
      </c>
      <c r="D8" s="10">
        <f>D9-D7</f>
        <v>279.91499999999996</v>
      </c>
      <c r="E8" s="10">
        <f>E9-E7</f>
        <v>65.039000000000001</v>
      </c>
      <c r="F8" s="25">
        <f>D8/($D8+$E8)</f>
        <v>0.81145602022298624</v>
      </c>
      <c r="G8" s="11">
        <f>E8/($D8+$E8)</f>
        <v>0.18854397977701379</v>
      </c>
      <c r="I8" s="30"/>
      <c r="J8" s="30"/>
      <c r="K8" s="29"/>
      <c r="L8" s="29"/>
    </row>
    <row r="9" spans="1:12" s="2" customFormat="1" ht="15" customHeight="1">
      <c r="A9" s="44"/>
      <c r="B9" s="41"/>
      <c r="C9" s="13" t="s">
        <v>18</v>
      </c>
      <c r="D9" s="10">
        <v>379.05599999999998</v>
      </c>
      <c r="E9" s="10">
        <v>109.068</v>
      </c>
      <c r="F9" s="25">
        <v>0.77655677655677657</v>
      </c>
      <c r="G9" s="11">
        <v>0.22344322344322345</v>
      </c>
    </row>
    <row r="10" spans="1:12" s="2" customFormat="1" ht="15" customHeight="1">
      <c r="A10" s="44"/>
      <c r="B10" s="41">
        <v>2011</v>
      </c>
      <c r="C10" s="13" t="s">
        <v>1</v>
      </c>
      <c r="D10" s="10">
        <v>31</v>
      </c>
      <c r="E10" s="10">
        <v>24</v>
      </c>
      <c r="F10" s="25">
        <v>0.5636363636363636</v>
      </c>
      <c r="G10" s="11">
        <v>0.43636363636363634</v>
      </c>
    </row>
    <row r="11" spans="1:12" s="2" customFormat="1" ht="15" customHeight="1">
      <c r="A11" s="44"/>
      <c r="B11" s="41"/>
      <c r="C11" s="13" t="s">
        <v>0</v>
      </c>
      <c r="D11" s="10">
        <v>72</v>
      </c>
      <c r="E11" s="10">
        <v>42</v>
      </c>
      <c r="F11" s="25">
        <v>0.63157894736842102</v>
      </c>
      <c r="G11" s="11">
        <v>0.36842105263157893</v>
      </c>
    </row>
    <row r="12" spans="1:12" s="2" customFormat="1" ht="15" customHeight="1">
      <c r="A12" s="44"/>
      <c r="B12" s="41"/>
      <c r="C12" s="9" t="s">
        <v>4</v>
      </c>
      <c r="D12" s="18">
        <v>103</v>
      </c>
      <c r="E12" s="18">
        <v>66</v>
      </c>
      <c r="F12" s="26">
        <v>0.60946745562130178</v>
      </c>
      <c r="G12" s="19">
        <v>0.39053254437869822</v>
      </c>
    </row>
    <row r="13" spans="1:12" s="2" customFormat="1" ht="15" customHeight="1">
      <c r="A13" s="44"/>
      <c r="B13" s="41"/>
      <c r="C13" s="13" t="s">
        <v>17</v>
      </c>
      <c r="D13" s="10">
        <f>D14-D12</f>
        <v>261</v>
      </c>
      <c r="E13" s="10">
        <f>E14-E12</f>
        <v>70</v>
      </c>
      <c r="F13" s="25">
        <f>D13/($D13+$E13)</f>
        <v>0.78851963746223563</v>
      </c>
      <c r="G13" s="11">
        <f>E13/($D13+$E13)</f>
        <v>0.21148036253776434</v>
      </c>
    </row>
    <row r="14" spans="1:12" s="2" customFormat="1" ht="15" customHeight="1">
      <c r="A14" s="44"/>
      <c r="B14" s="41"/>
      <c r="C14" s="13" t="s">
        <v>2</v>
      </c>
      <c r="D14" s="10">
        <v>364</v>
      </c>
      <c r="E14" s="10">
        <v>136</v>
      </c>
      <c r="F14" s="25">
        <v>0.72799999999999998</v>
      </c>
      <c r="G14" s="11">
        <v>0.27200000000000002</v>
      </c>
    </row>
    <row r="15" spans="1:12" s="2" customFormat="1" ht="15" customHeight="1">
      <c r="A15" s="44"/>
      <c r="B15" s="41">
        <v>2007</v>
      </c>
      <c r="C15" s="13" t="s">
        <v>1</v>
      </c>
      <c r="D15" s="10">
        <v>47</v>
      </c>
      <c r="E15" s="10">
        <v>38</v>
      </c>
      <c r="F15" s="25">
        <v>0.55294117647058827</v>
      </c>
      <c r="G15" s="11">
        <v>0.44705882352941179</v>
      </c>
    </row>
    <row r="16" spans="1:12" s="2" customFormat="1" ht="15" customHeight="1">
      <c r="A16" s="44"/>
      <c r="B16" s="41"/>
      <c r="C16" s="13" t="s">
        <v>0</v>
      </c>
      <c r="D16" s="10">
        <v>125</v>
      </c>
      <c r="E16" s="10">
        <v>69</v>
      </c>
      <c r="F16" s="25">
        <v>0.64432989690721654</v>
      </c>
      <c r="G16" s="11">
        <v>0.35567010309278352</v>
      </c>
    </row>
    <row r="17" spans="1:7" s="2" customFormat="1" ht="15" customHeight="1">
      <c r="A17" s="44"/>
      <c r="B17" s="41"/>
      <c r="C17" s="9" t="s">
        <v>4</v>
      </c>
      <c r="D17" s="18">
        <v>172</v>
      </c>
      <c r="E17" s="18">
        <v>107</v>
      </c>
      <c r="F17" s="26">
        <v>0.61648745519713266</v>
      </c>
      <c r="G17" s="19">
        <v>0.38351254480286739</v>
      </c>
    </row>
    <row r="18" spans="1:7" s="2" customFormat="1" ht="15" customHeight="1">
      <c r="A18" s="44"/>
      <c r="B18" s="42"/>
      <c r="C18" s="13" t="s">
        <v>17</v>
      </c>
      <c r="D18" s="10">
        <f>D19-D17</f>
        <v>417</v>
      </c>
      <c r="E18" s="10">
        <f>E19-E17</f>
        <v>104</v>
      </c>
      <c r="F18" s="25">
        <f>D18/($D18+$E18)</f>
        <v>0.80038387715930903</v>
      </c>
      <c r="G18" s="11">
        <f>E18/($D18+$E18)</f>
        <v>0.19961612284069097</v>
      </c>
    </row>
    <row r="19" spans="1:7" s="2" customFormat="1" ht="15" customHeight="1" thickBot="1">
      <c r="A19" s="45"/>
      <c r="B19" s="43"/>
      <c r="C19" s="15" t="s">
        <v>2</v>
      </c>
      <c r="D19" s="16">
        <v>589</v>
      </c>
      <c r="E19" s="16">
        <v>211</v>
      </c>
      <c r="F19" s="27">
        <v>0.73624999999999996</v>
      </c>
      <c r="G19" s="17">
        <v>0.26374999999999998</v>
      </c>
    </row>
    <row r="20" spans="1:7" ht="15" customHeight="1">
      <c r="A20" s="46" t="s">
        <v>11</v>
      </c>
      <c r="B20" s="48">
        <v>2011</v>
      </c>
      <c r="C20" s="14" t="s">
        <v>1</v>
      </c>
      <c r="D20" s="7">
        <v>9</v>
      </c>
      <c r="E20" s="7">
        <v>5</v>
      </c>
      <c r="F20" s="28">
        <f>D20/(D20+E20)</f>
        <v>0.6428571428571429</v>
      </c>
      <c r="G20" s="8">
        <f>E20/(E20+D20)</f>
        <v>0.35714285714285715</v>
      </c>
    </row>
    <row r="21" spans="1:7" ht="15" customHeight="1">
      <c r="A21" s="46"/>
      <c r="B21" s="41"/>
      <c r="C21" s="13" t="s">
        <v>0</v>
      </c>
      <c r="D21" s="10">
        <v>56</v>
      </c>
      <c r="E21" s="10">
        <v>34</v>
      </c>
      <c r="F21" s="25">
        <f t="shared" ref="F21:F25" si="0">D21/(D21+E21)</f>
        <v>0.62222222222222223</v>
      </c>
      <c r="G21" s="11">
        <f t="shared" ref="G21:G25" si="1">E21/(E21+D21)</f>
        <v>0.37777777777777777</v>
      </c>
    </row>
    <row r="22" spans="1:7" ht="15" customHeight="1">
      <c r="A22" s="46"/>
      <c r="B22" s="41"/>
      <c r="C22" s="9" t="s">
        <v>4</v>
      </c>
      <c r="D22" s="18">
        <f>D20+D21</f>
        <v>65</v>
      </c>
      <c r="E22" s="18">
        <f>E20+E21</f>
        <v>39</v>
      </c>
      <c r="F22" s="26">
        <f t="shared" si="0"/>
        <v>0.625</v>
      </c>
      <c r="G22" s="19">
        <f t="shared" si="1"/>
        <v>0.375</v>
      </c>
    </row>
    <row r="23" spans="1:7" ht="15" customHeight="1">
      <c r="A23" s="46"/>
      <c r="B23" s="41"/>
      <c r="C23" s="13" t="s">
        <v>17</v>
      </c>
      <c r="D23" s="10">
        <f>D24-D22</f>
        <v>257</v>
      </c>
      <c r="E23" s="10">
        <f>E24-E22</f>
        <v>61</v>
      </c>
      <c r="F23" s="25">
        <f>D23/($D23+$E23)</f>
        <v>0.80817610062893086</v>
      </c>
      <c r="G23" s="11">
        <f>E23/($D23+$E23)</f>
        <v>0.1918238993710692</v>
      </c>
    </row>
    <row r="24" spans="1:7" ht="15" customHeight="1">
      <c r="A24" s="46"/>
      <c r="B24" s="41"/>
      <c r="C24" s="13" t="s">
        <v>2</v>
      </c>
      <c r="D24" s="10">
        <v>322</v>
      </c>
      <c r="E24" s="10">
        <v>100</v>
      </c>
      <c r="F24" s="25">
        <f t="shared" si="0"/>
        <v>0.76303317535545023</v>
      </c>
      <c r="G24" s="11">
        <f t="shared" si="1"/>
        <v>0.23696682464454977</v>
      </c>
    </row>
    <row r="25" spans="1:7" ht="15" customHeight="1">
      <c r="A25" s="46"/>
      <c r="B25" s="49">
        <v>2008</v>
      </c>
      <c r="C25" s="13" t="s">
        <v>1</v>
      </c>
      <c r="D25" s="10">
        <v>19</v>
      </c>
      <c r="E25" s="10">
        <v>13</v>
      </c>
      <c r="F25" s="25">
        <f t="shared" si="0"/>
        <v>0.59375</v>
      </c>
      <c r="G25" s="11">
        <f t="shared" si="1"/>
        <v>0.40625</v>
      </c>
    </row>
    <row r="26" spans="1:7" ht="15" customHeight="1">
      <c r="A26" s="46"/>
      <c r="B26" s="50"/>
      <c r="C26" s="13" t="s">
        <v>0</v>
      </c>
      <c r="D26" s="10">
        <v>100</v>
      </c>
      <c r="E26" s="10">
        <v>32</v>
      </c>
      <c r="F26" s="25">
        <f t="shared" ref="F26:F32" si="2">D26/(D26+E26)</f>
        <v>0.75757575757575757</v>
      </c>
      <c r="G26" s="11">
        <f t="shared" ref="G26:G32" si="3">E26/(E26+D26)</f>
        <v>0.24242424242424243</v>
      </c>
    </row>
    <row r="27" spans="1:7" ht="15" customHeight="1">
      <c r="A27" s="46"/>
      <c r="B27" s="50"/>
      <c r="C27" s="9" t="s">
        <v>4</v>
      </c>
      <c r="D27" s="18">
        <v>119</v>
      </c>
      <c r="E27" s="18">
        <v>45</v>
      </c>
      <c r="F27" s="26">
        <f t="shared" si="2"/>
        <v>0.72560975609756095</v>
      </c>
      <c r="G27" s="19">
        <f t="shared" si="3"/>
        <v>0.27439024390243905</v>
      </c>
    </row>
    <row r="28" spans="1:7" ht="15" customHeight="1">
      <c r="A28" s="46"/>
      <c r="B28" s="50"/>
      <c r="C28" s="13" t="s">
        <v>17</v>
      </c>
      <c r="D28" s="10">
        <f>D29-D27</f>
        <v>350</v>
      </c>
      <c r="E28" s="10">
        <f>E29-E27</f>
        <v>50</v>
      </c>
      <c r="F28" s="25">
        <f>D28/($D28+$E28)</f>
        <v>0.875</v>
      </c>
      <c r="G28" s="11">
        <f>E28/($D28+$E28)</f>
        <v>0.125</v>
      </c>
    </row>
    <row r="29" spans="1:7" ht="15" customHeight="1">
      <c r="A29" s="46"/>
      <c r="B29" s="50"/>
      <c r="C29" s="13" t="s">
        <v>2</v>
      </c>
      <c r="D29" s="10">
        <v>469</v>
      </c>
      <c r="E29" s="10">
        <v>95</v>
      </c>
      <c r="F29" s="25">
        <f t="shared" si="2"/>
        <v>0.83156028368794321</v>
      </c>
      <c r="G29" s="11">
        <f t="shared" si="3"/>
        <v>0.16843971631205673</v>
      </c>
    </row>
    <row r="30" spans="1:7" ht="15" customHeight="1">
      <c r="A30" s="46"/>
      <c r="B30" s="49">
        <v>2004</v>
      </c>
      <c r="C30" s="13" t="s">
        <v>1</v>
      </c>
      <c r="D30" s="10">
        <v>30.09</v>
      </c>
      <c r="E30" s="10">
        <v>23.97</v>
      </c>
      <c r="F30" s="25">
        <f t="shared" si="2"/>
        <v>0.55660377358490565</v>
      </c>
      <c r="G30" s="11">
        <f t="shared" si="3"/>
        <v>0.4433962264150943</v>
      </c>
    </row>
    <row r="31" spans="1:7" ht="15" customHeight="1">
      <c r="A31" s="46"/>
      <c r="B31" s="50"/>
      <c r="C31" s="13" t="s">
        <v>0</v>
      </c>
      <c r="D31" s="10">
        <v>121.83199999999998</v>
      </c>
      <c r="E31" s="10">
        <v>58.975999999999999</v>
      </c>
      <c r="F31" s="25">
        <f t="shared" si="2"/>
        <v>0.67381974248927035</v>
      </c>
      <c r="G31" s="11">
        <f t="shared" si="3"/>
        <v>0.3261802575107296</v>
      </c>
    </row>
    <row r="32" spans="1:7" ht="15" customHeight="1">
      <c r="A32" s="46"/>
      <c r="B32" s="50"/>
      <c r="C32" s="9" t="s">
        <v>4</v>
      </c>
      <c r="D32" s="18">
        <v>151.92199999999997</v>
      </c>
      <c r="E32" s="18">
        <v>82.945999999999998</v>
      </c>
      <c r="F32" s="26">
        <f t="shared" si="2"/>
        <v>0.64683992710799254</v>
      </c>
      <c r="G32" s="19">
        <f t="shared" si="3"/>
        <v>0.35316007289200746</v>
      </c>
    </row>
    <row r="33" spans="1:8" ht="15" customHeight="1">
      <c r="A33" s="46"/>
      <c r="B33" s="50"/>
      <c r="C33" s="13" t="s">
        <v>17</v>
      </c>
      <c r="D33" s="10">
        <f>D34-D32</f>
        <v>348.87799999999993</v>
      </c>
      <c r="E33" s="10">
        <f>E34-E32</f>
        <v>52.253999999999991</v>
      </c>
      <c r="F33" s="25">
        <f>D33/($D33+$E33)</f>
        <v>0.86973365375985956</v>
      </c>
      <c r="G33" s="11">
        <f>E33/($D33+$E33)</f>
        <v>0.13026634624014038</v>
      </c>
    </row>
    <row r="34" spans="1:8" ht="15" customHeight="1" thickBot="1">
      <c r="A34" s="47"/>
      <c r="B34" s="51"/>
      <c r="C34" s="15" t="s">
        <v>2</v>
      </c>
      <c r="D34" s="16">
        <v>500.7999999999999</v>
      </c>
      <c r="E34" s="16">
        <v>135.19999999999999</v>
      </c>
      <c r="F34" s="27">
        <f>D34/(D34+E34)</f>
        <v>0.78742138364779868</v>
      </c>
      <c r="G34" s="17">
        <f>E34/(E34+D34)</f>
        <v>0.21257861635220127</v>
      </c>
    </row>
    <row r="35" spans="1:8">
      <c r="A35" s="5" t="s">
        <v>5</v>
      </c>
    </row>
    <row r="36" spans="1:8">
      <c r="A36" s="5" t="s">
        <v>16</v>
      </c>
    </row>
    <row r="37" spans="1:8" ht="14.25" customHeight="1">
      <c r="A37" s="20" t="s">
        <v>13</v>
      </c>
    </row>
    <row r="38" spans="1:8">
      <c r="A38" s="20"/>
    </row>
    <row r="39" spans="1:8" ht="31.5">
      <c r="A39" s="31"/>
      <c r="B39" s="32"/>
      <c r="C39" s="33" t="s">
        <v>20</v>
      </c>
      <c r="D39" s="33" t="s">
        <v>17</v>
      </c>
      <c r="E39" s="33" t="s">
        <v>19</v>
      </c>
      <c r="F39" s="4"/>
      <c r="H39" s="1"/>
    </row>
    <row r="40" spans="1:8">
      <c r="A40" s="39" t="s">
        <v>7</v>
      </c>
      <c r="B40" s="34">
        <v>2007</v>
      </c>
      <c r="C40" s="35">
        <v>0.61648745519713266</v>
      </c>
      <c r="D40" s="35">
        <v>0.80038387715930903</v>
      </c>
      <c r="E40" s="35">
        <v>0.73624999999999996</v>
      </c>
      <c r="H40" s="1"/>
    </row>
    <row r="41" spans="1:8">
      <c r="A41" s="39"/>
      <c r="B41" s="34">
        <v>2011</v>
      </c>
      <c r="C41" s="35">
        <v>0.60946745562130178</v>
      </c>
      <c r="D41" s="35">
        <v>0.78851963746223563</v>
      </c>
      <c r="E41" s="35">
        <v>0.72799999999999998</v>
      </c>
      <c r="H41" s="1"/>
    </row>
    <row r="42" spans="1:8">
      <c r="A42" s="39"/>
      <c r="B42" s="34">
        <v>2015</v>
      </c>
      <c r="C42" s="35">
        <v>0.69247048962771529</v>
      </c>
      <c r="D42" s="35">
        <v>0.81145602022298624</v>
      </c>
      <c r="E42" s="35">
        <v>0.77655677655677657</v>
      </c>
      <c r="H42" s="1"/>
    </row>
    <row r="43" spans="1:8">
      <c r="A43" s="39" t="s">
        <v>11</v>
      </c>
      <c r="B43" s="34">
        <v>2004</v>
      </c>
      <c r="C43" s="36">
        <v>0.64683992710799254</v>
      </c>
      <c r="D43" s="36">
        <v>0.86973365375985956</v>
      </c>
      <c r="E43" s="36">
        <v>0.78742138364779868</v>
      </c>
      <c r="H43" s="1"/>
    </row>
    <row r="44" spans="1:8">
      <c r="A44" s="39"/>
      <c r="B44" s="34">
        <v>2008</v>
      </c>
      <c r="C44" s="35">
        <v>0.72560975609756095</v>
      </c>
      <c r="D44" s="35">
        <v>0.875</v>
      </c>
      <c r="E44" s="35">
        <v>0.83156028368794321</v>
      </c>
      <c r="H44" s="1"/>
    </row>
    <row r="45" spans="1:8">
      <c r="A45" s="39"/>
      <c r="B45" s="34">
        <v>2011</v>
      </c>
      <c r="C45" s="35">
        <v>0.625</v>
      </c>
      <c r="D45" s="35">
        <v>0.80817610062893086</v>
      </c>
      <c r="E45" s="35">
        <v>0.76303317535545023</v>
      </c>
      <c r="H45" s="1"/>
    </row>
  </sheetData>
  <mergeCells count="13">
    <mergeCell ref="F3:G3"/>
    <mergeCell ref="A40:A42"/>
    <mergeCell ref="A43:A45"/>
    <mergeCell ref="B5:B9"/>
    <mergeCell ref="B10:B14"/>
    <mergeCell ref="B15:B19"/>
    <mergeCell ref="A5:A19"/>
    <mergeCell ref="A20:A34"/>
    <mergeCell ref="B20:B24"/>
    <mergeCell ref="B25:B29"/>
    <mergeCell ref="B30:B34"/>
    <mergeCell ref="A3:C3"/>
    <mergeCell ref="D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u96868</dc:creator>
  <cp:lastModifiedBy>Aina</cp:lastModifiedBy>
  <dcterms:created xsi:type="dcterms:W3CDTF">2011-04-11T10:53:21Z</dcterms:created>
  <dcterms:modified xsi:type="dcterms:W3CDTF">2017-03-09T18:33:23Z</dcterms:modified>
</cp:coreProperties>
</file>