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5" windowWidth="12165" windowHeight="8040"/>
  </bookViews>
  <sheets>
    <sheet name="16-34 anys" sheetId="7" r:id="rId1"/>
    <sheet name="16-24 anys" sheetId="6" r:id="rId2"/>
    <sheet name="25-34 anys" sheetId="5" r:id="rId3"/>
  </sheets>
  <calcPr calcId="125725"/>
</workbook>
</file>

<file path=xl/calcChain.xml><?xml version="1.0" encoding="utf-8"?>
<calcChain xmlns="http://schemas.openxmlformats.org/spreadsheetml/2006/main">
  <c r="AE31" i="7"/>
  <c r="AD31"/>
  <c r="AC31"/>
  <c r="M40" s="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2"/>
  <c r="AD22"/>
  <c r="AC22"/>
  <c r="M39" s="1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E39" s="1"/>
  <c r="AE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E41" s="1"/>
  <c r="AE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E42" s="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B43" s="1"/>
  <c r="AB12"/>
  <c r="AC12"/>
  <c r="AD12"/>
  <c r="E43" s="1"/>
  <c r="AE12"/>
  <c r="B13"/>
  <c r="C13"/>
  <c r="D13"/>
  <c r="X37" s="1"/>
  <c r="E13"/>
  <c r="Y37" s="1"/>
  <c r="F13"/>
  <c r="G13"/>
  <c r="H13"/>
  <c r="I13"/>
  <c r="J13"/>
  <c r="K13"/>
  <c r="Y38" s="1"/>
  <c r="L13"/>
  <c r="V39" s="1"/>
  <c r="M13"/>
  <c r="N13"/>
  <c r="O13"/>
  <c r="Y39" s="1"/>
  <c r="P13"/>
  <c r="X39" s="1"/>
  <c r="Q13"/>
  <c r="R13"/>
  <c r="S13"/>
  <c r="T13"/>
  <c r="Y40" s="1"/>
  <c r="U13"/>
  <c r="V13"/>
  <c r="W13"/>
  <c r="X13"/>
  <c r="X41" s="1"/>
  <c r="Y13"/>
  <c r="Y41" s="1"/>
  <c r="Z13"/>
  <c r="AA13"/>
  <c r="V42" s="1"/>
  <c r="AB13"/>
  <c r="AC13"/>
  <c r="AD13"/>
  <c r="AE13"/>
  <c r="Y42" s="1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B37" s="1"/>
  <c r="AB6"/>
  <c r="AC6"/>
  <c r="AD6"/>
  <c r="E37" s="1"/>
  <c r="AE6"/>
  <c r="D37" s="1"/>
  <c r="B6"/>
  <c r="D43"/>
  <c r="C43"/>
  <c r="X42"/>
  <c r="W42"/>
  <c r="D42"/>
  <c r="C42"/>
  <c r="B42"/>
  <c r="W41"/>
  <c r="V41"/>
  <c r="D41"/>
  <c r="C41"/>
  <c r="B41"/>
  <c r="X40"/>
  <c r="W40"/>
  <c r="V40"/>
  <c r="N40"/>
  <c r="L40"/>
  <c r="K40"/>
  <c r="E40"/>
  <c r="D40"/>
  <c r="C40"/>
  <c r="B40"/>
  <c r="W39"/>
  <c r="N39"/>
  <c r="L39"/>
  <c r="K39"/>
  <c r="D39"/>
  <c r="C39"/>
  <c r="B39"/>
  <c r="X38"/>
  <c r="W38"/>
  <c r="V38"/>
  <c r="M38"/>
  <c r="L38"/>
  <c r="K38"/>
  <c r="E38"/>
  <c r="D38"/>
  <c r="C38"/>
  <c r="B38"/>
  <c r="W37"/>
  <c r="V37"/>
  <c r="C37"/>
  <c r="E43" i="6"/>
  <c r="D43"/>
  <c r="C43"/>
  <c r="B43"/>
  <c r="Y42"/>
  <c r="X42"/>
  <c r="W42"/>
  <c r="V42"/>
  <c r="E42"/>
  <c r="D42"/>
  <c r="C42"/>
  <c r="B42"/>
  <c r="Y41"/>
  <c r="X41"/>
  <c r="W41"/>
  <c r="V41"/>
  <c r="E41"/>
  <c r="D41"/>
  <c r="C41"/>
  <c r="B41"/>
  <c r="Y40"/>
  <c r="X40"/>
  <c r="W40"/>
  <c r="V40"/>
  <c r="N40"/>
  <c r="M40"/>
  <c r="L40"/>
  <c r="K40"/>
  <c r="E40"/>
  <c r="D40"/>
  <c r="C40"/>
  <c r="B40"/>
  <c r="Y39"/>
  <c r="X39"/>
  <c r="W39"/>
  <c r="V39"/>
  <c r="N39"/>
  <c r="M39"/>
  <c r="L39"/>
  <c r="K39"/>
  <c r="E39"/>
  <c r="D39"/>
  <c r="C39"/>
  <c r="B39"/>
  <c r="Y38"/>
  <c r="X38"/>
  <c r="W38"/>
  <c r="V38"/>
  <c r="N38"/>
  <c r="M38"/>
  <c r="L38"/>
  <c r="K38"/>
  <c r="E38"/>
  <c r="D38"/>
  <c r="C38"/>
  <c r="B38"/>
  <c r="Y37"/>
  <c r="X37"/>
  <c r="W37"/>
  <c r="V37"/>
  <c r="E37"/>
  <c r="D37"/>
  <c r="C37"/>
  <c r="B37"/>
  <c r="Y42" i="5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7"/>
  <c r="V38"/>
  <c r="Y37"/>
  <c r="W37"/>
  <c r="X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C37"/>
  <c r="D37"/>
  <c r="E37"/>
  <c r="B37"/>
  <c r="N40"/>
  <c r="M40"/>
  <c r="L40"/>
  <c r="K40"/>
  <c r="N39"/>
  <c r="M39"/>
  <c r="L39"/>
  <c r="K39"/>
  <c r="L38"/>
  <c r="M38"/>
  <c r="N38"/>
  <c r="K38"/>
  <c r="N38" i="7" l="1"/>
</calcChain>
</file>

<file path=xl/sharedStrings.xml><?xml version="1.0" encoding="utf-8"?>
<sst xmlns="http://schemas.openxmlformats.org/spreadsheetml/2006/main" count="261" uniqueCount="37">
  <si>
    <t>Altres</t>
  </si>
  <si>
    <t>Formatius</t>
  </si>
  <si>
    <t>Indefinits</t>
  </si>
  <si>
    <t>Temporals</t>
  </si>
  <si>
    <t>Total</t>
  </si>
  <si>
    <t>Analfabets</t>
  </si>
  <si>
    <t>Educació primària</t>
  </si>
  <si>
    <t>Educació secundària (1a etapa)</t>
  </si>
  <si>
    <t>Educació secundària (2a etapa)</t>
  </si>
  <si>
    <t>Ensenyança universitària (1r,2n i 3r cicle)</t>
  </si>
  <si>
    <t>Dones</t>
  </si>
  <si>
    <t>Homes</t>
  </si>
  <si>
    <t>Grau superior</t>
  </si>
  <si>
    <t>Font: Elaboració de l'OBJIB a partir de les dades de l'OTIB</t>
  </si>
  <si>
    <t>Ambdós sexes</t>
  </si>
  <si>
    <t>TOTAL</t>
  </si>
  <si>
    <t xml:space="preserve"> 
Analfabets</t>
  </si>
  <si>
    <t xml:space="preserve">
Educació primària</t>
  </si>
  <si>
    <t xml:space="preserve">
Educació secundària (1a etapa)</t>
  </si>
  <si>
    <t xml:space="preserve">
Educació secundària (2a etapa)</t>
  </si>
  <si>
    <t xml:space="preserve">
Grau superior</t>
  </si>
  <si>
    <t xml:space="preserve">
Ensenyança universitària (1r,2n i 3r cicle)</t>
  </si>
  <si>
    <t xml:space="preserve">
Altres</t>
  </si>
  <si>
    <t>Tipus de contracte registrat al SOIB segons nivell d'estudis assolits (joves de 16 a 34 anys)</t>
  </si>
  <si>
    <t xml:space="preserve">
Total</t>
  </si>
  <si>
    <t xml:space="preserve">
Dones</t>
  </si>
  <si>
    <t xml:space="preserve">
Homes</t>
  </si>
  <si>
    <t xml:space="preserve">
2010</t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</si>
  <si>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</si>
  <si>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</si>
  <si>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</si>
  <si>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</si>
  <si>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</si>
  <si>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>Tipus de contracte registrat al SOIB segons nivell d'estudis assolits (joves de 16 a 24 anys)</t>
  </si>
  <si>
    <t>Tipus de contracte registrat al SOIB segons nivell d'estudis assolits (joves de 25 a 34 anys)</t>
  </si>
  <si>
    <t>Sense especificar</t>
  </si>
  <si>
    <t xml:space="preserve">
Sense especificar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</si>
</sst>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</a:t>
            </a:r>
            <a:r>
              <a:rPr lang="es-ES" sz="1200" baseline="0"/>
              <a:t> del tipus de contracte segons nivell d'estudis. Joves de 16-34 anys. 2015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2.2809745982374369E-2"/>
          <c:y val="0.2779951381423062"/>
          <c:w val="0.95438050803525087"/>
          <c:h val="0.45153734924114175"/>
        </c:manualLayout>
      </c:layout>
      <c:barChart>
        <c:barDir val="col"/>
        <c:grouping val="percentStacked"/>
        <c:ser>
          <c:idx val="0"/>
          <c:order val="0"/>
          <c:tx>
            <c:strRef>
              <c:f>'16-34 anys'!$B$36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'16-34 anys'!$B$37:$B$43</c:f>
              <c:numCache>
                <c:formatCode>0.0%</c:formatCode>
                <c:ptCount val="7"/>
                <c:pt idx="0">
                  <c:v>6.4226075786769424E-4</c:v>
                </c:pt>
                <c:pt idx="1">
                  <c:v>1.4063421494351948E-3</c:v>
                </c:pt>
                <c:pt idx="2">
                  <c:v>2.6696107797978337E-3</c:v>
                </c:pt>
                <c:pt idx="3">
                  <c:v>2.9736813869004736E-3</c:v>
                </c:pt>
                <c:pt idx="4">
                  <c:v>9.5602294455066918E-4</c:v>
                </c:pt>
                <c:pt idx="5">
                  <c:v>1.2231620039037085E-2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'16-34 anys'!$C$36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'16-34 anys'!$C$37:$C$43</c:f>
              <c:numCache>
                <c:formatCode>0.0%</c:formatCode>
                <c:ptCount val="7"/>
                <c:pt idx="0">
                  <c:v>1.9910083493898521E-2</c:v>
                </c:pt>
                <c:pt idx="1">
                  <c:v>1.8032935625822255E-2</c:v>
                </c:pt>
                <c:pt idx="2">
                  <c:v>9.5653511669366448E-3</c:v>
                </c:pt>
                <c:pt idx="3">
                  <c:v>6.1772865923757263E-3</c:v>
                </c:pt>
                <c:pt idx="4">
                  <c:v>5.098789037603569E-2</c:v>
                </c:pt>
                <c:pt idx="5">
                  <c:v>3.623942745608328E-2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'16-34 anys'!$D$36</c:f>
              <c:strCache>
                <c:ptCount val="1"/>
                <c:pt idx="0">
                  <c:v>Indefinits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2.0325196746304171E-2"/>
                </c:manualLayout>
              </c:layout>
              <c:showVal val="1"/>
            </c:dLbl>
            <c:showVal val="1"/>
          </c:dLbls>
          <c:cat>
            <c:strRef>
              <c:f>'16-34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'16-34 anys'!$D$37:$D$43</c:f>
              <c:numCache>
                <c:formatCode>0.0%</c:formatCode>
                <c:ptCount val="7"/>
                <c:pt idx="0">
                  <c:v>9.1586384071933202E-2</c:v>
                </c:pt>
                <c:pt idx="1">
                  <c:v>0.11237127432745089</c:v>
                </c:pt>
                <c:pt idx="2">
                  <c:v>0.10703781797779245</c:v>
                </c:pt>
                <c:pt idx="3">
                  <c:v>8.1622955594046503E-2</c:v>
                </c:pt>
                <c:pt idx="4">
                  <c:v>0.13830465264499681</c:v>
                </c:pt>
                <c:pt idx="5">
                  <c:v>0.13799609629147691</c:v>
                </c:pt>
                <c:pt idx="6">
                  <c:v>0.35272727272727272</c:v>
                </c:pt>
              </c:numCache>
            </c:numRef>
          </c:val>
        </c:ser>
        <c:ser>
          <c:idx val="3"/>
          <c:order val="3"/>
          <c:tx>
            <c:strRef>
              <c:f>'16-34 anys'!$E$36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'16-34 anys'!$E$37:$E$43</c:f>
              <c:numCache>
                <c:formatCode>0.0%</c:formatCode>
                <c:ptCount val="7"/>
                <c:pt idx="0">
                  <c:v>0.88786127167630058</c:v>
                </c:pt>
                <c:pt idx="1">
                  <c:v>0.86818944789729169</c:v>
                </c:pt>
                <c:pt idx="2">
                  <c:v>0.88072722007547311</c:v>
                </c:pt>
                <c:pt idx="3">
                  <c:v>0.9092260764266773</c:v>
                </c:pt>
                <c:pt idx="4">
                  <c:v>0.80975143403441685</c:v>
                </c:pt>
                <c:pt idx="5">
                  <c:v>0.81353285621340277</c:v>
                </c:pt>
                <c:pt idx="6">
                  <c:v>0.64727272727272722</c:v>
                </c:pt>
              </c:numCache>
            </c:numRef>
          </c:val>
        </c:ser>
        <c:dLbls>
          <c:showVal val="1"/>
        </c:dLbls>
        <c:gapWidth val="95"/>
        <c:overlap val="100"/>
        <c:axId val="121938304"/>
        <c:axId val="121939840"/>
      </c:barChart>
      <c:catAx>
        <c:axId val="121938304"/>
        <c:scaling>
          <c:orientation val="minMax"/>
        </c:scaling>
        <c:axPos val="b"/>
        <c:majorTickMark val="none"/>
        <c:tickLblPos val="low"/>
        <c:crossAx val="121939840"/>
        <c:crosses val="autoZero"/>
        <c:auto val="1"/>
        <c:lblAlgn val="ctr"/>
        <c:lblOffset val="100"/>
      </c:catAx>
      <c:valAx>
        <c:axId val="12193984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193830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  registrat al SOIB</a:t>
            </a:r>
            <a:r>
              <a:rPr lang="es-ES" sz="1200" baseline="0"/>
              <a:t> per sexe (Joves 16-34 anys). 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'16-34 anys'!$K$37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'16-34 anys'!$K$38:$K$40</c:f>
              <c:numCache>
                <c:formatCode>0.0%</c:formatCode>
                <c:ptCount val="3"/>
                <c:pt idx="0">
                  <c:v>3.0283251780711959E-3</c:v>
                </c:pt>
                <c:pt idx="1">
                  <c:v>1.4358503105539101E-3</c:v>
                </c:pt>
                <c:pt idx="2">
                  <c:v>4.5836271555868965E-3</c:v>
                </c:pt>
              </c:numCache>
            </c:numRef>
          </c:val>
        </c:ser>
        <c:ser>
          <c:idx val="1"/>
          <c:order val="1"/>
          <c:tx>
            <c:strRef>
              <c:f>'16-34 anys'!$L$37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'16-34 anys'!$L$38:$L$40</c:f>
              <c:numCache>
                <c:formatCode>0.0%</c:formatCode>
                <c:ptCount val="3"/>
                <c:pt idx="0">
                  <c:v>1.2676804326410482E-2</c:v>
                </c:pt>
                <c:pt idx="1">
                  <c:v>1.2323698094011274E-2</c:v>
                </c:pt>
                <c:pt idx="2">
                  <c:v>1.3021668055644593E-2</c:v>
                </c:pt>
              </c:numCache>
            </c:numRef>
          </c:val>
        </c:ser>
        <c:ser>
          <c:idx val="2"/>
          <c:order val="2"/>
          <c:tx>
            <c:strRef>
              <c:f>'16-34 anys'!$M$37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'16-34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'16-34 anys'!$M$38:$M$40</c:f>
              <c:numCache>
                <c:formatCode>0.0%</c:formatCode>
                <c:ptCount val="3"/>
                <c:pt idx="0">
                  <c:v>0.10365628711928034</c:v>
                </c:pt>
                <c:pt idx="1">
                  <c:v>0.10087053553114154</c:v>
                </c:pt>
                <c:pt idx="2">
                  <c:v>0.10637701134688121</c:v>
                </c:pt>
              </c:numCache>
            </c:numRef>
          </c:val>
        </c:ser>
        <c:ser>
          <c:idx val="3"/>
          <c:order val="3"/>
          <c:tx>
            <c:strRef>
              <c:f>'16-34 anys'!$N$37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'16-34 anys'!$N$38:$N$40</c:f>
              <c:numCache>
                <c:formatCode>0.0%</c:formatCode>
                <c:ptCount val="3"/>
                <c:pt idx="0">
                  <c:v>0.88063858337623802</c:v>
                </c:pt>
                <c:pt idx="1">
                  <c:v>0.88536991606429327</c:v>
                </c:pt>
                <c:pt idx="2">
                  <c:v>0.87601769344188729</c:v>
                </c:pt>
              </c:numCache>
            </c:numRef>
          </c:val>
        </c:ser>
        <c:dLbls>
          <c:showVal val="1"/>
        </c:dLbls>
        <c:gapWidth val="95"/>
        <c:overlap val="100"/>
        <c:axId val="122111488"/>
        <c:axId val="122113024"/>
      </c:barChart>
      <c:catAx>
        <c:axId val="122111488"/>
        <c:scaling>
          <c:orientation val="minMax"/>
        </c:scaling>
        <c:axPos val="b"/>
        <c:majorTickMark val="none"/>
        <c:tickLblPos val="nextTo"/>
        <c:crossAx val="122113024"/>
        <c:crosses val="autoZero"/>
        <c:auto val="1"/>
        <c:lblAlgn val="ctr"/>
        <c:lblOffset val="100"/>
      </c:catAx>
      <c:valAx>
        <c:axId val="12211302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11148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  registrats al SOIB</a:t>
            </a:r>
            <a:r>
              <a:rPr lang="es-ES" sz="1200" baseline="0"/>
              <a:t> </a:t>
            </a:r>
            <a:r>
              <a:rPr lang="es-ES" sz="1200"/>
              <a:t>dels j</a:t>
            </a:r>
            <a:r>
              <a:rPr lang="es-ES" sz="1200" baseline="0"/>
              <a:t>oves de 16-34 anys. 2010-2015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'16-34 anys'!$V$36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'16-34 anys'!$V$37:$V$42</c:f>
              <c:numCache>
                <c:formatCode>0.0%</c:formatCode>
                <c:ptCount val="6"/>
                <c:pt idx="0">
                  <c:v>3.1143014908890116E-3</c:v>
                </c:pt>
                <c:pt idx="1">
                  <c:v>2.8883394236449969E-3</c:v>
                </c:pt>
                <c:pt idx="2">
                  <c:v>2.6135394633384646E-3</c:v>
                </c:pt>
                <c:pt idx="3">
                  <c:v>3.2790463223754639E-3</c:v>
                </c:pt>
                <c:pt idx="4">
                  <c:v>3.7390502535730751E-3</c:v>
                </c:pt>
                <c:pt idx="5">
                  <c:v>3.0283251780711959E-3</c:v>
                </c:pt>
              </c:numCache>
            </c:numRef>
          </c:val>
        </c:ser>
        <c:ser>
          <c:idx val="1"/>
          <c:order val="1"/>
          <c:tx>
            <c:strRef>
              <c:f>'16-34 anys'!$W$36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'16-34 anys'!$W$37:$W$42</c:f>
              <c:numCache>
                <c:formatCode>0.0%</c:formatCode>
                <c:ptCount val="6"/>
                <c:pt idx="0">
                  <c:v>5.6212037548315844E-3</c:v>
                </c:pt>
                <c:pt idx="1">
                  <c:v>5.9024966630927111E-3</c:v>
                </c:pt>
                <c:pt idx="2">
                  <c:v>6.4618655799067544E-3</c:v>
                </c:pt>
                <c:pt idx="3">
                  <c:v>7.981957450346612E-3</c:v>
                </c:pt>
                <c:pt idx="4">
                  <c:v>1.0138312586445366E-2</c:v>
                </c:pt>
                <c:pt idx="5">
                  <c:v>1.2676804326410482E-2</c:v>
                </c:pt>
              </c:numCache>
            </c:numRef>
          </c:val>
        </c:ser>
        <c:ser>
          <c:idx val="2"/>
          <c:order val="2"/>
          <c:tx>
            <c:strRef>
              <c:f>'16-34 anys'!$X$36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'16-34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'16-34 anys'!$X$37:$X$42</c:f>
              <c:numCache>
                <c:formatCode>0.0%</c:formatCode>
                <c:ptCount val="6"/>
                <c:pt idx="0">
                  <c:v>0.10358365543898398</c:v>
                </c:pt>
                <c:pt idx="1">
                  <c:v>9.8416883656812768E-2</c:v>
                </c:pt>
                <c:pt idx="2">
                  <c:v>0.1072215639154365</c:v>
                </c:pt>
                <c:pt idx="3">
                  <c:v>9.4593471008241781E-2</c:v>
                </c:pt>
                <c:pt idx="4">
                  <c:v>0.10479944674965422</c:v>
                </c:pt>
                <c:pt idx="5">
                  <c:v>0.10365628711928034</c:v>
                </c:pt>
              </c:numCache>
            </c:numRef>
          </c:val>
        </c:ser>
        <c:ser>
          <c:idx val="3"/>
          <c:order val="3"/>
          <c:tx>
            <c:strRef>
              <c:f>'16-34 anys'!$Y$36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'16-34 anys'!$Y$37:$Y$42</c:f>
              <c:numCache>
                <c:formatCode>0.0%</c:formatCode>
                <c:ptCount val="6"/>
                <c:pt idx="0">
                  <c:v>0.8876808393152954</c:v>
                </c:pt>
                <c:pt idx="1">
                  <c:v>0.89279228025644952</c:v>
                </c:pt>
                <c:pt idx="2">
                  <c:v>0.88370303104131831</c:v>
                </c:pt>
                <c:pt idx="3">
                  <c:v>0.89414552521903612</c:v>
                </c:pt>
                <c:pt idx="4">
                  <c:v>0.88132319041032736</c:v>
                </c:pt>
                <c:pt idx="5">
                  <c:v>0.88063858337623802</c:v>
                </c:pt>
              </c:numCache>
            </c:numRef>
          </c:val>
        </c:ser>
        <c:dLbls>
          <c:showVal val="1"/>
        </c:dLbls>
        <c:gapWidth val="95"/>
        <c:overlap val="100"/>
        <c:axId val="120466048"/>
        <c:axId val="120488320"/>
      </c:barChart>
      <c:catAx>
        <c:axId val="120466048"/>
        <c:scaling>
          <c:orientation val="minMax"/>
        </c:scaling>
        <c:axPos val="b"/>
        <c:numFmt formatCode="General" sourceLinked="1"/>
        <c:majorTickMark val="none"/>
        <c:tickLblPos val="nextTo"/>
        <c:crossAx val="120488320"/>
        <c:crosses val="autoZero"/>
        <c:auto val="1"/>
        <c:lblAlgn val="ctr"/>
        <c:lblOffset val="100"/>
      </c:catAx>
      <c:valAx>
        <c:axId val="12048832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046604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</a:t>
            </a:r>
            <a:r>
              <a:rPr lang="es-ES" sz="1200" baseline="0"/>
              <a:t> del tipus de contracte segons nivell d'estudis. Joves de 16-24 anys. 2015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2.2809745982374369E-2"/>
          <c:y val="0.2779951381423062"/>
          <c:w val="0.95438050803525087"/>
          <c:h val="0.45153734924114175"/>
        </c:manualLayout>
      </c:layout>
      <c:barChart>
        <c:barDir val="col"/>
        <c:grouping val="percentStacked"/>
        <c:ser>
          <c:idx val="0"/>
          <c:order val="0"/>
          <c:tx>
            <c:strRef>
              <c:f>'16-24 anys'!$B$36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'16-24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'16-24 anys'!$B$37:$B$43</c:f>
              <c:numCache>
                <c:formatCode>0.0%</c:formatCode>
                <c:ptCount val="7"/>
                <c:pt idx="0">
                  <c:v>1.0056989607777405E-3</c:v>
                </c:pt>
                <c:pt idx="1">
                  <c:v>1.8189534954223003E-3</c:v>
                </c:pt>
                <c:pt idx="2">
                  <c:v>2.6838805210430113E-3</c:v>
                </c:pt>
                <c:pt idx="3">
                  <c:v>3.0846276672956887E-3</c:v>
                </c:pt>
                <c:pt idx="4">
                  <c:v>0</c:v>
                </c:pt>
                <c:pt idx="5">
                  <c:v>1.2972038051311616E-2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'16-24 anys'!$C$36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'16-24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'16-24 anys'!$C$37:$C$43</c:f>
              <c:numCache>
                <c:formatCode>0.0%</c:formatCode>
                <c:ptCount val="7"/>
                <c:pt idx="0">
                  <c:v>4.2239356352665104E-2</c:v>
                </c:pt>
                <c:pt idx="1">
                  <c:v>3.5166434244831138E-2</c:v>
                </c:pt>
                <c:pt idx="2">
                  <c:v>1.9296175470257512E-2</c:v>
                </c:pt>
                <c:pt idx="3">
                  <c:v>1.063289301785455E-2</c:v>
                </c:pt>
                <c:pt idx="4">
                  <c:v>0.10687830687830688</c:v>
                </c:pt>
                <c:pt idx="5">
                  <c:v>5.9671375036033439E-2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'16-24 anys'!$D$36</c:f>
              <c:strCache>
                <c:ptCount val="1"/>
                <c:pt idx="0">
                  <c:v>Indefinits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2.0325196746304171E-2"/>
                </c:manualLayout>
              </c:layout>
              <c:showVal val="1"/>
            </c:dLbl>
            <c:showVal val="1"/>
          </c:dLbls>
          <c:cat>
            <c:strRef>
              <c:f>'16-24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'16-24 anys'!$D$37:$D$43</c:f>
              <c:numCache>
                <c:formatCode>0.0%</c:formatCode>
                <c:ptCount val="7"/>
                <c:pt idx="0">
                  <c:v>6.9057995306738187E-2</c:v>
                </c:pt>
                <c:pt idx="1">
                  <c:v>8.5915236767113323E-2</c:v>
                </c:pt>
                <c:pt idx="2">
                  <c:v>7.8804284954073253E-2</c:v>
                </c:pt>
                <c:pt idx="3">
                  <c:v>5.4797503266076353E-2</c:v>
                </c:pt>
                <c:pt idx="4">
                  <c:v>0.11005291005291006</c:v>
                </c:pt>
                <c:pt idx="5">
                  <c:v>7.494955318535601E-2</c:v>
                </c:pt>
                <c:pt idx="6">
                  <c:v>0.29850746268656714</c:v>
                </c:pt>
              </c:numCache>
            </c:numRef>
          </c:val>
        </c:ser>
        <c:ser>
          <c:idx val="3"/>
          <c:order val="3"/>
          <c:tx>
            <c:strRef>
              <c:f>'16-24 anys'!$E$36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'16-24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Altres</c:v>
                </c:pt>
              </c:strCache>
            </c:strRef>
          </c:cat>
          <c:val>
            <c:numRef>
              <c:f>'16-24 anys'!$E$37:$E$43</c:f>
              <c:numCache>
                <c:formatCode>0.0%</c:formatCode>
                <c:ptCount val="7"/>
                <c:pt idx="0">
                  <c:v>0.88769694937981902</c:v>
                </c:pt>
                <c:pt idx="1">
                  <c:v>0.87709937549263328</c:v>
                </c:pt>
                <c:pt idx="2">
                  <c:v>0.89921565905462619</c:v>
                </c:pt>
                <c:pt idx="3">
                  <c:v>0.93148497604877345</c:v>
                </c:pt>
                <c:pt idx="4">
                  <c:v>0.78306878306878303</c:v>
                </c:pt>
                <c:pt idx="5">
                  <c:v>0.85240703372729898</c:v>
                </c:pt>
                <c:pt idx="6">
                  <c:v>0.70149253731343286</c:v>
                </c:pt>
              </c:numCache>
            </c:numRef>
          </c:val>
        </c:ser>
        <c:dLbls>
          <c:showVal val="1"/>
        </c:dLbls>
        <c:gapWidth val="95"/>
        <c:overlap val="100"/>
        <c:axId val="122159488"/>
        <c:axId val="122161024"/>
      </c:barChart>
      <c:catAx>
        <c:axId val="122159488"/>
        <c:scaling>
          <c:orientation val="minMax"/>
        </c:scaling>
        <c:axPos val="b"/>
        <c:majorTickMark val="none"/>
        <c:tickLblPos val="low"/>
        <c:crossAx val="122161024"/>
        <c:crosses val="autoZero"/>
        <c:auto val="1"/>
        <c:lblAlgn val="ctr"/>
        <c:lblOffset val="100"/>
      </c:catAx>
      <c:valAx>
        <c:axId val="12216102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15948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 registrat</a:t>
            </a:r>
            <a:r>
              <a:rPr lang="es-ES" sz="1200" baseline="0"/>
              <a:t> al SOIB per sexe. Joves de 16-24 anys. 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'16-24 anys'!$K$37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'16-24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'16-24 anys'!$K$38:$K$40</c:f>
              <c:numCache>
                <c:formatCode>0.0%</c:formatCode>
                <c:ptCount val="3"/>
                <c:pt idx="0">
                  <c:v>2.9430069303066422E-3</c:v>
                </c:pt>
                <c:pt idx="1">
                  <c:v>1.286029231648567E-3</c:v>
                </c:pt>
                <c:pt idx="2">
                  <c:v>4.7148189378560671E-3</c:v>
                </c:pt>
              </c:numCache>
            </c:numRef>
          </c:val>
        </c:ser>
        <c:ser>
          <c:idx val="1"/>
          <c:order val="1"/>
          <c:tx>
            <c:strRef>
              <c:f>'16-24 anys'!$L$37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'16-24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'16-24 anys'!$L$38:$L$40</c:f>
              <c:numCache>
                <c:formatCode>0.0%</c:formatCode>
                <c:ptCount val="3"/>
                <c:pt idx="0">
                  <c:v>2.2584149956224091E-2</c:v>
                </c:pt>
                <c:pt idx="1">
                  <c:v>2.0249857107863149E-2</c:v>
                </c:pt>
                <c:pt idx="2">
                  <c:v>2.5080217405539913E-2</c:v>
                </c:pt>
              </c:numCache>
            </c:numRef>
          </c:val>
        </c:ser>
        <c:ser>
          <c:idx val="2"/>
          <c:order val="2"/>
          <c:tx>
            <c:strRef>
              <c:f>'16-24 anys'!$M$37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'16-24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'16-24 anys'!$M$38:$M$40</c:f>
              <c:numCache>
                <c:formatCode>0.0%</c:formatCode>
                <c:ptCount val="3"/>
                <c:pt idx="0">
                  <c:v>7.3237624075695409E-2</c:v>
                </c:pt>
                <c:pt idx="1">
                  <c:v>6.828202825181677E-2</c:v>
                </c:pt>
                <c:pt idx="2">
                  <c:v>7.853665990002838E-2</c:v>
                </c:pt>
              </c:numCache>
            </c:numRef>
          </c:val>
        </c:ser>
        <c:ser>
          <c:idx val="3"/>
          <c:order val="3"/>
          <c:tx>
            <c:strRef>
              <c:f>'16-24 anys'!$N$37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'16-24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'16-24 anys'!$N$38:$N$40</c:f>
              <c:numCache>
                <c:formatCode>0.0%</c:formatCode>
                <c:ptCount val="3"/>
                <c:pt idx="0">
                  <c:v>0.90123521903777382</c:v>
                </c:pt>
                <c:pt idx="1">
                  <c:v>0.91018208540867152</c:v>
                </c:pt>
                <c:pt idx="2">
                  <c:v>0.89166830375657569</c:v>
                </c:pt>
              </c:numCache>
            </c:numRef>
          </c:val>
        </c:ser>
        <c:dLbls>
          <c:showVal val="1"/>
        </c:dLbls>
        <c:gapWidth val="95"/>
        <c:overlap val="100"/>
        <c:axId val="122209792"/>
        <c:axId val="122211328"/>
      </c:barChart>
      <c:catAx>
        <c:axId val="122209792"/>
        <c:scaling>
          <c:orientation val="minMax"/>
        </c:scaling>
        <c:axPos val="b"/>
        <c:majorTickMark val="none"/>
        <c:tickLblPos val="nextTo"/>
        <c:crossAx val="122211328"/>
        <c:crosses val="autoZero"/>
        <c:auto val="1"/>
        <c:lblAlgn val="ctr"/>
        <c:lblOffset val="100"/>
      </c:catAx>
      <c:valAx>
        <c:axId val="122211328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20979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contractes</a:t>
            </a:r>
            <a:r>
              <a:rPr lang="es-ES" sz="1200" baseline="0"/>
              <a:t> registrats al SOIB</a:t>
            </a:r>
            <a:r>
              <a:rPr lang="es-ES" sz="1200"/>
              <a:t> dels j</a:t>
            </a:r>
            <a:r>
              <a:rPr lang="es-ES" sz="1200" baseline="0"/>
              <a:t>oves de 16-24 anys. 2010-2015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'16-24 anys'!$V$36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'16-24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'16-24 anys'!$V$37:$V$42</c:f>
              <c:numCache>
                <c:formatCode>0.0%</c:formatCode>
                <c:ptCount val="6"/>
                <c:pt idx="0">
                  <c:v>2.0192113537369832E-3</c:v>
                </c:pt>
                <c:pt idx="1">
                  <c:v>1.93505208636443E-3</c:v>
                </c:pt>
                <c:pt idx="2">
                  <c:v>2.1668303480958393E-3</c:v>
                </c:pt>
                <c:pt idx="3">
                  <c:v>2.4184501522458079E-3</c:v>
                </c:pt>
                <c:pt idx="4">
                  <c:v>3.0822818909674106E-3</c:v>
                </c:pt>
                <c:pt idx="5">
                  <c:v>2.9430069303066422E-3</c:v>
                </c:pt>
              </c:numCache>
            </c:numRef>
          </c:val>
        </c:ser>
        <c:ser>
          <c:idx val="1"/>
          <c:order val="1"/>
          <c:tx>
            <c:strRef>
              <c:f>'16-24 anys'!$W$36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'16-24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'16-24 anys'!$W$37:$W$42</c:f>
              <c:numCache>
                <c:formatCode>0.0%</c:formatCode>
                <c:ptCount val="6"/>
                <c:pt idx="0">
                  <c:v>1.0413361409986442E-2</c:v>
                </c:pt>
                <c:pt idx="1">
                  <c:v>1.225048012570564E-2</c:v>
                </c:pt>
                <c:pt idx="2">
                  <c:v>1.2221546711562144E-2</c:v>
                </c:pt>
                <c:pt idx="3">
                  <c:v>1.5443115430003351E-2</c:v>
                </c:pt>
                <c:pt idx="4">
                  <c:v>1.6990139203869142E-2</c:v>
                </c:pt>
                <c:pt idx="5">
                  <c:v>2.2584149956224091E-2</c:v>
                </c:pt>
              </c:numCache>
            </c:numRef>
          </c:val>
        </c:ser>
        <c:ser>
          <c:idx val="2"/>
          <c:order val="2"/>
          <c:tx>
            <c:strRef>
              <c:f>'16-24 anys'!$X$36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'16-24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'16-24 anys'!$X$37:$X$42</c:f>
              <c:numCache>
                <c:formatCode>0.0%</c:formatCode>
                <c:ptCount val="6"/>
                <c:pt idx="0">
                  <c:v>8.2802088441457297E-2</c:v>
                </c:pt>
                <c:pt idx="1">
                  <c:v>7.7780364313565734E-2</c:v>
                </c:pt>
                <c:pt idx="2">
                  <c:v>7.9143868181889038E-2</c:v>
                </c:pt>
                <c:pt idx="3">
                  <c:v>6.9100657060854623E-2</c:v>
                </c:pt>
                <c:pt idx="4">
                  <c:v>7.7909060154615281E-2</c:v>
                </c:pt>
                <c:pt idx="5">
                  <c:v>7.3237624075695409E-2</c:v>
                </c:pt>
              </c:numCache>
            </c:numRef>
          </c:val>
        </c:ser>
        <c:ser>
          <c:idx val="3"/>
          <c:order val="3"/>
          <c:tx>
            <c:strRef>
              <c:f>'16-24 anys'!$Y$36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'16-24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'16-24 anys'!$Y$37:$Y$42</c:f>
              <c:numCache>
                <c:formatCode>0.0%</c:formatCode>
                <c:ptCount val="6"/>
                <c:pt idx="0">
                  <c:v>0.90476533879481924</c:v>
                </c:pt>
                <c:pt idx="1">
                  <c:v>0.9080341034743642</c:v>
                </c:pt>
                <c:pt idx="2">
                  <c:v>0.90646775475845298</c:v>
                </c:pt>
                <c:pt idx="3">
                  <c:v>0.91303777735689617</c:v>
                </c:pt>
                <c:pt idx="4">
                  <c:v>0.90201851875054817</c:v>
                </c:pt>
                <c:pt idx="5">
                  <c:v>0.90123521903777382</c:v>
                </c:pt>
              </c:numCache>
            </c:numRef>
          </c:val>
        </c:ser>
        <c:dLbls>
          <c:showVal val="1"/>
        </c:dLbls>
        <c:gapWidth val="95"/>
        <c:overlap val="100"/>
        <c:axId val="122387072"/>
        <c:axId val="122397056"/>
      </c:barChart>
      <c:catAx>
        <c:axId val="122387072"/>
        <c:scaling>
          <c:orientation val="minMax"/>
        </c:scaling>
        <c:axPos val="b"/>
        <c:numFmt formatCode="General" sourceLinked="1"/>
        <c:majorTickMark val="none"/>
        <c:tickLblPos val="nextTo"/>
        <c:crossAx val="122397056"/>
        <c:crosses val="autoZero"/>
        <c:auto val="1"/>
        <c:lblAlgn val="ctr"/>
        <c:lblOffset val="100"/>
      </c:catAx>
      <c:valAx>
        <c:axId val="122397056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3870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</a:t>
            </a:r>
            <a:r>
              <a:rPr lang="es-ES" sz="1200" baseline="0"/>
              <a:t> del tipus de contracte segons nivell d'estudis. Joves de 25-34 anys. 2015</a:t>
            </a:r>
            <a:endParaRPr lang="es-E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2.2809745982374337E-2"/>
          <c:y val="0.2779951381423062"/>
          <c:w val="0.9543805080352511"/>
          <c:h val="0.45153734924114181"/>
        </c:manualLayout>
      </c:layout>
      <c:barChart>
        <c:barDir val="col"/>
        <c:grouping val="percentStacked"/>
        <c:ser>
          <c:idx val="0"/>
          <c:order val="0"/>
          <c:tx>
            <c:strRef>
              <c:f>'25-34 anys'!$B$36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'25-34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Sense especificar</c:v>
                </c:pt>
              </c:strCache>
            </c:strRef>
          </c:cat>
          <c:val>
            <c:numRef>
              <c:f>'25-34 anys'!$B$37:$B$43</c:f>
              <c:numCache>
                <c:formatCode>0.0%</c:formatCode>
                <c:ptCount val="7"/>
                <c:pt idx="0">
                  <c:v>4.1649312786339027E-4</c:v>
                </c:pt>
                <c:pt idx="1">
                  <c:v>1.1597144203239953E-3</c:v>
                </c:pt>
                <c:pt idx="2">
                  <c:v>2.6604441009482477E-3</c:v>
                </c:pt>
                <c:pt idx="3">
                  <c:v>2.8925510177002893E-3</c:v>
                </c:pt>
                <c:pt idx="4">
                  <c:v>1.3679890560875513E-3</c:v>
                </c:pt>
                <c:pt idx="5">
                  <c:v>1.2015796991849424E-2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'25-34 anys'!$C$36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'25-34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Sense especificar</c:v>
                </c:pt>
              </c:strCache>
            </c:strRef>
          </c:cat>
          <c:val>
            <c:numRef>
              <c:f>'25-34 anys'!$C$37:$C$43</c:f>
              <c:numCache>
                <c:formatCode>0.0%</c:formatCode>
                <c:ptCount val="7"/>
                <c:pt idx="0">
                  <c:v>6.0391503540191587E-3</c:v>
                </c:pt>
                <c:pt idx="1">
                  <c:v>7.7918312615518426E-3</c:v>
                </c:pt>
                <c:pt idx="2">
                  <c:v>3.3144080140304986E-3</c:v>
                </c:pt>
                <c:pt idx="3">
                  <c:v>2.9190881830002918E-3</c:v>
                </c:pt>
                <c:pt idx="4">
                  <c:v>2.6903784769721842E-2</c:v>
                </c:pt>
                <c:pt idx="5">
                  <c:v>2.9409293336694394E-2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'25-34 anys'!$D$36</c:f>
              <c:strCache>
                <c:ptCount val="1"/>
                <c:pt idx="0">
                  <c:v>Indefinits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2.0325196746304171E-2"/>
                </c:manualLayout>
              </c:layout>
              <c:showVal val="1"/>
            </c:dLbl>
            <c:showVal val="1"/>
          </c:dLbls>
          <c:cat>
            <c:strRef>
              <c:f>'25-34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Sense especificar</c:v>
                </c:pt>
              </c:strCache>
            </c:strRef>
          </c:cat>
          <c:val>
            <c:numRef>
              <c:f>'25-34 anys'!$D$37:$D$43</c:f>
              <c:numCache>
                <c:formatCode>0.0%</c:formatCode>
                <c:ptCount val="7"/>
                <c:pt idx="0">
                  <c:v>0.10558100791336943</c:v>
                </c:pt>
                <c:pt idx="1">
                  <c:v>0.12818468452143661</c:v>
                </c:pt>
                <c:pt idx="2">
                  <c:v>0.12517463809042537</c:v>
                </c:pt>
                <c:pt idx="3">
                  <c:v>0.10123928561951012</c:v>
                </c:pt>
                <c:pt idx="4">
                  <c:v>0.15047879616963064</c:v>
                </c:pt>
                <c:pt idx="5">
                  <c:v>0.15637341399882362</c:v>
                </c:pt>
                <c:pt idx="6">
                  <c:v>0.37019230769230771</c:v>
                </c:pt>
              </c:numCache>
            </c:numRef>
          </c:val>
        </c:ser>
        <c:ser>
          <c:idx val="3"/>
          <c:order val="3"/>
          <c:tx>
            <c:strRef>
              <c:f>'25-34 anys'!$E$36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'25-34 anys'!$A$37:$A$43</c:f>
              <c:strCache>
                <c:ptCount val="7"/>
                <c:pt idx="0">
                  <c:v> 
Analfabets</c:v>
                </c:pt>
                <c:pt idx="1">
                  <c:v>
Educació primària</c:v>
                </c:pt>
                <c:pt idx="2">
                  <c:v>
Educació secundària (1a etapa)</c:v>
                </c:pt>
                <c:pt idx="3">
                  <c:v>
Educació secundària (2a etapa)</c:v>
                </c:pt>
                <c:pt idx="4">
                  <c:v>
Grau superior</c:v>
                </c:pt>
                <c:pt idx="5">
                  <c:v>
Ensenyança universitària (1r,2n i 3r cicle)</c:v>
                </c:pt>
                <c:pt idx="6">
                  <c:v>
Sense especificar</c:v>
                </c:pt>
              </c:strCache>
            </c:strRef>
          </c:cat>
          <c:val>
            <c:numRef>
              <c:f>'25-34 anys'!$E$37:$E$43</c:f>
              <c:numCache>
                <c:formatCode>0.0%</c:formatCode>
                <c:ptCount val="7"/>
                <c:pt idx="0">
                  <c:v>0.88796334860474802</c:v>
                </c:pt>
                <c:pt idx="1">
                  <c:v>0.86286376979668755</c:v>
                </c:pt>
                <c:pt idx="2">
                  <c:v>0.86885050979459588</c:v>
                </c:pt>
                <c:pt idx="3">
                  <c:v>0.89294907517978928</c:v>
                </c:pt>
                <c:pt idx="4">
                  <c:v>0.82124943000455997</c:v>
                </c:pt>
                <c:pt idx="5">
                  <c:v>0.80220149567263255</c:v>
                </c:pt>
                <c:pt idx="6">
                  <c:v>0.62980769230769229</c:v>
                </c:pt>
              </c:numCache>
            </c:numRef>
          </c:val>
        </c:ser>
        <c:dLbls>
          <c:showVal val="1"/>
        </c:dLbls>
        <c:gapWidth val="95"/>
        <c:overlap val="100"/>
        <c:axId val="122507264"/>
        <c:axId val="122508800"/>
      </c:barChart>
      <c:catAx>
        <c:axId val="122507264"/>
        <c:scaling>
          <c:orientation val="minMax"/>
        </c:scaling>
        <c:axPos val="b"/>
        <c:majorTickMark val="none"/>
        <c:tickLblPos val="low"/>
        <c:crossAx val="122508800"/>
        <c:crosses val="autoZero"/>
        <c:auto val="1"/>
        <c:lblAlgn val="ctr"/>
        <c:lblOffset val="100"/>
      </c:catAx>
      <c:valAx>
        <c:axId val="122508800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50726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  registrat al SOIB</a:t>
            </a:r>
            <a:r>
              <a:rPr lang="es-ES" sz="1200" baseline="0"/>
              <a:t> per sexe (Joves 25-34 anys). 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'25-34 anys'!$K$37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'25-34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'25-34 anys'!$K$38:$K$40</c:f>
              <c:numCache>
                <c:formatCode>0.0%</c:formatCode>
                <c:ptCount val="3"/>
                <c:pt idx="0">
                  <c:v>3.0815829327714493E-3</c:v>
                </c:pt>
                <c:pt idx="1">
                  <c:v>1.536540862383559E-3</c:v>
                </c:pt>
                <c:pt idx="2">
                  <c:v>4.5075273173881669E-3</c:v>
                </c:pt>
              </c:numCache>
            </c:numRef>
          </c:val>
        </c:ser>
        <c:ser>
          <c:idx val="1"/>
          <c:order val="1"/>
          <c:tx>
            <c:strRef>
              <c:f>'25-34 anys'!$L$37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'25-34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'25-34 anys'!$L$38:$L$40</c:f>
              <c:numCache>
                <c:formatCode>0.0%</c:formatCode>
                <c:ptCount val="3"/>
                <c:pt idx="0">
                  <c:v>6.4923948113518141E-3</c:v>
                </c:pt>
                <c:pt idx="1">
                  <c:v>6.9967485697822775E-3</c:v>
                </c:pt>
                <c:pt idx="2">
                  <c:v>6.0269185479684476E-3</c:v>
                </c:pt>
              </c:numCache>
            </c:numRef>
          </c:val>
        </c:ser>
        <c:ser>
          <c:idx val="2"/>
          <c:order val="2"/>
          <c:tx>
            <c:strRef>
              <c:f>'25-34 anys'!$M$37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'25-34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'25-34 anys'!$M$38:$M$40</c:f>
              <c:numCache>
                <c:formatCode>0.0%</c:formatCode>
                <c:ptCount val="3"/>
                <c:pt idx="0">
                  <c:v>0.12264436689273721</c:v>
                </c:pt>
                <c:pt idx="1">
                  <c:v>0.1227723587274149</c:v>
                </c:pt>
                <c:pt idx="2">
                  <c:v>0.12252624115271148</c:v>
                </c:pt>
              </c:numCache>
            </c:numRef>
          </c:val>
        </c:ser>
        <c:ser>
          <c:idx val="3"/>
          <c:order val="3"/>
          <c:tx>
            <c:strRef>
              <c:f>'25-34 anys'!$N$37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'25-34 anys'!$J$38:$J$40</c:f>
              <c:strCache>
                <c:ptCount val="3"/>
                <c:pt idx="0">
                  <c:v>
Total</c:v>
                </c:pt>
                <c:pt idx="1">
                  <c:v>
Dones</c:v>
                </c:pt>
                <c:pt idx="2">
                  <c:v>
Homes</c:v>
                </c:pt>
              </c:strCache>
            </c:strRef>
          </c:cat>
          <c:val>
            <c:numRef>
              <c:f>'25-34 anys'!$N$38:$N$40</c:f>
              <c:numCache>
                <c:formatCode>0.0%</c:formatCode>
                <c:ptCount val="3"/>
                <c:pt idx="0">
                  <c:v>0.86778165536313956</c:v>
                </c:pt>
                <c:pt idx="1">
                  <c:v>0.86869435184041921</c:v>
                </c:pt>
                <c:pt idx="2">
                  <c:v>0.86693931298193194</c:v>
                </c:pt>
              </c:numCache>
            </c:numRef>
          </c:val>
        </c:ser>
        <c:dLbls>
          <c:showVal val="1"/>
        </c:dLbls>
        <c:gapWidth val="95"/>
        <c:overlap val="100"/>
        <c:axId val="122528896"/>
        <c:axId val="122530432"/>
      </c:barChart>
      <c:catAx>
        <c:axId val="122528896"/>
        <c:scaling>
          <c:orientation val="minMax"/>
        </c:scaling>
        <c:axPos val="b"/>
        <c:majorTickMark val="none"/>
        <c:tickLblPos val="nextTo"/>
        <c:crossAx val="122530432"/>
        <c:crosses val="autoZero"/>
        <c:auto val="1"/>
        <c:lblAlgn val="ctr"/>
        <c:lblOffset val="100"/>
      </c:catAx>
      <c:valAx>
        <c:axId val="122530432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25288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Tipus de contracte  registrats al SOIB</a:t>
            </a:r>
            <a:r>
              <a:rPr lang="es-ES" sz="1200" baseline="0"/>
              <a:t> </a:t>
            </a:r>
            <a:r>
              <a:rPr lang="es-ES" sz="1200"/>
              <a:t>dels j</a:t>
            </a:r>
            <a:r>
              <a:rPr lang="es-ES" sz="1200" baseline="0"/>
              <a:t>oves de 25-34 anys. 2010-2015</a:t>
            </a:r>
            <a:endParaRPr lang="es-ES" sz="1200"/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'25-34 anys'!$V$36</c:f>
              <c:strCache>
                <c:ptCount val="1"/>
                <c:pt idx="0">
                  <c:v>Altres</c:v>
                </c:pt>
              </c:strCache>
            </c:strRef>
          </c:tx>
          <c:dLbls>
            <c:dLblPos val="inEnd"/>
            <c:showVal val="1"/>
          </c:dLbls>
          <c:cat>
            <c:strRef>
              <c:f>'25-34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'25-34 anys'!$V$37:$V$42</c:f>
              <c:numCache>
                <c:formatCode>0.0%</c:formatCode>
                <c:ptCount val="6"/>
                <c:pt idx="0">
                  <c:v>3.7936402841651307E-3</c:v>
                </c:pt>
                <c:pt idx="1">
                  <c:v>3.4627252963040887E-3</c:v>
                </c:pt>
                <c:pt idx="2">
                  <c:v>2.8596209499437523E-3</c:v>
                </c:pt>
                <c:pt idx="3">
                  <c:v>3.7562098630800921E-3</c:v>
                </c:pt>
                <c:pt idx="4">
                  <c:v>4.1214101787889618E-3</c:v>
                </c:pt>
                <c:pt idx="5">
                  <c:v>3.0815829327714493E-3</c:v>
                </c:pt>
              </c:numCache>
            </c:numRef>
          </c:val>
        </c:ser>
        <c:ser>
          <c:idx val="1"/>
          <c:order val="1"/>
          <c:tx>
            <c:strRef>
              <c:f>'25-34 anys'!$W$36</c:f>
              <c:strCache>
                <c:ptCount val="1"/>
                <c:pt idx="0">
                  <c:v>Formatius</c:v>
                </c:pt>
              </c:strCache>
            </c:strRef>
          </c:tx>
          <c:cat>
            <c:strRef>
              <c:f>'25-34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'25-34 anys'!$W$37:$W$42</c:f>
              <c:numCache>
                <c:formatCode>0.0%</c:formatCode>
                <c:ptCount val="6"/>
                <c:pt idx="0">
                  <c:v>2.6483903870586764E-3</c:v>
                </c:pt>
                <c:pt idx="1">
                  <c:v>2.0776351777824532E-3</c:v>
                </c:pt>
                <c:pt idx="2">
                  <c:v>3.2889934649503218E-3</c:v>
                </c:pt>
                <c:pt idx="3">
                  <c:v>3.8450664404862879E-3</c:v>
                </c:pt>
                <c:pt idx="4">
                  <c:v>6.1492898773789287E-3</c:v>
                </c:pt>
                <c:pt idx="5">
                  <c:v>6.4923948113518141E-3</c:v>
                </c:pt>
              </c:numCache>
            </c:numRef>
          </c:val>
        </c:ser>
        <c:ser>
          <c:idx val="2"/>
          <c:order val="2"/>
          <c:tx>
            <c:strRef>
              <c:f>'25-34 anys'!$X$36</c:f>
              <c:strCache>
                <c:ptCount val="1"/>
                <c:pt idx="0">
                  <c:v>Indefinits</c:v>
                </c:pt>
              </c:strCache>
            </c:strRef>
          </c:tx>
          <c:dLbls>
            <c:dLblPos val="inBase"/>
            <c:showVal val="1"/>
          </c:dLbls>
          <c:cat>
            <c:strRef>
              <c:f>'25-34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'25-34 anys'!$X$37:$X$42</c:f>
              <c:numCache>
                <c:formatCode>0.0%</c:formatCode>
                <c:ptCount val="6"/>
                <c:pt idx="0">
                  <c:v>0.11647549344165489</c:v>
                </c:pt>
                <c:pt idx="1">
                  <c:v>0.11085104144750683</c:v>
                </c:pt>
                <c:pt idx="2">
                  <c:v>0.12268890243797714</c:v>
                </c:pt>
                <c:pt idx="3">
                  <c:v>0.10872813926249041</c:v>
                </c:pt>
                <c:pt idx="4">
                  <c:v>0.12045459518998607</c:v>
                </c:pt>
                <c:pt idx="5">
                  <c:v>0.12264436689273721</c:v>
                </c:pt>
              </c:numCache>
            </c:numRef>
          </c:val>
        </c:ser>
        <c:ser>
          <c:idx val="3"/>
          <c:order val="3"/>
          <c:tx>
            <c:strRef>
              <c:f>'25-34 anys'!$Y$36</c:f>
              <c:strCache>
                <c:ptCount val="1"/>
                <c:pt idx="0">
                  <c:v>Temporals</c:v>
                </c:pt>
              </c:strCache>
            </c:strRef>
          </c:tx>
          <c:cat>
            <c:strRef>
              <c:f>'25-34 anys'!$U$37:$U$42</c:f>
              <c:strCache>
                <c:ptCount val="6"/>
                <c:pt idx="0">
                  <c:v>
2010</c:v>
                </c:pt>
                <c:pt idx="1">
                  <c:v>
2011</c:v>
                </c:pt>
                <c:pt idx="2">
                  <c:v>
2012</c:v>
                </c:pt>
                <c:pt idx="3">
                  <c:v>
2013</c:v>
                </c:pt>
                <c:pt idx="4">
                  <c:v>
2014</c:v>
                </c:pt>
                <c:pt idx="5">
                  <c:v>
2015</c:v>
                </c:pt>
              </c:strCache>
            </c:strRef>
          </c:cat>
          <c:val>
            <c:numRef>
              <c:f>'25-34 anys'!$Y$37:$Y$42</c:f>
              <c:numCache>
                <c:formatCode>0.0%</c:formatCode>
                <c:ptCount val="6"/>
                <c:pt idx="0">
                  <c:v>0.87708247588712129</c:v>
                </c:pt>
                <c:pt idx="1">
                  <c:v>0.88360859807840664</c:v>
                </c:pt>
                <c:pt idx="2">
                  <c:v>0.87116248314712874</c:v>
                </c:pt>
                <c:pt idx="3">
                  <c:v>0.8836705844339432</c:v>
                </c:pt>
                <c:pt idx="4">
                  <c:v>0.86927470475384605</c:v>
                </c:pt>
                <c:pt idx="5">
                  <c:v>0.86778165536313956</c:v>
                </c:pt>
              </c:numCache>
            </c:numRef>
          </c:val>
        </c:ser>
        <c:dLbls>
          <c:showVal val="1"/>
        </c:dLbls>
        <c:gapWidth val="95"/>
        <c:overlap val="100"/>
        <c:axId val="123640064"/>
        <c:axId val="123654144"/>
      </c:barChart>
      <c:catAx>
        <c:axId val="123640064"/>
        <c:scaling>
          <c:orientation val="minMax"/>
        </c:scaling>
        <c:axPos val="b"/>
        <c:numFmt formatCode="General" sourceLinked="1"/>
        <c:majorTickMark val="none"/>
        <c:tickLblPos val="nextTo"/>
        <c:crossAx val="123654144"/>
        <c:crosses val="autoZero"/>
        <c:auto val="1"/>
        <c:lblAlgn val="ctr"/>
        <c:lblOffset val="100"/>
      </c:catAx>
      <c:valAx>
        <c:axId val="123654144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2364006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32</xdr:row>
      <xdr:rowOff>142874</xdr:rowOff>
    </xdr:from>
    <xdr:to>
      <xdr:col>7</xdr:col>
      <xdr:colOff>361950</xdr:colOff>
      <xdr:row>50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428626</xdr:colOff>
      <xdr:row>32</xdr:row>
      <xdr:rowOff>142875</xdr:rowOff>
    </xdr:from>
    <xdr:to>
      <xdr:col>15</xdr:col>
      <xdr:colOff>209551</xdr:colOff>
      <xdr:row>50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12699</xdr:colOff>
      <xdr:row>32</xdr:row>
      <xdr:rowOff>104775</xdr:rowOff>
    </xdr:from>
    <xdr:to>
      <xdr:col>25</xdr:col>
      <xdr:colOff>177799</xdr:colOff>
      <xdr:row>49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32</xdr:row>
      <xdr:rowOff>142874</xdr:rowOff>
    </xdr:from>
    <xdr:to>
      <xdr:col>7</xdr:col>
      <xdr:colOff>361950</xdr:colOff>
      <xdr:row>50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428626</xdr:colOff>
      <xdr:row>32</xdr:row>
      <xdr:rowOff>142875</xdr:rowOff>
    </xdr:from>
    <xdr:to>
      <xdr:col>15</xdr:col>
      <xdr:colOff>209551</xdr:colOff>
      <xdr:row>50</xdr:row>
      <xdr:rowOff>9524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266699</xdr:colOff>
      <xdr:row>32</xdr:row>
      <xdr:rowOff>152400</xdr:rowOff>
    </xdr:from>
    <xdr:to>
      <xdr:col>24</xdr:col>
      <xdr:colOff>114299</xdr:colOff>
      <xdr:row>50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123824</xdr:rowOff>
    </xdr:from>
    <xdr:to>
      <xdr:col>7</xdr:col>
      <xdr:colOff>380999</xdr:colOff>
      <xdr:row>50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419101</xdr:colOff>
      <xdr:row>33</xdr:row>
      <xdr:rowOff>9525</xdr:rowOff>
    </xdr:from>
    <xdr:to>
      <xdr:col>15</xdr:col>
      <xdr:colOff>200026</xdr:colOff>
      <xdr:row>50</xdr:row>
      <xdr:rowOff>38099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266699</xdr:colOff>
      <xdr:row>33</xdr:row>
      <xdr:rowOff>0</xdr:rowOff>
    </xdr:from>
    <xdr:to>
      <xdr:col>24</xdr:col>
      <xdr:colOff>114299</xdr:colOff>
      <xdr:row>50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showGridLines="0" tabSelected="1" zoomScale="70" zoomScaleNormal="70" workbookViewId="0"/>
  </sheetViews>
  <sheetFormatPr baseColWidth="10" defaultRowHeight="12.75"/>
  <cols>
    <col min="1" max="1" width="37.5703125" style="6" customWidth="1"/>
    <col min="2" max="2" width="5.7109375" style="2" bestFit="1" customWidth="1"/>
    <col min="3" max="3" width="9.140625" style="2" bestFit="1" customWidth="1"/>
    <col min="4" max="4" width="8.7109375" style="2" bestFit="1" customWidth="1"/>
    <col min="5" max="5" width="9.42578125" style="2" bestFit="1" customWidth="1"/>
    <col min="6" max="6" width="8" style="2" bestFit="1" customWidth="1"/>
    <col min="7" max="7" width="5.85546875" style="2" bestFit="1" customWidth="1"/>
    <col min="8" max="8" width="9.28515625" style="2" bestFit="1" customWidth="1"/>
    <col min="9" max="9" width="8.85546875" style="2" bestFit="1" customWidth="1"/>
    <col min="10" max="10" width="9.5703125" style="2" bestFit="1" customWidth="1"/>
    <col min="11" max="11" width="8.85546875" style="2" bestFit="1" customWidth="1"/>
    <col min="12" max="12" width="5.85546875" style="2" bestFit="1" customWidth="1"/>
    <col min="13" max="13" width="9.28515625" style="2" bestFit="1" customWidth="1"/>
    <col min="14" max="14" width="8.85546875" style="2" bestFit="1" customWidth="1"/>
    <col min="15" max="15" width="9.5703125" style="2" bestFit="1" customWidth="1"/>
    <col min="16" max="16" width="8.5703125" style="2" bestFit="1" customWidth="1"/>
    <col min="17" max="17" width="6" style="2" bestFit="1" customWidth="1"/>
    <col min="18" max="18" width="9.28515625" style="2" bestFit="1" customWidth="1"/>
    <col min="19" max="19" width="8.85546875" style="2" bestFit="1" customWidth="1"/>
    <col min="20" max="20" width="9.5703125" style="2" bestFit="1" customWidth="1"/>
    <col min="21" max="21" width="8.85546875" style="2" bestFit="1" customWidth="1"/>
    <col min="22" max="22" width="5.85546875" style="2" bestFit="1" customWidth="1"/>
    <col min="23" max="23" width="9.28515625" style="2" bestFit="1" customWidth="1"/>
    <col min="24" max="24" width="8.85546875" style="2" bestFit="1" customWidth="1"/>
    <col min="25" max="25" width="9.5703125" style="2" bestFit="1" customWidth="1"/>
    <col min="26" max="26" width="8.28515625" style="2" customWidth="1"/>
    <col min="27" max="27" width="5.7109375" style="2" bestFit="1" customWidth="1"/>
    <col min="28" max="28" width="9.140625" style="2" bestFit="1" customWidth="1"/>
    <col min="29" max="29" width="8.7109375" style="2" bestFit="1" customWidth="1"/>
    <col min="30" max="30" width="9.42578125" style="2" bestFit="1" customWidth="1"/>
    <col min="31" max="31" width="8.28515625" style="2" customWidth="1"/>
    <col min="32" max="16384" width="11.42578125" style="3"/>
  </cols>
  <sheetData>
    <row r="1" spans="1:31" ht="15.75">
      <c r="A1" s="7" t="s">
        <v>23</v>
      </c>
    </row>
    <row r="2" spans="1:31">
      <c r="A2" s="1"/>
    </row>
    <row r="3" spans="1:31">
      <c r="A3" s="28"/>
      <c r="B3" s="27">
        <v>2010</v>
      </c>
      <c r="C3" s="27"/>
      <c r="D3" s="27"/>
      <c r="E3" s="27"/>
      <c r="F3" s="27"/>
      <c r="G3" s="27">
        <v>2011</v>
      </c>
      <c r="H3" s="27"/>
      <c r="I3" s="27"/>
      <c r="J3" s="27"/>
      <c r="K3" s="27"/>
      <c r="L3" s="27">
        <v>2012</v>
      </c>
      <c r="M3" s="27"/>
      <c r="N3" s="27"/>
      <c r="O3" s="27"/>
      <c r="P3" s="27"/>
      <c r="Q3" s="27">
        <v>2013</v>
      </c>
      <c r="R3" s="27"/>
      <c r="S3" s="27"/>
      <c r="T3" s="27"/>
      <c r="U3" s="27"/>
      <c r="V3" s="27">
        <v>2014</v>
      </c>
      <c r="W3" s="27"/>
      <c r="X3" s="27"/>
      <c r="Y3" s="27"/>
      <c r="Z3" s="27"/>
      <c r="AA3" s="27">
        <v>2015</v>
      </c>
      <c r="AB3" s="27"/>
      <c r="AC3" s="27"/>
      <c r="AD3" s="27"/>
      <c r="AE3" s="27"/>
    </row>
    <row r="4" spans="1:31" s="8" customFormat="1" ht="26.25" customHeight="1">
      <c r="A4" s="2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0</v>
      </c>
      <c r="M4" s="9" t="s">
        <v>1</v>
      </c>
      <c r="N4" s="9" t="s">
        <v>2</v>
      </c>
      <c r="O4" s="9" t="s">
        <v>3</v>
      </c>
      <c r="P4" s="9" t="s">
        <v>4</v>
      </c>
      <c r="Q4" s="9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0</v>
      </c>
      <c r="W4" s="9" t="s">
        <v>1</v>
      </c>
      <c r="X4" s="9" t="s">
        <v>2</v>
      </c>
      <c r="Y4" s="9" t="s">
        <v>3</v>
      </c>
      <c r="Z4" s="9" t="s">
        <v>4</v>
      </c>
      <c r="AA4" s="9" t="s">
        <v>0</v>
      </c>
      <c r="AB4" s="9" t="s">
        <v>1</v>
      </c>
      <c r="AC4" s="9" t="s">
        <v>2</v>
      </c>
      <c r="AD4" s="9" t="s">
        <v>3</v>
      </c>
      <c r="AE4" s="9" t="s">
        <v>4</v>
      </c>
    </row>
    <row r="5" spans="1:31" s="4" customFormat="1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>
      <c r="A6" s="5" t="s">
        <v>5</v>
      </c>
      <c r="B6" s="12">
        <f>'16-24 anys'!B6+'25-34 anys'!B6</f>
        <v>13</v>
      </c>
      <c r="C6" s="12">
        <f>'16-24 anys'!C6+'25-34 anys'!C6</f>
        <v>21</v>
      </c>
      <c r="D6" s="12">
        <f>'16-24 anys'!D6+'25-34 anys'!D6</f>
        <v>967</v>
      </c>
      <c r="E6" s="12">
        <f>'16-24 anys'!E6+'25-34 anys'!E6</f>
        <v>10239</v>
      </c>
      <c r="F6" s="12">
        <f>'16-24 anys'!F6+'25-34 anys'!F6</f>
        <v>11240</v>
      </c>
      <c r="G6" s="12">
        <f>'16-24 anys'!G6+'25-34 anys'!G6</f>
        <v>13</v>
      </c>
      <c r="H6" s="12">
        <f>'16-24 anys'!H6+'25-34 anys'!H6</f>
        <v>25</v>
      </c>
      <c r="I6" s="12">
        <f>'16-24 anys'!I6+'25-34 anys'!I6</f>
        <v>1041</v>
      </c>
      <c r="J6" s="12">
        <f>'16-24 anys'!J6+'25-34 anys'!J6</f>
        <v>10924</v>
      </c>
      <c r="K6" s="12">
        <f>'16-24 anys'!K6+'25-34 anys'!K6</f>
        <v>12003</v>
      </c>
      <c r="L6" s="12">
        <f>'16-24 anys'!L6+'25-34 anys'!L6</f>
        <v>16</v>
      </c>
      <c r="M6" s="12">
        <f>'16-24 anys'!M6+'25-34 anys'!M6</f>
        <v>19</v>
      </c>
      <c r="N6" s="12">
        <f>'16-24 anys'!N6+'25-34 anys'!N6</f>
        <v>833</v>
      </c>
      <c r="O6" s="12">
        <f>'16-24 anys'!O6+'25-34 anys'!O6</f>
        <v>9127</v>
      </c>
      <c r="P6" s="12">
        <f>'16-24 anys'!P6+'25-34 anys'!P6</f>
        <v>9995</v>
      </c>
      <c r="Q6" s="12">
        <f>'16-24 anys'!Q6+'25-34 anys'!Q6</f>
        <v>7</v>
      </c>
      <c r="R6" s="12">
        <f>'16-24 anys'!R6+'25-34 anys'!R6</f>
        <v>10</v>
      </c>
      <c r="S6" s="12">
        <f>'16-24 anys'!S6+'25-34 anys'!S6</f>
        <v>850</v>
      </c>
      <c r="T6" s="12">
        <f>'16-24 anys'!T6+'25-34 anys'!T6</f>
        <v>7544</v>
      </c>
      <c r="U6" s="12">
        <f>'16-24 anys'!U6+'25-34 anys'!U6</f>
        <v>8411</v>
      </c>
      <c r="V6" s="12">
        <f>'16-24 anys'!V6+'25-34 anys'!V6</f>
        <v>10</v>
      </c>
      <c r="W6" s="12">
        <f>'16-24 anys'!W6+'25-34 anys'!W6</f>
        <v>55</v>
      </c>
      <c r="X6" s="12">
        <f>'16-24 anys'!X6+'25-34 anys'!X6</f>
        <v>713</v>
      </c>
      <c r="Y6" s="12">
        <f>'16-24 anys'!Y6+'25-34 anys'!Y6</f>
        <v>7052</v>
      </c>
      <c r="Z6" s="12">
        <f>'16-24 anys'!Z6+'25-34 anys'!Z6</f>
        <v>7830</v>
      </c>
      <c r="AA6" s="12">
        <f>'16-24 anys'!AA6+'25-34 anys'!AA6</f>
        <v>5</v>
      </c>
      <c r="AB6" s="12">
        <f>'16-24 anys'!AB6+'25-34 anys'!AB6</f>
        <v>155</v>
      </c>
      <c r="AC6" s="12">
        <f>'16-24 anys'!AC6+'25-34 anys'!AC6</f>
        <v>713</v>
      </c>
      <c r="AD6" s="12">
        <f>'16-24 anys'!AD6+'25-34 anys'!AD6</f>
        <v>6912</v>
      </c>
      <c r="AE6" s="12">
        <f>'16-24 anys'!AE6+'25-34 anys'!AE6</f>
        <v>7785</v>
      </c>
    </row>
    <row r="7" spans="1:31">
      <c r="A7" s="10" t="s">
        <v>6</v>
      </c>
      <c r="B7" s="12">
        <f>'16-24 anys'!B7+'25-34 anys'!B7</f>
        <v>93</v>
      </c>
      <c r="C7" s="12">
        <f>'16-24 anys'!C7+'25-34 anys'!C7</f>
        <v>242</v>
      </c>
      <c r="D7" s="12">
        <f>'16-24 anys'!D7+'25-34 anys'!D7</f>
        <v>1996</v>
      </c>
      <c r="E7" s="12">
        <f>'16-24 anys'!E7+'25-34 anys'!E7</f>
        <v>19630</v>
      </c>
      <c r="F7" s="12">
        <f>'16-24 anys'!F7+'25-34 anys'!F7</f>
        <v>21961</v>
      </c>
      <c r="G7" s="12">
        <f>'16-24 anys'!G7+'25-34 anys'!G7</f>
        <v>82</v>
      </c>
      <c r="H7" s="12">
        <f>'16-24 anys'!H7+'25-34 anys'!H7</f>
        <v>209</v>
      </c>
      <c r="I7" s="12">
        <f>'16-24 anys'!I7+'25-34 anys'!I7</f>
        <v>1986</v>
      </c>
      <c r="J7" s="12">
        <f>'16-24 anys'!J7+'25-34 anys'!J7</f>
        <v>17529</v>
      </c>
      <c r="K7" s="12">
        <f>'16-24 anys'!K7+'25-34 anys'!K7</f>
        <v>19806</v>
      </c>
      <c r="L7" s="12">
        <f>'16-24 anys'!L7+'25-34 anys'!L7</f>
        <v>93</v>
      </c>
      <c r="M7" s="12">
        <f>'16-24 anys'!M7+'25-34 anys'!M7</f>
        <v>213</v>
      </c>
      <c r="N7" s="12">
        <f>'16-24 anys'!N7+'25-34 anys'!N7</f>
        <v>2829</v>
      </c>
      <c r="O7" s="12">
        <f>'16-24 anys'!O7+'25-34 anys'!O7</f>
        <v>23193</v>
      </c>
      <c r="P7" s="12">
        <f>'16-24 anys'!P7+'25-34 anys'!P7</f>
        <v>26328</v>
      </c>
      <c r="Q7" s="12">
        <f>'16-24 anys'!Q7+'25-34 anys'!Q7</f>
        <v>125</v>
      </c>
      <c r="R7" s="12">
        <f>'16-24 anys'!R7+'25-34 anys'!R7</f>
        <v>334</v>
      </c>
      <c r="S7" s="12">
        <f>'16-24 anys'!S7+'25-34 anys'!S7</f>
        <v>3004</v>
      </c>
      <c r="T7" s="12">
        <f>'16-24 anys'!T7+'25-34 anys'!T7</f>
        <v>28235</v>
      </c>
      <c r="U7" s="12">
        <f>'16-24 anys'!U7+'25-34 anys'!U7</f>
        <v>31698</v>
      </c>
      <c r="V7" s="12">
        <f>'16-24 anys'!V7+'25-34 anys'!V7</f>
        <v>168</v>
      </c>
      <c r="W7" s="12">
        <f>'16-24 anys'!W7+'25-34 anys'!W7</f>
        <v>506</v>
      </c>
      <c r="X7" s="12">
        <f>'16-24 anys'!X7+'25-34 anys'!X7</f>
        <v>4398</v>
      </c>
      <c r="Y7" s="12">
        <f>'16-24 anys'!Y7+'25-34 anys'!Y7</f>
        <v>33079</v>
      </c>
      <c r="Z7" s="12">
        <f>'16-24 anys'!Z7+'25-34 anys'!Z7</f>
        <v>38151</v>
      </c>
      <c r="AA7" s="12">
        <f>'16-24 anys'!AA7+'25-34 anys'!AA7</f>
        <v>62</v>
      </c>
      <c r="AB7" s="12">
        <f>'16-24 anys'!AB7+'25-34 anys'!AB7</f>
        <v>795</v>
      </c>
      <c r="AC7" s="12">
        <f>'16-24 anys'!AC7+'25-34 anys'!AC7</f>
        <v>4954</v>
      </c>
      <c r="AD7" s="12">
        <f>'16-24 anys'!AD7+'25-34 anys'!AD7</f>
        <v>38275</v>
      </c>
      <c r="AE7" s="12">
        <f>'16-24 anys'!AE7+'25-34 anys'!AE7</f>
        <v>44086</v>
      </c>
    </row>
    <row r="8" spans="1:31">
      <c r="A8" s="10" t="s">
        <v>7</v>
      </c>
      <c r="B8" s="12">
        <f>'16-24 anys'!B8+'25-34 anys'!B8</f>
        <v>153</v>
      </c>
      <c r="C8" s="12">
        <f>'16-24 anys'!C8+'25-34 anys'!C8</f>
        <v>304</v>
      </c>
      <c r="D8" s="12">
        <f>'16-24 anys'!D8+'25-34 anys'!D8</f>
        <v>10147</v>
      </c>
      <c r="E8" s="12">
        <f>'16-24 anys'!E8+'25-34 anys'!E8</f>
        <v>80565</v>
      </c>
      <c r="F8" s="12">
        <f>'16-24 anys'!F8+'25-34 anys'!F8</f>
        <v>91169</v>
      </c>
      <c r="G8" s="12">
        <f>'16-24 anys'!G8+'25-34 anys'!G8</f>
        <v>167</v>
      </c>
      <c r="H8" s="12">
        <f>'16-24 anys'!H8+'25-34 anys'!H8</f>
        <v>294</v>
      </c>
      <c r="I8" s="12">
        <f>'16-24 anys'!I8+'25-34 anys'!I8</f>
        <v>9350</v>
      </c>
      <c r="J8" s="12">
        <f>'16-24 anys'!J8+'25-34 anys'!J8</f>
        <v>85280</v>
      </c>
      <c r="K8" s="12">
        <f>'16-24 anys'!K8+'25-34 anys'!K8</f>
        <v>95091</v>
      </c>
      <c r="L8" s="12">
        <f>'16-24 anys'!L8+'25-34 anys'!L8</f>
        <v>153</v>
      </c>
      <c r="M8" s="12">
        <f>'16-24 anys'!M8+'25-34 anys'!M8</f>
        <v>432</v>
      </c>
      <c r="N8" s="12">
        <f>'16-24 anys'!N8+'25-34 anys'!N8</f>
        <v>9182</v>
      </c>
      <c r="O8" s="12">
        <f>'16-24 anys'!O8+'25-34 anys'!O8</f>
        <v>78770</v>
      </c>
      <c r="P8" s="12">
        <f>'16-24 anys'!P8+'25-34 anys'!P8</f>
        <v>88537</v>
      </c>
      <c r="Q8" s="12">
        <f>'16-24 anys'!Q8+'25-34 anys'!Q8</f>
        <v>277</v>
      </c>
      <c r="R8" s="12">
        <f>'16-24 anys'!R8+'25-34 anys'!R8</f>
        <v>531</v>
      </c>
      <c r="S8" s="12">
        <f>'16-24 anys'!S8+'25-34 anys'!S8</f>
        <v>8452</v>
      </c>
      <c r="T8" s="12">
        <f>'16-24 anys'!T8+'25-34 anys'!T8</f>
        <v>79503</v>
      </c>
      <c r="U8" s="12">
        <f>'16-24 anys'!U8+'25-34 anys'!U8</f>
        <v>88763</v>
      </c>
      <c r="V8" s="12">
        <f>'16-24 anys'!V8+'25-34 anys'!V8</f>
        <v>240</v>
      </c>
      <c r="W8" s="12">
        <f>'16-24 anys'!W8+'25-34 anys'!W8</f>
        <v>727</v>
      </c>
      <c r="X8" s="12">
        <f>'16-24 anys'!X8+'25-34 anys'!X8</f>
        <v>10412</v>
      </c>
      <c r="Y8" s="12">
        <f>'16-24 anys'!Y8+'25-34 anys'!Y8</f>
        <v>86292</v>
      </c>
      <c r="Z8" s="12">
        <f>'16-24 anys'!Z8+'25-34 anys'!Z8</f>
        <v>97671</v>
      </c>
      <c r="AA8" s="12">
        <f>'16-24 anys'!AA8+'25-34 anys'!AA8</f>
        <v>295</v>
      </c>
      <c r="AB8" s="12">
        <f>'16-24 anys'!AB8+'25-34 anys'!AB8</f>
        <v>1057</v>
      </c>
      <c r="AC8" s="12">
        <f>'16-24 anys'!AC8+'25-34 anys'!AC8</f>
        <v>11828</v>
      </c>
      <c r="AD8" s="12">
        <f>'16-24 anys'!AD8+'25-34 anys'!AD8</f>
        <v>97323</v>
      </c>
      <c r="AE8" s="12">
        <f>'16-24 anys'!AE8+'25-34 anys'!AE8</f>
        <v>110503</v>
      </c>
    </row>
    <row r="9" spans="1:31">
      <c r="A9" s="10" t="s">
        <v>8</v>
      </c>
      <c r="B9" s="12">
        <f>'16-24 anys'!B9+'25-34 anys'!B9</f>
        <v>132</v>
      </c>
      <c r="C9" s="12">
        <f>'16-24 anys'!C9+'25-34 anys'!C9</f>
        <v>112</v>
      </c>
      <c r="D9" s="12">
        <f>'16-24 anys'!D9+'25-34 anys'!D9</f>
        <v>3775</v>
      </c>
      <c r="E9" s="12">
        <f>'16-24 anys'!E9+'25-34 anys'!E9</f>
        <v>35695</v>
      </c>
      <c r="F9" s="12">
        <f>'16-24 anys'!F9+'25-34 anys'!F9</f>
        <v>39714</v>
      </c>
      <c r="G9" s="12">
        <f>'16-24 anys'!G9+'25-34 anys'!G9</f>
        <v>127</v>
      </c>
      <c r="H9" s="12">
        <f>'16-24 anys'!H9+'25-34 anys'!H9</f>
        <v>162</v>
      </c>
      <c r="I9" s="12">
        <f>'16-24 anys'!I9+'25-34 anys'!I9</f>
        <v>3603</v>
      </c>
      <c r="J9" s="12">
        <f>'16-24 anys'!J9+'25-34 anys'!J9</f>
        <v>36650</v>
      </c>
      <c r="K9" s="12">
        <f>'16-24 anys'!K9+'25-34 anys'!K9</f>
        <v>40542</v>
      </c>
      <c r="L9" s="12">
        <f>'16-24 anys'!L9+'25-34 anys'!L9</f>
        <v>142</v>
      </c>
      <c r="M9" s="12">
        <f>'16-24 anys'!M9+'25-34 anys'!M9</f>
        <v>153</v>
      </c>
      <c r="N9" s="12">
        <f>'16-24 anys'!N9+'25-34 anys'!N9</f>
        <v>3728</v>
      </c>
      <c r="O9" s="12">
        <f>'16-24 anys'!O9+'25-34 anys'!O9</f>
        <v>36260</v>
      </c>
      <c r="P9" s="12">
        <f>'16-24 anys'!P9+'25-34 anys'!P9</f>
        <v>40283</v>
      </c>
      <c r="Q9" s="12">
        <f>'16-24 anys'!Q9+'25-34 anys'!Q9</f>
        <v>164</v>
      </c>
      <c r="R9" s="12">
        <f>'16-24 anys'!R9+'25-34 anys'!R9</f>
        <v>221</v>
      </c>
      <c r="S9" s="12">
        <f>'16-24 anys'!S9+'25-34 anys'!S9</f>
        <v>3615</v>
      </c>
      <c r="T9" s="12">
        <f>'16-24 anys'!T9+'25-34 anys'!T9</f>
        <v>44275</v>
      </c>
      <c r="U9" s="12">
        <f>'16-24 anys'!U9+'25-34 anys'!U9</f>
        <v>48275</v>
      </c>
      <c r="V9" s="12">
        <f>'16-24 anys'!V9+'25-34 anys'!V9</f>
        <v>212</v>
      </c>
      <c r="W9" s="12">
        <f>'16-24 anys'!W9+'25-34 anys'!W9</f>
        <v>362</v>
      </c>
      <c r="X9" s="12">
        <f>'16-24 anys'!X9+'25-34 anys'!X9</f>
        <v>4657</v>
      </c>
      <c r="Y9" s="12">
        <f>'16-24 anys'!Y9+'25-34 anys'!Y9</f>
        <v>51466</v>
      </c>
      <c r="Z9" s="12">
        <f>'16-24 anys'!Z9+'25-34 anys'!Z9</f>
        <v>56697</v>
      </c>
      <c r="AA9" s="12">
        <f>'16-24 anys'!AA9+'25-34 anys'!AA9</f>
        <v>194</v>
      </c>
      <c r="AB9" s="12">
        <f>'16-24 anys'!AB9+'25-34 anys'!AB9</f>
        <v>403</v>
      </c>
      <c r="AC9" s="12">
        <f>'16-24 anys'!AC9+'25-34 anys'!AC9</f>
        <v>5325</v>
      </c>
      <c r="AD9" s="12">
        <f>'16-24 anys'!AD9+'25-34 anys'!AD9</f>
        <v>59317</v>
      </c>
      <c r="AE9" s="12">
        <f>'16-24 anys'!AE9+'25-34 anys'!AE9</f>
        <v>65239</v>
      </c>
    </row>
    <row r="10" spans="1:31">
      <c r="A10" s="10" t="s">
        <v>12</v>
      </c>
      <c r="B10" s="12">
        <f>'16-24 anys'!B10+'25-34 anys'!B10</f>
        <v>1</v>
      </c>
      <c r="C10" s="12">
        <f>'16-24 anys'!C10+'25-34 anys'!C10</f>
        <v>57</v>
      </c>
      <c r="D10" s="12">
        <f>'16-24 anys'!D10+'25-34 anys'!D10</f>
        <v>447</v>
      </c>
      <c r="E10" s="12">
        <f>'16-24 anys'!E10+'25-34 anys'!E10</f>
        <v>2510</v>
      </c>
      <c r="F10" s="12">
        <f>'16-24 anys'!F10+'25-34 anys'!F10</f>
        <v>3015</v>
      </c>
      <c r="G10" s="12">
        <f>'16-24 anys'!G10+'25-34 anys'!G10</f>
        <v>4</v>
      </c>
      <c r="H10" s="12">
        <f>'16-24 anys'!H10+'25-34 anys'!H10</f>
        <v>67</v>
      </c>
      <c r="I10" s="12">
        <f>'16-24 anys'!I10+'25-34 anys'!I10</f>
        <v>409</v>
      </c>
      <c r="J10" s="12">
        <f>'16-24 anys'!J10+'25-34 anys'!J10</f>
        <v>2434</v>
      </c>
      <c r="K10" s="12">
        <f>'16-24 anys'!K10+'25-34 anys'!K10</f>
        <v>2914</v>
      </c>
      <c r="L10" s="12">
        <f>'16-24 anys'!L10+'25-34 anys'!L10</f>
        <v>5</v>
      </c>
      <c r="M10" s="12">
        <f>'16-24 anys'!M10+'25-34 anys'!M10</f>
        <v>71</v>
      </c>
      <c r="N10" s="12">
        <f>'16-24 anys'!N10+'25-34 anys'!N10</f>
        <v>372</v>
      </c>
      <c r="O10" s="12">
        <f>'16-24 anys'!O10+'25-34 anys'!O10</f>
        <v>2028</v>
      </c>
      <c r="P10" s="12">
        <f>'16-24 anys'!P10+'25-34 anys'!P10</f>
        <v>2476</v>
      </c>
      <c r="Q10" s="12">
        <f>'16-24 anys'!Q10+'25-34 anys'!Q10</f>
        <v>12</v>
      </c>
      <c r="R10" s="12">
        <f>'16-24 anys'!R10+'25-34 anys'!R10</f>
        <v>89</v>
      </c>
      <c r="S10" s="12">
        <f>'16-24 anys'!S10+'25-34 anys'!S10</f>
        <v>348</v>
      </c>
      <c r="T10" s="12">
        <f>'16-24 anys'!T10+'25-34 anys'!T10</f>
        <v>2051</v>
      </c>
      <c r="U10" s="12">
        <f>'16-24 anys'!U10+'25-34 anys'!U10</f>
        <v>2500</v>
      </c>
      <c r="V10" s="12">
        <f>'16-24 anys'!V10+'25-34 anys'!V10</f>
        <v>11</v>
      </c>
      <c r="W10" s="12">
        <f>'16-24 anys'!W10+'25-34 anys'!W10</f>
        <v>152</v>
      </c>
      <c r="X10" s="12">
        <f>'16-24 anys'!X10+'25-34 anys'!X10</f>
        <v>363</v>
      </c>
      <c r="Y10" s="12">
        <f>'16-24 anys'!Y10+'25-34 anys'!Y10</f>
        <v>1998</v>
      </c>
      <c r="Z10" s="12">
        <f>'16-24 anys'!Z10+'25-34 anys'!Z10</f>
        <v>2524</v>
      </c>
      <c r="AA10" s="12">
        <f>'16-24 anys'!AA10+'25-34 anys'!AA10</f>
        <v>3</v>
      </c>
      <c r="AB10" s="12">
        <f>'16-24 anys'!AB10+'25-34 anys'!AB10</f>
        <v>160</v>
      </c>
      <c r="AC10" s="12">
        <f>'16-24 anys'!AC10+'25-34 anys'!AC10</f>
        <v>434</v>
      </c>
      <c r="AD10" s="12">
        <f>'16-24 anys'!AD10+'25-34 anys'!AD10</f>
        <v>2541</v>
      </c>
      <c r="AE10" s="12">
        <f>'16-24 anys'!AE10+'25-34 anys'!AE10</f>
        <v>3138</v>
      </c>
    </row>
    <row r="11" spans="1:31">
      <c r="A11" s="10" t="s">
        <v>9</v>
      </c>
      <c r="B11" s="12">
        <f>'16-24 anys'!B11+'25-34 anys'!B11</f>
        <v>172</v>
      </c>
      <c r="C11" s="12">
        <f>'16-24 anys'!C11+'25-34 anys'!C11</f>
        <v>282</v>
      </c>
      <c r="D11" s="12">
        <f>'16-24 anys'!D11+'25-34 anys'!D11</f>
        <v>1427</v>
      </c>
      <c r="E11" s="12">
        <f>'16-24 anys'!E11+'25-34 anys'!E11</f>
        <v>12120</v>
      </c>
      <c r="F11" s="12">
        <f>'16-24 anys'!F11+'25-34 anys'!F11</f>
        <v>14001</v>
      </c>
      <c r="G11" s="12">
        <f>'16-24 anys'!G11+'25-34 anys'!G11</f>
        <v>135</v>
      </c>
      <c r="H11" s="12">
        <f>'16-24 anys'!H11+'25-34 anys'!H11</f>
        <v>322</v>
      </c>
      <c r="I11" s="12">
        <f>'16-24 anys'!I11+'25-34 anys'!I11</f>
        <v>1602</v>
      </c>
      <c r="J11" s="12">
        <f>'16-24 anys'!J11+'25-34 anys'!J11</f>
        <v>10389</v>
      </c>
      <c r="K11" s="12">
        <f>'16-24 anys'!K11+'25-34 anys'!K11</f>
        <v>12448</v>
      </c>
      <c r="L11" s="12">
        <f>'16-24 anys'!L11+'25-34 anys'!L11</f>
        <v>63</v>
      </c>
      <c r="M11" s="12">
        <f>'16-24 anys'!M11+'25-34 anys'!M11</f>
        <v>279</v>
      </c>
      <c r="N11" s="12">
        <f>'16-24 anys'!N11+'25-34 anys'!N11</f>
        <v>1551</v>
      </c>
      <c r="O11" s="12">
        <f>'16-24 anys'!O11+'25-34 anys'!O11</f>
        <v>9602</v>
      </c>
      <c r="P11" s="12">
        <f>'16-24 anys'!P11+'25-34 anys'!P11</f>
        <v>11495</v>
      </c>
      <c r="Q11" s="12">
        <f>'16-24 anys'!Q11+'25-34 anys'!Q11</f>
        <v>46</v>
      </c>
      <c r="R11" s="12">
        <f>'16-24 anys'!R11+'25-34 anys'!R11</f>
        <v>351</v>
      </c>
      <c r="S11" s="12">
        <f>'16-24 anys'!S11+'25-34 anys'!S11</f>
        <v>1653</v>
      </c>
      <c r="T11" s="12">
        <f>'16-24 anys'!T11+'25-34 anys'!T11</f>
        <v>9985</v>
      </c>
      <c r="U11" s="12">
        <f>'16-24 anys'!U11+'25-34 anys'!U11</f>
        <v>12035</v>
      </c>
      <c r="V11" s="12">
        <f>'16-24 anys'!V11+'25-34 anys'!V11</f>
        <v>170</v>
      </c>
      <c r="W11" s="12">
        <f>'16-24 anys'!W11+'25-34 anys'!W11</f>
        <v>397</v>
      </c>
      <c r="X11" s="12">
        <f>'16-24 anys'!X11+'25-34 anys'!X11</f>
        <v>1931</v>
      </c>
      <c r="Y11" s="12">
        <f>'16-24 anys'!Y11+'25-34 anys'!Y11</f>
        <v>10828</v>
      </c>
      <c r="Z11" s="12">
        <f>'16-24 anys'!Z11+'25-34 anys'!Z11</f>
        <v>13326</v>
      </c>
      <c r="AA11" s="12">
        <f>'16-24 anys'!AA11+'25-34 anys'!AA11</f>
        <v>188</v>
      </c>
      <c r="AB11" s="12">
        <f>'16-24 anys'!AB11+'25-34 anys'!AB11</f>
        <v>557</v>
      </c>
      <c r="AC11" s="12">
        <f>'16-24 anys'!AC11+'25-34 anys'!AC11</f>
        <v>2121</v>
      </c>
      <c r="AD11" s="12">
        <f>'16-24 anys'!AD11+'25-34 anys'!AD11</f>
        <v>12504</v>
      </c>
      <c r="AE11" s="12">
        <f>'16-24 anys'!AE11+'25-34 anys'!AE11</f>
        <v>15370</v>
      </c>
    </row>
    <row r="12" spans="1:31">
      <c r="A12" s="10" t="s">
        <v>0</v>
      </c>
      <c r="B12" s="12">
        <f>'16-24 anys'!B12+'25-34 anys'!B12</f>
        <v>0</v>
      </c>
      <c r="C12" s="12">
        <f>'16-24 anys'!C12+'25-34 anys'!C12</f>
        <v>0</v>
      </c>
      <c r="D12" s="12">
        <f>'16-24 anys'!D12+'25-34 anys'!D12</f>
        <v>0</v>
      </c>
      <c r="E12" s="12">
        <f>'16-24 anys'!E12+'25-34 anys'!E12</f>
        <v>0</v>
      </c>
      <c r="F12" s="12">
        <f>'16-24 anys'!F12+'25-34 anys'!F12</f>
        <v>0</v>
      </c>
      <c r="G12" s="12">
        <f>'16-24 anys'!G12+'25-34 anys'!G12</f>
        <v>0</v>
      </c>
      <c r="H12" s="12">
        <f>'16-24 anys'!H12+'25-34 anys'!H12</f>
        <v>0</v>
      </c>
      <c r="I12" s="12">
        <f>'16-24 anys'!I12+'25-34 anys'!I12</f>
        <v>0</v>
      </c>
      <c r="J12" s="12">
        <f>'16-24 anys'!J12+'25-34 anys'!J12</f>
        <v>0</v>
      </c>
      <c r="K12" s="12">
        <f>'16-24 anys'!K12+'25-34 anys'!K12</f>
        <v>0</v>
      </c>
      <c r="L12" s="12">
        <f>'16-24 anys'!L12+'25-34 anys'!L12</f>
        <v>0</v>
      </c>
      <c r="M12" s="12">
        <f>'16-24 anys'!M12+'25-34 anys'!M12</f>
        <v>0</v>
      </c>
      <c r="N12" s="12">
        <f>'16-24 anys'!N12+'25-34 anys'!N12</f>
        <v>869</v>
      </c>
      <c r="O12" s="12">
        <f>'16-24 anys'!O12+'25-34 anys'!O12</f>
        <v>615</v>
      </c>
      <c r="P12" s="12">
        <f>'16-24 anys'!P12+'25-34 anys'!P12</f>
        <v>1484</v>
      </c>
      <c r="Q12" s="12">
        <f>'16-24 anys'!Q12+'25-34 anys'!Q12</f>
        <v>0</v>
      </c>
      <c r="R12" s="12">
        <f>'16-24 anys'!R12+'25-34 anys'!R12</f>
        <v>0</v>
      </c>
      <c r="S12" s="12">
        <f>'16-24 anys'!S12+'25-34 anys'!S12</f>
        <v>281</v>
      </c>
      <c r="T12" s="12">
        <f>'16-24 anys'!T12+'25-34 anys'!T12</f>
        <v>471</v>
      </c>
      <c r="U12" s="12">
        <f>'16-24 anys'!U12+'25-34 anys'!U12</f>
        <v>752</v>
      </c>
      <c r="V12" s="12">
        <f>'16-24 anys'!V12+'25-34 anys'!V12</f>
        <v>0</v>
      </c>
      <c r="W12" s="12">
        <f>'16-24 anys'!W12+'25-34 anys'!W12</f>
        <v>0</v>
      </c>
      <c r="X12" s="12">
        <f>'16-24 anys'!X12+'25-34 anys'!X12</f>
        <v>257</v>
      </c>
      <c r="Y12" s="12">
        <f>'16-24 anys'!Y12+'25-34 anys'!Y12</f>
        <v>444</v>
      </c>
      <c r="Z12" s="12">
        <f>'16-24 anys'!Z12+'25-34 anys'!Z12</f>
        <v>701</v>
      </c>
      <c r="AA12" s="12">
        <f>'16-24 anys'!AA12+'25-34 anys'!AA12</f>
        <v>0</v>
      </c>
      <c r="AB12" s="12">
        <f>'16-24 anys'!AB12+'25-34 anys'!AB12</f>
        <v>0</v>
      </c>
      <c r="AC12" s="12">
        <f>'16-24 anys'!AC12+'25-34 anys'!AC12</f>
        <v>194</v>
      </c>
      <c r="AD12" s="12">
        <f>'16-24 anys'!AD12+'25-34 anys'!AD12</f>
        <v>356</v>
      </c>
      <c r="AE12" s="12">
        <f>'16-24 anys'!AE12+'25-34 anys'!AE12</f>
        <v>550</v>
      </c>
    </row>
    <row r="13" spans="1:31">
      <c r="A13" s="10" t="s">
        <v>15</v>
      </c>
      <c r="B13" s="12">
        <f>'16-24 anys'!B13+'25-34 anys'!B13</f>
        <v>564</v>
      </c>
      <c r="C13" s="12">
        <f>'16-24 anys'!C13+'25-34 anys'!C13</f>
        <v>1018</v>
      </c>
      <c r="D13" s="12">
        <f>'16-24 anys'!D13+'25-34 anys'!D13</f>
        <v>18759</v>
      </c>
      <c r="E13" s="12">
        <f>'16-24 anys'!E13+'25-34 anys'!E13</f>
        <v>160759</v>
      </c>
      <c r="F13" s="12">
        <f>'16-24 anys'!F13+'25-34 anys'!F13</f>
        <v>181100</v>
      </c>
      <c r="G13" s="12">
        <f>'16-24 anys'!G13+'25-34 anys'!G13</f>
        <v>528</v>
      </c>
      <c r="H13" s="12">
        <f>'16-24 anys'!H13+'25-34 anys'!H13</f>
        <v>1079</v>
      </c>
      <c r="I13" s="12">
        <f>'16-24 anys'!I13+'25-34 anys'!I13</f>
        <v>17991</v>
      </c>
      <c r="J13" s="12">
        <f>'16-24 anys'!J13+'25-34 anys'!J13</f>
        <v>163206</v>
      </c>
      <c r="K13" s="12">
        <f>'16-24 anys'!K13+'25-34 anys'!K13</f>
        <v>182804</v>
      </c>
      <c r="L13" s="12">
        <f>'16-24 anys'!L13+'25-34 anys'!L13</f>
        <v>472</v>
      </c>
      <c r="M13" s="12">
        <f>'16-24 anys'!M13+'25-34 anys'!M13</f>
        <v>1167</v>
      </c>
      <c r="N13" s="12">
        <f>'16-24 anys'!N13+'25-34 anys'!N13</f>
        <v>19364</v>
      </c>
      <c r="O13" s="12">
        <f>'16-24 anys'!O13+'25-34 anys'!O13</f>
        <v>159595</v>
      </c>
      <c r="P13" s="12">
        <f>'16-24 anys'!P13+'25-34 anys'!P13</f>
        <v>180598</v>
      </c>
      <c r="Q13" s="12">
        <f>'16-24 anys'!Q13+'25-34 anys'!Q13</f>
        <v>631</v>
      </c>
      <c r="R13" s="12">
        <f>'16-24 anys'!R13+'25-34 anys'!R13</f>
        <v>1536</v>
      </c>
      <c r="S13" s="12">
        <f>'16-24 anys'!S13+'25-34 anys'!S13</f>
        <v>18203</v>
      </c>
      <c r="T13" s="12">
        <f>'16-24 anys'!T13+'25-34 anys'!T13</f>
        <v>172064</v>
      </c>
      <c r="U13" s="12">
        <f>'16-24 anys'!U13+'25-34 anys'!U13</f>
        <v>192434</v>
      </c>
      <c r="V13" s="12">
        <f>'16-24 anys'!V13+'25-34 anys'!V13</f>
        <v>811</v>
      </c>
      <c r="W13" s="12">
        <f>'16-24 anys'!W13+'25-34 anys'!W13</f>
        <v>2199</v>
      </c>
      <c r="X13" s="12">
        <f>'16-24 anys'!X13+'25-34 anys'!X13</f>
        <v>22731</v>
      </c>
      <c r="Y13" s="12">
        <f>'16-24 anys'!Y13+'25-34 anys'!Y13</f>
        <v>191159</v>
      </c>
      <c r="Z13" s="12">
        <f>'16-24 anys'!Z13+'25-34 anys'!Z13</f>
        <v>216900</v>
      </c>
      <c r="AA13" s="12">
        <f>'16-24 anys'!AA13+'25-34 anys'!AA13</f>
        <v>747</v>
      </c>
      <c r="AB13" s="12">
        <f>'16-24 anys'!AB13+'25-34 anys'!AB13</f>
        <v>3127</v>
      </c>
      <c r="AC13" s="12">
        <f>'16-24 anys'!AC13+'25-34 anys'!AC13</f>
        <v>25569</v>
      </c>
      <c r="AD13" s="12">
        <f>'16-24 anys'!AD13+'25-34 anys'!AD13</f>
        <v>217228</v>
      </c>
      <c r="AE13" s="12">
        <f>'16-24 anys'!AE13+'25-34 anys'!AE13</f>
        <v>246671</v>
      </c>
    </row>
    <row r="14" spans="1:31" s="4" customFormat="1">
      <c r="A14" s="13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31">
      <c r="A15" s="5" t="s">
        <v>5</v>
      </c>
      <c r="B15" s="12">
        <f>'16-24 anys'!B15+'25-34 anys'!B15</f>
        <v>7</v>
      </c>
      <c r="C15" s="12">
        <f>'16-24 anys'!C15+'25-34 anys'!C15</f>
        <v>7</v>
      </c>
      <c r="D15" s="12">
        <f>'16-24 anys'!D15+'25-34 anys'!D15</f>
        <v>401</v>
      </c>
      <c r="E15" s="12">
        <f>'16-24 anys'!E15+'25-34 anys'!E15</f>
        <v>4537</v>
      </c>
      <c r="F15" s="12">
        <f>'16-24 anys'!F15+'25-34 anys'!F15</f>
        <v>4952</v>
      </c>
      <c r="G15" s="12">
        <f>'16-24 anys'!G15+'25-34 anys'!G15</f>
        <v>7</v>
      </c>
      <c r="H15" s="12">
        <f>'16-24 anys'!H15+'25-34 anys'!H15</f>
        <v>4</v>
      </c>
      <c r="I15" s="12">
        <f>'16-24 anys'!I15+'25-34 anys'!I15</f>
        <v>429</v>
      </c>
      <c r="J15" s="12">
        <f>'16-24 anys'!J15+'25-34 anys'!J15</f>
        <v>5085</v>
      </c>
      <c r="K15" s="12">
        <f>'16-24 anys'!K15+'25-34 anys'!K15</f>
        <v>5525</v>
      </c>
      <c r="L15" s="12">
        <f>'16-24 anys'!L15+'25-34 anys'!L15</f>
        <v>7</v>
      </c>
      <c r="M15" s="12">
        <f>'16-24 anys'!M15+'25-34 anys'!M15</f>
        <v>8</v>
      </c>
      <c r="N15" s="12">
        <f>'16-24 anys'!N15+'25-34 anys'!N15</f>
        <v>410</v>
      </c>
      <c r="O15" s="12">
        <f>'16-24 anys'!O15+'25-34 anys'!O15</f>
        <v>4346</v>
      </c>
      <c r="P15" s="12">
        <f>'16-24 anys'!P15+'25-34 anys'!P15</f>
        <v>4771</v>
      </c>
      <c r="Q15" s="12">
        <f>'16-24 anys'!Q15+'25-34 anys'!Q15</f>
        <v>2</v>
      </c>
      <c r="R15" s="12">
        <f>'16-24 anys'!R15+'25-34 anys'!R15</f>
        <v>2</v>
      </c>
      <c r="S15" s="12">
        <f>'16-24 anys'!S15+'25-34 anys'!S15</f>
        <v>420</v>
      </c>
      <c r="T15" s="12">
        <f>'16-24 anys'!T15+'25-34 anys'!T15</f>
        <v>3458</v>
      </c>
      <c r="U15" s="12">
        <f>'16-24 anys'!U15+'25-34 anys'!U15</f>
        <v>3882</v>
      </c>
      <c r="V15" s="12">
        <f>'16-24 anys'!V15+'25-34 anys'!V15</f>
        <v>1</v>
      </c>
      <c r="W15" s="12">
        <f>'16-24 anys'!W15+'25-34 anys'!W15</f>
        <v>24</v>
      </c>
      <c r="X15" s="12">
        <f>'16-24 anys'!X15+'25-34 anys'!X15</f>
        <v>297</v>
      </c>
      <c r="Y15" s="12">
        <f>'16-24 anys'!Y15+'25-34 anys'!Y15</f>
        <v>3013</v>
      </c>
      <c r="Z15" s="12">
        <f>'16-24 anys'!Z15+'25-34 anys'!Z15</f>
        <v>3335</v>
      </c>
      <c r="AA15" s="12">
        <f>'16-24 anys'!AA15+'25-34 anys'!AA15</f>
        <v>0</v>
      </c>
      <c r="AB15" s="12">
        <f>'16-24 anys'!AB15+'25-34 anys'!AB15</f>
        <v>73</v>
      </c>
      <c r="AC15" s="12">
        <f>'16-24 anys'!AC15+'25-34 anys'!AC15</f>
        <v>289</v>
      </c>
      <c r="AD15" s="12">
        <f>'16-24 anys'!AD15+'25-34 anys'!AD15</f>
        <v>2805</v>
      </c>
      <c r="AE15" s="12">
        <f>'16-24 anys'!AE15+'25-34 anys'!AE15</f>
        <v>3167</v>
      </c>
    </row>
    <row r="16" spans="1:31">
      <c r="A16" s="10" t="s">
        <v>6</v>
      </c>
      <c r="B16" s="12">
        <f>'16-24 anys'!B16+'25-34 anys'!B16</f>
        <v>61</v>
      </c>
      <c r="C16" s="12">
        <f>'16-24 anys'!C16+'25-34 anys'!C16</f>
        <v>64</v>
      </c>
      <c r="D16" s="12">
        <f>'16-24 anys'!D16+'25-34 anys'!D16</f>
        <v>829</v>
      </c>
      <c r="E16" s="12">
        <f>'16-24 anys'!E16+'25-34 anys'!E16</f>
        <v>8059</v>
      </c>
      <c r="F16" s="12">
        <f>'16-24 anys'!F16+'25-34 anys'!F16</f>
        <v>9013</v>
      </c>
      <c r="G16" s="12">
        <f>'16-24 anys'!G16+'25-34 anys'!G16</f>
        <v>60</v>
      </c>
      <c r="H16" s="12">
        <f>'16-24 anys'!H16+'25-34 anys'!H16</f>
        <v>64</v>
      </c>
      <c r="I16" s="12">
        <f>'16-24 anys'!I16+'25-34 anys'!I16</f>
        <v>833</v>
      </c>
      <c r="J16" s="12">
        <f>'16-24 anys'!J16+'25-34 anys'!J16</f>
        <v>7145</v>
      </c>
      <c r="K16" s="12">
        <f>'16-24 anys'!K16+'25-34 anys'!K16</f>
        <v>8102</v>
      </c>
      <c r="L16" s="12">
        <f>'16-24 anys'!L16+'25-34 anys'!L16</f>
        <v>23</v>
      </c>
      <c r="M16" s="12">
        <f>'16-24 anys'!M16+'25-34 anys'!M16</f>
        <v>65</v>
      </c>
      <c r="N16" s="12">
        <f>'16-24 anys'!N16+'25-34 anys'!N16</f>
        <v>1533</v>
      </c>
      <c r="O16" s="12">
        <f>'16-24 anys'!O16+'25-34 anys'!O16</f>
        <v>10450</v>
      </c>
      <c r="P16" s="12">
        <f>'16-24 anys'!P16+'25-34 anys'!P16</f>
        <v>12071</v>
      </c>
      <c r="Q16" s="12">
        <f>'16-24 anys'!Q16+'25-34 anys'!Q16</f>
        <v>18</v>
      </c>
      <c r="R16" s="12">
        <f>'16-24 anys'!R16+'25-34 anys'!R16</f>
        <v>138</v>
      </c>
      <c r="S16" s="12">
        <f>'16-24 anys'!S16+'25-34 anys'!S16</f>
        <v>1351</v>
      </c>
      <c r="T16" s="12">
        <f>'16-24 anys'!T16+'25-34 anys'!T16</f>
        <v>12260</v>
      </c>
      <c r="U16" s="12">
        <f>'16-24 anys'!U16+'25-34 anys'!U16</f>
        <v>13767</v>
      </c>
      <c r="V16" s="12">
        <f>'16-24 anys'!V16+'25-34 anys'!V16</f>
        <v>14</v>
      </c>
      <c r="W16" s="12">
        <f>'16-24 anys'!W16+'25-34 anys'!W16</f>
        <v>218</v>
      </c>
      <c r="X16" s="12">
        <f>'16-24 anys'!X16+'25-34 anys'!X16</f>
        <v>2075</v>
      </c>
      <c r="Y16" s="12">
        <f>'16-24 anys'!Y16+'25-34 anys'!Y16</f>
        <v>14399</v>
      </c>
      <c r="Z16" s="12">
        <f>'16-24 anys'!Z16+'25-34 anys'!Z16</f>
        <v>16706</v>
      </c>
      <c r="AA16" s="12">
        <f>'16-24 anys'!AA16+'25-34 anys'!AA16</f>
        <v>11</v>
      </c>
      <c r="AB16" s="12">
        <f>'16-24 anys'!AB16+'25-34 anys'!AB16</f>
        <v>364</v>
      </c>
      <c r="AC16" s="12">
        <f>'16-24 anys'!AC16+'25-34 anys'!AC16</f>
        <v>2176</v>
      </c>
      <c r="AD16" s="12">
        <f>'16-24 anys'!AD16+'25-34 anys'!AD16</f>
        <v>16301</v>
      </c>
      <c r="AE16" s="12">
        <f>'16-24 anys'!AE16+'25-34 anys'!AE16</f>
        <v>18852</v>
      </c>
    </row>
    <row r="17" spans="1:31">
      <c r="A17" s="10" t="s">
        <v>7</v>
      </c>
      <c r="B17" s="12">
        <f>'16-24 anys'!B17+'25-34 anys'!B17</f>
        <v>64</v>
      </c>
      <c r="C17" s="12">
        <f>'16-24 anys'!C17+'25-34 anys'!C17</f>
        <v>110</v>
      </c>
      <c r="D17" s="12">
        <f>'16-24 anys'!D17+'25-34 anys'!D17</f>
        <v>4673</v>
      </c>
      <c r="E17" s="12">
        <f>'16-24 anys'!E17+'25-34 anys'!E17</f>
        <v>36257</v>
      </c>
      <c r="F17" s="12">
        <f>'16-24 anys'!F17+'25-34 anys'!F17</f>
        <v>41104</v>
      </c>
      <c r="G17" s="12">
        <f>'16-24 anys'!G17+'25-34 anys'!G17</f>
        <v>77</v>
      </c>
      <c r="H17" s="12">
        <f>'16-24 anys'!H17+'25-34 anys'!H17</f>
        <v>145</v>
      </c>
      <c r="I17" s="12">
        <f>'16-24 anys'!I17+'25-34 anys'!I17</f>
        <v>4300</v>
      </c>
      <c r="J17" s="12">
        <f>'16-24 anys'!J17+'25-34 anys'!J17</f>
        <v>39134</v>
      </c>
      <c r="K17" s="12">
        <f>'16-24 anys'!K17+'25-34 anys'!K17</f>
        <v>43656</v>
      </c>
      <c r="L17" s="12">
        <f>'16-24 anys'!L17+'25-34 anys'!L17</f>
        <v>38</v>
      </c>
      <c r="M17" s="12">
        <f>'16-24 anys'!M17+'25-34 anys'!M17</f>
        <v>227</v>
      </c>
      <c r="N17" s="12">
        <f>'16-24 anys'!N17+'25-34 anys'!N17</f>
        <v>4440</v>
      </c>
      <c r="O17" s="12">
        <f>'16-24 anys'!O17+'25-34 anys'!O17</f>
        <v>36161</v>
      </c>
      <c r="P17" s="12">
        <f>'16-24 anys'!P17+'25-34 anys'!P17</f>
        <v>40866</v>
      </c>
      <c r="Q17" s="12">
        <f>'16-24 anys'!Q17+'25-34 anys'!Q17</f>
        <v>27</v>
      </c>
      <c r="R17" s="12">
        <f>'16-24 anys'!R17+'25-34 anys'!R17</f>
        <v>260</v>
      </c>
      <c r="S17" s="12">
        <f>'16-24 anys'!S17+'25-34 anys'!S17</f>
        <v>3963</v>
      </c>
      <c r="T17" s="12">
        <f>'16-24 anys'!T17+'25-34 anys'!T17</f>
        <v>36659</v>
      </c>
      <c r="U17" s="12">
        <f>'16-24 anys'!U17+'25-34 anys'!U17</f>
        <v>40909</v>
      </c>
      <c r="V17" s="12">
        <f>'16-24 anys'!V17+'25-34 anys'!V17</f>
        <v>13</v>
      </c>
      <c r="W17" s="12">
        <f>'16-24 anys'!W17+'25-34 anys'!W17</f>
        <v>351</v>
      </c>
      <c r="X17" s="12">
        <f>'16-24 anys'!X17+'25-34 anys'!X17</f>
        <v>4715</v>
      </c>
      <c r="Y17" s="12">
        <f>'16-24 anys'!Y17+'25-34 anys'!Y17</f>
        <v>39331</v>
      </c>
      <c r="Z17" s="12">
        <f>'16-24 anys'!Z17+'25-34 anys'!Z17</f>
        <v>44410</v>
      </c>
      <c r="AA17" s="12">
        <f>'16-24 anys'!AA17+'25-34 anys'!AA17</f>
        <v>17</v>
      </c>
      <c r="AB17" s="12">
        <f>'16-24 anys'!AB17+'25-34 anys'!AB17</f>
        <v>509</v>
      </c>
      <c r="AC17" s="12">
        <f>'16-24 anys'!AC17+'25-34 anys'!AC17</f>
        <v>5430</v>
      </c>
      <c r="AD17" s="12">
        <f>'16-24 anys'!AD17+'25-34 anys'!AD17</f>
        <v>44703</v>
      </c>
      <c r="AE17" s="12">
        <f>'16-24 anys'!AE17+'25-34 anys'!AE17</f>
        <v>50659</v>
      </c>
    </row>
    <row r="18" spans="1:31">
      <c r="A18" s="10" t="s">
        <v>8</v>
      </c>
      <c r="B18" s="12">
        <f>'16-24 anys'!B18+'25-34 anys'!B18</f>
        <v>56</v>
      </c>
      <c r="C18" s="12">
        <f>'16-24 anys'!C18+'25-34 anys'!C18</f>
        <v>50</v>
      </c>
      <c r="D18" s="12">
        <f>'16-24 anys'!D18+'25-34 anys'!D18</f>
        <v>2008</v>
      </c>
      <c r="E18" s="12">
        <f>'16-24 anys'!E18+'25-34 anys'!E18</f>
        <v>19914</v>
      </c>
      <c r="F18" s="12">
        <f>'16-24 anys'!F18+'25-34 anys'!F18</f>
        <v>22028</v>
      </c>
      <c r="G18" s="12">
        <f>'16-24 anys'!G18+'25-34 anys'!G18</f>
        <v>52</v>
      </c>
      <c r="H18" s="12">
        <f>'16-24 anys'!H18+'25-34 anys'!H18</f>
        <v>100</v>
      </c>
      <c r="I18" s="12">
        <f>'16-24 anys'!I18+'25-34 anys'!I18</f>
        <v>1942</v>
      </c>
      <c r="J18" s="12">
        <f>'16-24 anys'!J18+'25-34 anys'!J18</f>
        <v>19792</v>
      </c>
      <c r="K18" s="12">
        <f>'16-24 anys'!K18+'25-34 anys'!K18</f>
        <v>21886</v>
      </c>
      <c r="L18" s="12">
        <f>'16-24 anys'!L18+'25-34 anys'!L18</f>
        <v>52</v>
      </c>
      <c r="M18" s="12">
        <f>'16-24 anys'!M18+'25-34 anys'!M18</f>
        <v>82</v>
      </c>
      <c r="N18" s="12">
        <f>'16-24 anys'!N18+'25-34 anys'!N18</f>
        <v>2029</v>
      </c>
      <c r="O18" s="12">
        <f>'16-24 anys'!O18+'25-34 anys'!O18</f>
        <v>19775</v>
      </c>
      <c r="P18" s="12">
        <f>'16-24 anys'!P18+'25-34 anys'!P18</f>
        <v>21938</v>
      </c>
      <c r="Q18" s="12">
        <f>'16-24 anys'!Q18+'25-34 anys'!Q18</f>
        <v>75</v>
      </c>
      <c r="R18" s="12">
        <f>'16-24 anys'!R18+'25-34 anys'!R18</f>
        <v>94</v>
      </c>
      <c r="S18" s="12">
        <f>'16-24 anys'!S18+'25-34 anys'!S18</f>
        <v>1898</v>
      </c>
      <c r="T18" s="12">
        <f>'16-24 anys'!T18+'25-34 anys'!T18</f>
        <v>24296</v>
      </c>
      <c r="U18" s="12">
        <f>'16-24 anys'!U18+'25-34 anys'!U18</f>
        <v>26363</v>
      </c>
      <c r="V18" s="12">
        <f>'16-24 anys'!V18+'25-34 anys'!V18</f>
        <v>89</v>
      </c>
      <c r="W18" s="12">
        <f>'16-24 anys'!W18+'25-34 anys'!W18</f>
        <v>164</v>
      </c>
      <c r="X18" s="12">
        <f>'16-24 anys'!X18+'25-34 anys'!X18</f>
        <v>2379</v>
      </c>
      <c r="Y18" s="12">
        <f>'16-24 anys'!Y18+'25-34 anys'!Y18</f>
        <v>28371</v>
      </c>
      <c r="Z18" s="12">
        <f>'16-24 anys'!Z18+'25-34 anys'!Z18</f>
        <v>31003</v>
      </c>
      <c r="AA18" s="12">
        <f>'16-24 anys'!AA18+'25-34 anys'!AA18</f>
        <v>81</v>
      </c>
      <c r="AB18" s="12">
        <f>'16-24 anys'!AB18+'25-34 anys'!AB18</f>
        <v>170</v>
      </c>
      <c r="AC18" s="12">
        <f>'16-24 anys'!AC18+'25-34 anys'!AC18</f>
        <v>2748</v>
      </c>
      <c r="AD18" s="12">
        <f>'16-24 anys'!AD18+'25-34 anys'!AD18</f>
        <v>33711</v>
      </c>
      <c r="AE18" s="12">
        <f>'16-24 anys'!AE18+'25-34 anys'!AE18</f>
        <v>36710</v>
      </c>
    </row>
    <row r="19" spans="1:31">
      <c r="A19" s="10" t="s">
        <v>12</v>
      </c>
      <c r="B19" s="12">
        <f>'16-24 anys'!B19+'25-34 anys'!B19</f>
        <v>1</v>
      </c>
      <c r="C19" s="12">
        <f>'16-24 anys'!C19+'25-34 anys'!C19</f>
        <v>22</v>
      </c>
      <c r="D19" s="12">
        <f>'16-24 anys'!D19+'25-34 anys'!D19</f>
        <v>269</v>
      </c>
      <c r="E19" s="12">
        <f>'16-24 anys'!E19+'25-34 anys'!E19</f>
        <v>1484</v>
      </c>
      <c r="F19" s="12">
        <f>'16-24 anys'!F19+'25-34 anys'!F19</f>
        <v>1776</v>
      </c>
      <c r="G19" s="12">
        <f>'16-24 anys'!G19+'25-34 anys'!G19</f>
        <v>0</v>
      </c>
      <c r="H19" s="12">
        <f>'16-24 anys'!H19+'25-34 anys'!H19</f>
        <v>25</v>
      </c>
      <c r="I19" s="12">
        <f>'16-24 anys'!I19+'25-34 anys'!I19</f>
        <v>210</v>
      </c>
      <c r="J19" s="12">
        <f>'16-24 anys'!J19+'25-34 anys'!J19</f>
        <v>1400</v>
      </c>
      <c r="K19" s="12">
        <f>'16-24 anys'!K19+'25-34 anys'!K19</f>
        <v>1635</v>
      </c>
      <c r="L19" s="12">
        <f>'16-24 anys'!L19+'25-34 anys'!L19</f>
        <v>2</v>
      </c>
      <c r="M19" s="12">
        <f>'16-24 anys'!M19+'25-34 anys'!M19</f>
        <v>20</v>
      </c>
      <c r="N19" s="12">
        <f>'16-24 anys'!N19+'25-34 anys'!N19</f>
        <v>200</v>
      </c>
      <c r="O19" s="12">
        <f>'16-24 anys'!O19+'25-34 anys'!O19</f>
        <v>1128</v>
      </c>
      <c r="P19" s="12">
        <f>'16-24 anys'!P19+'25-34 anys'!P19</f>
        <v>1350</v>
      </c>
      <c r="Q19" s="12">
        <f>'16-24 anys'!Q19+'25-34 anys'!Q19</f>
        <v>6</v>
      </c>
      <c r="R19" s="12">
        <f>'16-24 anys'!R19+'25-34 anys'!R19</f>
        <v>23</v>
      </c>
      <c r="S19" s="12">
        <f>'16-24 anys'!S19+'25-34 anys'!S19</f>
        <v>180</v>
      </c>
      <c r="T19" s="12">
        <f>'16-24 anys'!T19+'25-34 anys'!T19</f>
        <v>1235</v>
      </c>
      <c r="U19" s="12">
        <f>'16-24 anys'!U19+'25-34 anys'!U19</f>
        <v>1444</v>
      </c>
      <c r="V19" s="12">
        <f>'16-24 anys'!V19+'25-34 anys'!V19</f>
        <v>3</v>
      </c>
      <c r="W19" s="12">
        <f>'16-24 anys'!W19+'25-34 anys'!W19</f>
        <v>49</v>
      </c>
      <c r="X19" s="12">
        <f>'16-24 anys'!X19+'25-34 anys'!X19</f>
        <v>209</v>
      </c>
      <c r="Y19" s="12">
        <f>'16-24 anys'!Y19+'25-34 anys'!Y19</f>
        <v>1142</v>
      </c>
      <c r="Z19" s="12">
        <f>'16-24 anys'!Z19+'25-34 anys'!Z19</f>
        <v>1403</v>
      </c>
      <c r="AA19" s="12">
        <f>'16-24 anys'!AA19+'25-34 anys'!AA19</f>
        <v>0</v>
      </c>
      <c r="AB19" s="12">
        <f>'16-24 anys'!AB19+'25-34 anys'!AB19</f>
        <v>57</v>
      </c>
      <c r="AC19" s="12">
        <f>'16-24 anys'!AC19+'25-34 anys'!AC19</f>
        <v>226</v>
      </c>
      <c r="AD19" s="12">
        <f>'16-24 anys'!AD19+'25-34 anys'!AD19</f>
        <v>1474</v>
      </c>
      <c r="AE19" s="12">
        <f>'16-24 anys'!AE19+'25-34 anys'!AE19</f>
        <v>1757</v>
      </c>
    </row>
    <row r="20" spans="1:31">
      <c r="A20" s="10" t="s">
        <v>9</v>
      </c>
      <c r="B20" s="12">
        <f>'16-24 anys'!B20+'25-34 anys'!B20</f>
        <v>57</v>
      </c>
      <c r="C20" s="12">
        <f>'16-24 anys'!C20+'25-34 anys'!C20</f>
        <v>165</v>
      </c>
      <c r="D20" s="12">
        <f>'16-24 anys'!D20+'25-34 anys'!D20</f>
        <v>872</v>
      </c>
      <c r="E20" s="12">
        <f>'16-24 anys'!E20+'25-34 anys'!E20</f>
        <v>8555</v>
      </c>
      <c r="F20" s="12">
        <f>'16-24 anys'!F20+'25-34 anys'!F20</f>
        <v>9649</v>
      </c>
      <c r="G20" s="12">
        <f>'16-24 anys'!G20+'25-34 anys'!G20</f>
        <v>39</v>
      </c>
      <c r="H20" s="12">
        <f>'16-24 anys'!H20+'25-34 anys'!H20</f>
        <v>187</v>
      </c>
      <c r="I20" s="12">
        <f>'16-24 anys'!I20+'25-34 anys'!I20</f>
        <v>979</v>
      </c>
      <c r="J20" s="12">
        <f>'16-24 anys'!J20+'25-34 anys'!J20</f>
        <v>7162</v>
      </c>
      <c r="K20" s="12">
        <f>'16-24 anys'!K20+'25-34 anys'!K20</f>
        <v>8367</v>
      </c>
      <c r="L20" s="12">
        <f>'16-24 anys'!L20+'25-34 anys'!L20</f>
        <v>30</v>
      </c>
      <c r="M20" s="12">
        <f>'16-24 anys'!M20+'25-34 anys'!M20</f>
        <v>163</v>
      </c>
      <c r="N20" s="12">
        <f>'16-24 anys'!N20+'25-34 anys'!N20</f>
        <v>913</v>
      </c>
      <c r="O20" s="12">
        <f>'16-24 anys'!O20+'25-34 anys'!O20</f>
        <v>6660</v>
      </c>
      <c r="P20" s="12">
        <f>'16-24 anys'!P20+'25-34 anys'!P20</f>
        <v>7766</v>
      </c>
      <c r="Q20" s="12">
        <f>'16-24 anys'!Q20+'25-34 anys'!Q20</f>
        <v>14</v>
      </c>
      <c r="R20" s="12">
        <f>'16-24 anys'!R20+'25-34 anys'!R20</f>
        <v>204</v>
      </c>
      <c r="S20" s="12">
        <f>'16-24 anys'!S20+'25-34 anys'!S20</f>
        <v>979</v>
      </c>
      <c r="T20" s="12">
        <f>'16-24 anys'!T20+'25-34 anys'!T20</f>
        <v>6888</v>
      </c>
      <c r="U20" s="12">
        <f>'16-24 anys'!U20+'25-34 anys'!U20</f>
        <v>8085</v>
      </c>
      <c r="V20" s="12">
        <f>'16-24 anys'!V20+'25-34 anys'!V20</f>
        <v>58</v>
      </c>
      <c r="W20" s="12">
        <f>'16-24 anys'!W20+'25-34 anys'!W20</f>
        <v>238</v>
      </c>
      <c r="X20" s="12">
        <f>'16-24 anys'!X20+'25-34 anys'!X20</f>
        <v>1135</v>
      </c>
      <c r="Y20" s="12">
        <f>'16-24 anys'!Y20+'25-34 anys'!Y20</f>
        <v>7586</v>
      </c>
      <c r="Z20" s="12">
        <f>'16-24 anys'!Z20+'25-34 anys'!Z20</f>
        <v>9017</v>
      </c>
      <c r="AA20" s="12">
        <f>'16-24 anys'!AA20+'25-34 anys'!AA20</f>
        <v>66</v>
      </c>
      <c r="AB20" s="12">
        <f>'16-24 anys'!AB20+'25-34 anys'!AB20</f>
        <v>329</v>
      </c>
      <c r="AC20" s="12">
        <f>'16-24 anys'!AC20+'25-34 anys'!AC20</f>
        <v>1265</v>
      </c>
      <c r="AD20" s="12">
        <f>'16-24 anys'!AD20+'25-34 anys'!AD20</f>
        <v>8631</v>
      </c>
      <c r="AE20" s="12">
        <f>'16-24 anys'!AE20+'25-34 anys'!AE20</f>
        <v>10291</v>
      </c>
    </row>
    <row r="21" spans="1:31">
      <c r="A21" s="10" t="s">
        <v>0</v>
      </c>
      <c r="B21" s="12">
        <f>'16-24 anys'!B21+'25-34 anys'!B21</f>
        <v>0</v>
      </c>
      <c r="C21" s="12">
        <f>'16-24 anys'!C21+'25-34 anys'!C21</f>
        <v>0</v>
      </c>
      <c r="D21" s="12">
        <f>'16-24 anys'!D21+'25-34 anys'!D21</f>
        <v>0</v>
      </c>
      <c r="E21" s="12">
        <f>'16-24 anys'!E21+'25-34 anys'!E21</f>
        <v>0</v>
      </c>
      <c r="F21" s="12">
        <f>'16-24 anys'!F21+'25-34 anys'!F21</f>
        <v>0</v>
      </c>
      <c r="G21" s="12">
        <f>'16-24 anys'!G21+'25-34 anys'!G21</f>
        <v>0</v>
      </c>
      <c r="H21" s="12">
        <f>'16-24 anys'!H21+'25-34 anys'!H21</f>
        <v>0</v>
      </c>
      <c r="I21" s="12">
        <f>'16-24 anys'!I21+'25-34 anys'!I21</f>
        <v>0</v>
      </c>
      <c r="J21" s="12">
        <f>'16-24 anys'!J21+'25-34 anys'!J21</f>
        <v>0</v>
      </c>
      <c r="K21" s="12">
        <f>'16-24 anys'!K21+'25-34 anys'!K21</f>
        <v>0</v>
      </c>
      <c r="L21" s="12">
        <f>'16-24 anys'!L21+'25-34 anys'!L21</f>
        <v>0</v>
      </c>
      <c r="M21" s="12">
        <f>'16-24 anys'!M21+'25-34 anys'!M21</f>
        <v>0</v>
      </c>
      <c r="N21" s="12">
        <f>'16-24 anys'!N21+'25-34 anys'!N21</f>
        <v>764</v>
      </c>
      <c r="O21" s="12">
        <f>'16-24 anys'!O21+'25-34 anys'!O21</f>
        <v>506</v>
      </c>
      <c r="P21" s="12">
        <f>'16-24 anys'!P21+'25-34 anys'!P21</f>
        <v>1270</v>
      </c>
      <c r="Q21" s="12">
        <f>'16-24 anys'!Q21+'25-34 anys'!Q21</f>
        <v>0</v>
      </c>
      <c r="R21" s="12">
        <f>'16-24 anys'!R21+'25-34 anys'!R21</f>
        <v>0</v>
      </c>
      <c r="S21" s="12">
        <f>'16-24 anys'!S21+'25-34 anys'!S21</f>
        <v>235</v>
      </c>
      <c r="T21" s="12">
        <f>'16-24 anys'!T21+'25-34 anys'!T21</f>
        <v>343</v>
      </c>
      <c r="U21" s="12">
        <f>'16-24 anys'!U21+'25-34 anys'!U21</f>
        <v>578</v>
      </c>
      <c r="V21" s="12">
        <f>'16-24 anys'!V21+'25-34 anys'!V21</f>
        <v>0</v>
      </c>
      <c r="W21" s="12">
        <f>'16-24 anys'!W21+'25-34 anys'!W21</f>
        <v>0</v>
      </c>
      <c r="X21" s="12">
        <f>'16-24 anys'!X21+'25-34 anys'!X21</f>
        <v>205</v>
      </c>
      <c r="Y21" s="12">
        <f>'16-24 anys'!Y21+'25-34 anys'!Y21</f>
        <v>348</v>
      </c>
      <c r="Z21" s="12">
        <f>'16-24 anys'!Z21+'25-34 anys'!Z21</f>
        <v>553</v>
      </c>
      <c r="AA21" s="12">
        <f>'16-24 anys'!AA21+'25-34 anys'!AA21</f>
        <v>0</v>
      </c>
      <c r="AB21" s="12">
        <f>'16-24 anys'!AB21+'25-34 anys'!AB21</f>
        <v>0</v>
      </c>
      <c r="AC21" s="12">
        <f>'16-24 anys'!AC21+'25-34 anys'!AC21</f>
        <v>160</v>
      </c>
      <c r="AD21" s="12">
        <f>'16-24 anys'!AD21+'25-34 anys'!AD21</f>
        <v>283</v>
      </c>
      <c r="AE21" s="12">
        <f>'16-24 anys'!AE21+'25-34 anys'!AE21</f>
        <v>443</v>
      </c>
    </row>
    <row r="22" spans="1:31">
      <c r="A22" s="10" t="s">
        <v>15</v>
      </c>
      <c r="B22" s="12">
        <f>'16-24 anys'!B22+'25-34 anys'!B22</f>
        <v>246</v>
      </c>
      <c r="C22" s="12">
        <f>'16-24 anys'!C22+'25-34 anys'!C22</f>
        <v>418</v>
      </c>
      <c r="D22" s="12">
        <f>'16-24 anys'!D22+'25-34 anys'!D22</f>
        <v>9052</v>
      </c>
      <c r="E22" s="12">
        <f>'16-24 anys'!E22+'25-34 anys'!E22</f>
        <v>78806</v>
      </c>
      <c r="F22" s="12">
        <f>'16-24 anys'!F22+'25-34 anys'!F22</f>
        <v>88522</v>
      </c>
      <c r="G22" s="12">
        <f>'16-24 anys'!G22+'25-34 anys'!G22</f>
        <v>235</v>
      </c>
      <c r="H22" s="12">
        <f>'16-24 anys'!H22+'25-34 anys'!H22</f>
        <v>525</v>
      </c>
      <c r="I22" s="12">
        <f>'16-24 anys'!I22+'25-34 anys'!I22</f>
        <v>8693</v>
      </c>
      <c r="J22" s="12">
        <f>'16-24 anys'!J22+'25-34 anys'!J22</f>
        <v>79718</v>
      </c>
      <c r="K22" s="12">
        <f>'16-24 anys'!K22+'25-34 anys'!K22</f>
        <v>89171</v>
      </c>
      <c r="L22" s="12">
        <f>'16-24 anys'!L22+'25-34 anys'!L22</f>
        <v>152</v>
      </c>
      <c r="M22" s="12">
        <f>'16-24 anys'!M22+'25-34 anys'!M22</f>
        <v>565</v>
      </c>
      <c r="N22" s="12">
        <f>'16-24 anys'!N22+'25-34 anys'!N22</f>
        <v>10289</v>
      </c>
      <c r="O22" s="12">
        <f>'16-24 anys'!O22+'25-34 anys'!O22</f>
        <v>79026</v>
      </c>
      <c r="P22" s="12">
        <f>'16-24 anys'!P22+'25-34 anys'!P22</f>
        <v>90032</v>
      </c>
      <c r="Q22" s="12">
        <f>'16-24 anys'!Q22+'25-34 anys'!Q22</f>
        <v>142</v>
      </c>
      <c r="R22" s="12">
        <f>'16-24 anys'!R22+'25-34 anys'!R22</f>
        <v>721</v>
      </c>
      <c r="S22" s="12">
        <f>'16-24 anys'!S22+'25-34 anys'!S22</f>
        <v>9026</v>
      </c>
      <c r="T22" s="12">
        <f>'16-24 anys'!T22+'25-34 anys'!T22</f>
        <v>85139</v>
      </c>
      <c r="U22" s="12">
        <f>'16-24 anys'!U22+'25-34 anys'!U22</f>
        <v>95028</v>
      </c>
      <c r="V22" s="12">
        <f>'16-24 anys'!V22+'25-34 anys'!V22</f>
        <v>178</v>
      </c>
      <c r="W22" s="12">
        <f>'16-24 anys'!W22+'25-34 anys'!W22</f>
        <v>1044</v>
      </c>
      <c r="X22" s="12">
        <f>'16-24 anys'!X22+'25-34 anys'!X22</f>
        <v>11015</v>
      </c>
      <c r="Y22" s="12">
        <f>'16-24 anys'!Y22+'25-34 anys'!Y22</f>
        <v>94190</v>
      </c>
      <c r="Z22" s="12">
        <f>'16-24 anys'!Z22+'25-34 anys'!Z22</f>
        <v>106427</v>
      </c>
      <c r="AA22" s="12">
        <f>'16-24 anys'!AA22+'25-34 anys'!AA22</f>
        <v>175</v>
      </c>
      <c r="AB22" s="12">
        <f>'16-24 anys'!AB22+'25-34 anys'!AB22</f>
        <v>1502</v>
      </c>
      <c r="AC22" s="12">
        <f>'16-24 anys'!AC22+'25-34 anys'!AC22</f>
        <v>12294</v>
      </c>
      <c r="AD22" s="12">
        <f>'16-24 anys'!AD22+'25-34 anys'!AD22</f>
        <v>107908</v>
      </c>
      <c r="AE22" s="12">
        <f>'16-24 anys'!AE22+'25-34 anys'!AE22</f>
        <v>121879</v>
      </c>
    </row>
    <row r="23" spans="1:31" s="4" customFormat="1">
      <c r="A23" s="13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1">
      <c r="A24" s="5" t="s">
        <v>5</v>
      </c>
      <c r="B24" s="12">
        <f>'16-24 anys'!B24+'25-34 anys'!B24</f>
        <v>6</v>
      </c>
      <c r="C24" s="12">
        <f>'16-24 anys'!C24+'25-34 anys'!C24</f>
        <v>14</v>
      </c>
      <c r="D24" s="12">
        <f>'16-24 anys'!D24+'25-34 anys'!D24</f>
        <v>566</v>
      </c>
      <c r="E24" s="12">
        <f>'16-24 anys'!E24+'25-34 anys'!E24</f>
        <v>5702</v>
      </c>
      <c r="F24" s="12">
        <f>'16-24 anys'!F24+'25-34 anys'!F24</f>
        <v>6288</v>
      </c>
      <c r="G24" s="12">
        <f>'16-24 anys'!G24+'25-34 anys'!G24</f>
        <v>6</v>
      </c>
      <c r="H24" s="12">
        <f>'16-24 anys'!H24+'25-34 anys'!H24</f>
        <v>21</v>
      </c>
      <c r="I24" s="12">
        <f>'16-24 anys'!I24+'25-34 anys'!I24</f>
        <v>612</v>
      </c>
      <c r="J24" s="12">
        <f>'16-24 anys'!J24+'25-34 anys'!J24</f>
        <v>5839</v>
      </c>
      <c r="K24" s="12">
        <f>'16-24 anys'!K24+'25-34 anys'!K24</f>
        <v>6478</v>
      </c>
      <c r="L24" s="12">
        <f>'16-24 anys'!L24+'25-34 anys'!L24</f>
        <v>9</v>
      </c>
      <c r="M24" s="12">
        <f>'16-24 anys'!M24+'25-34 anys'!M24</f>
        <v>11</v>
      </c>
      <c r="N24" s="12">
        <f>'16-24 anys'!N24+'25-34 anys'!N24</f>
        <v>423</v>
      </c>
      <c r="O24" s="12">
        <f>'16-24 anys'!O24+'25-34 anys'!O24</f>
        <v>4781</v>
      </c>
      <c r="P24" s="12">
        <f>'16-24 anys'!P24+'25-34 anys'!P24</f>
        <v>5224</v>
      </c>
      <c r="Q24" s="12">
        <f>'16-24 anys'!Q24+'25-34 anys'!Q24</f>
        <v>5</v>
      </c>
      <c r="R24" s="12">
        <f>'16-24 anys'!R24+'25-34 anys'!R24</f>
        <v>8</v>
      </c>
      <c r="S24" s="12">
        <f>'16-24 anys'!S24+'25-34 anys'!S24</f>
        <v>430</v>
      </c>
      <c r="T24" s="12">
        <f>'16-24 anys'!T24+'25-34 anys'!T24</f>
        <v>4086</v>
      </c>
      <c r="U24" s="12">
        <f>'16-24 anys'!U24+'25-34 anys'!U24</f>
        <v>4529</v>
      </c>
      <c r="V24" s="12">
        <f>'16-24 anys'!V24+'25-34 anys'!V24</f>
        <v>9</v>
      </c>
      <c r="W24" s="12">
        <f>'16-24 anys'!W24+'25-34 anys'!W24</f>
        <v>31</v>
      </c>
      <c r="X24" s="12">
        <f>'16-24 anys'!X24+'25-34 anys'!X24</f>
        <v>416</v>
      </c>
      <c r="Y24" s="12">
        <f>'16-24 anys'!Y24+'25-34 anys'!Y24</f>
        <v>4039</v>
      </c>
      <c r="Z24" s="12">
        <f>'16-24 anys'!Z24+'25-34 anys'!Z24</f>
        <v>4495</v>
      </c>
      <c r="AA24" s="12">
        <f>'16-24 anys'!AA24+'25-34 anys'!AA24</f>
        <v>5</v>
      </c>
      <c r="AB24" s="12">
        <f>'16-24 anys'!AB24+'25-34 anys'!AB24</f>
        <v>82</v>
      </c>
      <c r="AC24" s="12">
        <f>'16-24 anys'!AC24+'25-34 anys'!AC24</f>
        <v>424</v>
      </c>
      <c r="AD24" s="12">
        <f>'16-24 anys'!AD24+'25-34 anys'!AD24</f>
        <v>4107</v>
      </c>
      <c r="AE24" s="12">
        <f>'16-24 anys'!AE24+'25-34 anys'!AE24</f>
        <v>4618</v>
      </c>
    </row>
    <row r="25" spans="1:31">
      <c r="A25" s="10" t="s">
        <v>6</v>
      </c>
      <c r="B25" s="12">
        <f>'16-24 anys'!B25+'25-34 anys'!B25</f>
        <v>32</v>
      </c>
      <c r="C25" s="12">
        <f>'16-24 anys'!C25+'25-34 anys'!C25</f>
        <v>178</v>
      </c>
      <c r="D25" s="12">
        <f>'16-24 anys'!D25+'25-34 anys'!D25</f>
        <v>1167</v>
      </c>
      <c r="E25" s="12">
        <f>'16-24 anys'!E25+'25-34 anys'!E25</f>
        <v>11571</v>
      </c>
      <c r="F25" s="12">
        <f>'16-24 anys'!F25+'25-34 anys'!F25</f>
        <v>12948</v>
      </c>
      <c r="G25" s="12">
        <f>'16-24 anys'!G25+'25-34 anys'!G25</f>
        <v>22</v>
      </c>
      <c r="H25" s="12">
        <f>'16-24 anys'!H25+'25-34 anys'!H25</f>
        <v>145</v>
      </c>
      <c r="I25" s="12">
        <f>'16-24 anys'!I25+'25-34 anys'!I25</f>
        <v>1153</v>
      </c>
      <c r="J25" s="12">
        <f>'16-24 anys'!J25+'25-34 anys'!J25</f>
        <v>10384</v>
      </c>
      <c r="K25" s="12">
        <f>'16-24 anys'!K25+'25-34 anys'!K25</f>
        <v>11704</v>
      </c>
      <c r="L25" s="12">
        <f>'16-24 anys'!L25+'25-34 anys'!L25</f>
        <v>70</v>
      </c>
      <c r="M25" s="12">
        <f>'16-24 anys'!M25+'25-34 anys'!M25</f>
        <v>148</v>
      </c>
      <c r="N25" s="12">
        <f>'16-24 anys'!N25+'25-34 anys'!N25</f>
        <v>1296</v>
      </c>
      <c r="O25" s="12">
        <f>'16-24 anys'!O25+'25-34 anys'!O25</f>
        <v>12743</v>
      </c>
      <c r="P25" s="12">
        <f>'16-24 anys'!P25+'25-34 anys'!P25</f>
        <v>14257</v>
      </c>
      <c r="Q25" s="12">
        <f>'16-24 anys'!Q25+'25-34 anys'!Q25</f>
        <v>107</v>
      </c>
      <c r="R25" s="12">
        <f>'16-24 anys'!R25+'25-34 anys'!R25</f>
        <v>196</v>
      </c>
      <c r="S25" s="12">
        <f>'16-24 anys'!S25+'25-34 anys'!S25</f>
        <v>1653</v>
      </c>
      <c r="T25" s="12">
        <f>'16-24 anys'!T25+'25-34 anys'!T25</f>
        <v>15975</v>
      </c>
      <c r="U25" s="12">
        <f>'16-24 anys'!U25+'25-34 anys'!U25</f>
        <v>17931</v>
      </c>
      <c r="V25" s="12">
        <f>'16-24 anys'!V25+'25-34 anys'!V25</f>
        <v>154</v>
      </c>
      <c r="W25" s="12">
        <f>'16-24 anys'!W25+'25-34 anys'!W25</f>
        <v>288</v>
      </c>
      <c r="X25" s="12">
        <f>'16-24 anys'!X25+'25-34 anys'!X25</f>
        <v>2323</v>
      </c>
      <c r="Y25" s="12">
        <f>'16-24 anys'!Y25+'25-34 anys'!Y25</f>
        <v>18680</v>
      </c>
      <c r="Z25" s="12">
        <f>'16-24 anys'!Z25+'25-34 anys'!Z25</f>
        <v>21445</v>
      </c>
      <c r="AA25" s="12">
        <f>'16-24 anys'!AA25+'25-34 anys'!AA25</f>
        <v>51</v>
      </c>
      <c r="AB25" s="12">
        <f>'16-24 anys'!AB25+'25-34 anys'!AB25</f>
        <v>431</v>
      </c>
      <c r="AC25" s="12">
        <f>'16-24 anys'!AC25+'25-34 anys'!AC25</f>
        <v>2778</v>
      </c>
      <c r="AD25" s="12">
        <f>'16-24 anys'!AD25+'25-34 anys'!AD25</f>
        <v>21974</v>
      </c>
      <c r="AE25" s="12">
        <f>'16-24 anys'!AE25+'25-34 anys'!AE25</f>
        <v>25234</v>
      </c>
    </row>
    <row r="26" spans="1:31">
      <c r="A26" s="10" t="s">
        <v>7</v>
      </c>
      <c r="B26" s="12">
        <f>'16-24 anys'!B26+'25-34 anys'!B26</f>
        <v>89</v>
      </c>
      <c r="C26" s="12">
        <f>'16-24 anys'!C26+'25-34 anys'!C26</f>
        <v>194</v>
      </c>
      <c r="D26" s="12">
        <f>'16-24 anys'!D26+'25-34 anys'!D26</f>
        <v>5474</v>
      </c>
      <c r="E26" s="12">
        <f>'16-24 anys'!E26+'25-34 anys'!E26</f>
        <v>44308</v>
      </c>
      <c r="F26" s="12">
        <f>'16-24 anys'!F26+'25-34 anys'!F26</f>
        <v>50065</v>
      </c>
      <c r="G26" s="12">
        <f>'16-24 anys'!G26+'25-34 anys'!G26</f>
        <v>90</v>
      </c>
      <c r="H26" s="12">
        <f>'16-24 anys'!H26+'25-34 anys'!H26</f>
        <v>149</v>
      </c>
      <c r="I26" s="12">
        <f>'16-24 anys'!I26+'25-34 anys'!I26</f>
        <v>5050</v>
      </c>
      <c r="J26" s="12">
        <f>'16-24 anys'!J26+'25-34 anys'!J26</f>
        <v>46146</v>
      </c>
      <c r="K26" s="12">
        <f>'16-24 anys'!K26+'25-34 anys'!K26</f>
        <v>51435</v>
      </c>
      <c r="L26" s="12">
        <f>'16-24 anys'!L26+'25-34 anys'!L26</f>
        <v>115</v>
      </c>
      <c r="M26" s="12">
        <f>'16-24 anys'!M26+'25-34 anys'!M26</f>
        <v>205</v>
      </c>
      <c r="N26" s="12">
        <f>'16-24 anys'!N26+'25-34 anys'!N26</f>
        <v>4742</v>
      </c>
      <c r="O26" s="12">
        <f>'16-24 anys'!O26+'25-34 anys'!O26</f>
        <v>42609</v>
      </c>
      <c r="P26" s="12">
        <f>'16-24 anys'!P26+'25-34 anys'!P26</f>
        <v>47671</v>
      </c>
      <c r="Q26" s="12">
        <f>'16-24 anys'!Q26+'25-34 anys'!Q26</f>
        <v>250</v>
      </c>
      <c r="R26" s="12">
        <f>'16-24 anys'!R26+'25-34 anys'!R26</f>
        <v>271</v>
      </c>
      <c r="S26" s="12">
        <f>'16-24 anys'!S26+'25-34 anys'!S26</f>
        <v>4489</v>
      </c>
      <c r="T26" s="12">
        <f>'16-24 anys'!T26+'25-34 anys'!T26</f>
        <v>42844</v>
      </c>
      <c r="U26" s="12">
        <f>'16-24 anys'!U26+'25-34 anys'!U26</f>
        <v>47854</v>
      </c>
      <c r="V26" s="12">
        <f>'16-24 anys'!V26+'25-34 anys'!V26</f>
        <v>227</v>
      </c>
      <c r="W26" s="12">
        <f>'16-24 anys'!W26+'25-34 anys'!W26</f>
        <v>376</v>
      </c>
      <c r="X26" s="12">
        <f>'16-24 anys'!X26+'25-34 anys'!X26</f>
        <v>5697</v>
      </c>
      <c r="Y26" s="12">
        <f>'16-24 anys'!Y26+'25-34 anys'!Y26</f>
        <v>46961</v>
      </c>
      <c r="Z26" s="12">
        <f>'16-24 anys'!Z26+'25-34 anys'!Z26</f>
        <v>53261</v>
      </c>
      <c r="AA26" s="12">
        <f>'16-24 anys'!AA26+'25-34 anys'!AA26</f>
        <v>278</v>
      </c>
      <c r="AB26" s="12">
        <f>'16-24 anys'!AB26+'25-34 anys'!AB26</f>
        <v>548</v>
      </c>
      <c r="AC26" s="12">
        <f>'16-24 anys'!AC26+'25-34 anys'!AC26</f>
        <v>6398</v>
      </c>
      <c r="AD26" s="12">
        <f>'16-24 anys'!AD26+'25-34 anys'!AD26</f>
        <v>52620</v>
      </c>
      <c r="AE26" s="12">
        <f>'16-24 anys'!AE26+'25-34 anys'!AE26</f>
        <v>59844</v>
      </c>
    </row>
    <row r="27" spans="1:31">
      <c r="A27" s="10" t="s">
        <v>8</v>
      </c>
      <c r="B27" s="12">
        <f>'16-24 anys'!B27+'25-34 anys'!B27</f>
        <v>76</v>
      </c>
      <c r="C27" s="12">
        <f>'16-24 anys'!C27+'25-34 anys'!C27</f>
        <v>62</v>
      </c>
      <c r="D27" s="12">
        <f>'16-24 anys'!D27+'25-34 anys'!D27</f>
        <v>1767</v>
      </c>
      <c r="E27" s="12">
        <f>'16-24 anys'!E27+'25-34 anys'!E27</f>
        <v>15781</v>
      </c>
      <c r="F27" s="12">
        <f>'16-24 anys'!F27+'25-34 anys'!F27</f>
        <v>17686</v>
      </c>
      <c r="G27" s="12">
        <f>'16-24 anys'!G27+'25-34 anys'!G27</f>
        <v>75</v>
      </c>
      <c r="H27" s="12">
        <f>'16-24 anys'!H27+'25-34 anys'!H27</f>
        <v>62</v>
      </c>
      <c r="I27" s="12">
        <f>'16-24 anys'!I27+'25-34 anys'!I27</f>
        <v>1661</v>
      </c>
      <c r="J27" s="12">
        <f>'16-24 anys'!J27+'25-34 anys'!J27</f>
        <v>16858</v>
      </c>
      <c r="K27" s="12">
        <f>'16-24 anys'!K27+'25-34 anys'!K27</f>
        <v>18656</v>
      </c>
      <c r="L27" s="12">
        <f>'16-24 anys'!L27+'25-34 anys'!L27</f>
        <v>90</v>
      </c>
      <c r="M27" s="12">
        <f>'16-24 anys'!M27+'25-34 anys'!M27</f>
        <v>71</v>
      </c>
      <c r="N27" s="12">
        <f>'16-24 anys'!N27+'25-34 anys'!N27</f>
        <v>1699</v>
      </c>
      <c r="O27" s="12">
        <f>'16-24 anys'!O27+'25-34 anys'!O27</f>
        <v>16485</v>
      </c>
      <c r="P27" s="12">
        <f>'16-24 anys'!P27+'25-34 anys'!P27</f>
        <v>18345</v>
      </c>
      <c r="Q27" s="12">
        <f>'16-24 anys'!Q27+'25-34 anys'!Q27</f>
        <v>89</v>
      </c>
      <c r="R27" s="12">
        <f>'16-24 anys'!R27+'25-34 anys'!R27</f>
        <v>127</v>
      </c>
      <c r="S27" s="12">
        <f>'16-24 anys'!S27+'25-34 anys'!S27</f>
        <v>1717</v>
      </c>
      <c r="T27" s="12">
        <f>'16-24 anys'!T27+'25-34 anys'!T27</f>
        <v>19979</v>
      </c>
      <c r="U27" s="12">
        <f>'16-24 anys'!U27+'25-34 anys'!U27</f>
        <v>21912</v>
      </c>
      <c r="V27" s="12">
        <f>'16-24 anys'!V27+'25-34 anys'!V27</f>
        <v>123</v>
      </c>
      <c r="W27" s="12">
        <f>'16-24 anys'!W27+'25-34 anys'!W27</f>
        <v>198</v>
      </c>
      <c r="X27" s="12">
        <f>'16-24 anys'!X27+'25-34 anys'!X27</f>
        <v>2278</v>
      </c>
      <c r="Y27" s="12">
        <f>'16-24 anys'!Y27+'25-34 anys'!Y27</f>
        <v>23095</v>
      </c>
      <c r="Z27" s="12">
        <f>'16-24 anys'!Z27+'25-34 anys'!Z27</f>
        <v>25694</v>
      </c>
      <c r="AA27" s="12">
        <f>'16-24 anys'!AA27+'25-34 anys'!AA27</f>
        <v>113</v>
      </c>
      <c r="AB27" s="12">
        <f>'16-24 anys'!AB27+'25-34 anys'!AB27</f>
        <v>233</v>
      </c>
      <c r="AC27" s="12">
        <f>'16-24 anys'!AC27+'25-34 anys'!AC27</f>
        <v>2577</v>
      </c>
      <c r="AD27" s="12">
        <f>'16-24 anys'!AD27+'25-34 anys'!AD27</f>
        <v>25606</v>
      </c>
      <c r="AE27" s="12">
        <f>'16-24 anys'!AE27+'25-34 anys'!AE27</f>
        <v>28529</v>
      </c>
    </row>
    <row r="28" spans="1:31">
      <c r="A28" s="10" t="s">
        <v>12</v>
      </c>
      <c r="B28" s="12">
        <f>'16-24 anys'!B28+'25-34 anys'!B28</f>
        <v>0</v>
      </c>
      <c r="C28" s="12">
        <f>'16-24 anys'!C28+'25-34 anys'!C28</f>
        <v>35</v>
      </c>
      <c r="D28" s="12">
        <f>'16-24 anys'!D28+'25-34 anys'!D28</f>
        <v>178</v>
      </c>
      <c r="E28" s="12">
        <f>'16-24 anys'!E28+'25-34 anys'!E28</f>
        <v>1026</v>
      </c>
      <c r="F28" s="12">
        <f>'16-24 anys'!F28+'25-34 anys'!F28</f>
        <v>1239</v>
      </c>
      <c r="G28" s="12">
        <f>'16-24 anys'!G28+'25-34 anys'!G28</f>
        <v>4</v>
      </c>
      <c r="H28" s="12">
        <f>'16-24 anys'!H28+'25-34 anys'!H28</f>
        <v>42</v>
      </c>
      <c r="I28" s="12">
        <f>'16-24 anys'!I28+'25-34 anys'!I28</f>
        <v>199</v>
      </c>
      <c r="J28" s="12">
        <f>'16-24 anys'!J28+'25-34 anys'!J28</f>
        <v>1034</v>
      </c>
      <c r="K28" s="12">
        <f>'16-24 anys'!K28+'25-34 anys'!K28</f>
        <v>1279</v>
      </c>
      <c r="L28" s="12">
        <f>'16-24 anys'!L28+'25-34 anys'!L28</f>
        <v>3</v>
      </c>
      <c r="M28" s="12">
        <f>'16-24 anys'!M28+'25-34 anys'!M28</f>
        <v>51</v>
      </c>
      <c r="N28" s="12">
        <f>'16-24 anys'!N28+'25-34 anys'!N28</f>
        <v>172</v>
      </c>
      <c r="O28" s="12">
        <f>'16-24 anys'!O28+'25-34 anys'!O28</f>
        <v>900</v>
      </c>
      <c r="P28" s="12">
        <f>'16-24 anys'!P28+'25-34 anys'!P28</f>
        <v>1126</v>
      </c>
      <c r="Q28" s="12">
        <f>'16-24 anys'!Q28+'25-34 anys'!Q28</f>
        <v>6</v>
      </c>
      <c r="R28" s="12">
        <f>'16-24 anys'!R28+'25-34 anys'!R28</f>
        <v>66</v>
      </c>
      <c r="S28" s="12">
        <f>'16-24 anys'!S28+'25-34 anys'!S28</f>
        <v>168</v>
      </c>
      <c r="T28" s="12">
        <f>'16-24 anys'!T28+'25-34 anys'!T28</f>
        <v>816</v>
      </c>
      <c r="U28" s="12">
        <f>'16-24 anys'!U28+'25-34 anys'!U28</f>
        <v>1056</v>
      </c>
      <c r="V28" s="12">
        <f>'16-24 anys'!V28+'25-34 anys'!V28</f>
        <v>8</v>
      </c>
      <c r="W28" s="12">
        <f>'16-24 anys'!W28+'25-34 anys'!W28</f>
        <v>103</v>
      </c>
      <c r="X28" s="12">
        <f>'16-24 anys'!X28+'25-34 anys'!X28</f>
        <v>154</v>
      </c>
      <c r="Y28" s="12">
        <f>'16-24 anys'!Y28+'25-34 anys'!Y28</f>
        <v>856</v>
      </c>
      <c r="Z28" s="12">
        <f>'16-24 anys'!Z28+'25-34 anys'!Z28</f>
        <v>1121</v>
      </c>
      <c r="AA28" s="12">
        <f>'16-24 anys'!AA28+'25-34 anys'!AA28</f>
        <v>3</v>
      </c>
      <c r="AB28" s="12">
        <f>'16-24 anys'!AB28+'25-34 anys'!AB28</f>
        <v>103</v>
      </c>
      <c r="AC28" s="12">
        <f>'16-24 anys'!AC28+'25-34 anys'!AC28</f>
        <v>208</v>
      </c>
      <c r="AD28" s="12">
        <f>'16-24 anys'!AD28+'25-34 anys'!AD28</f>
        <v>1067</v>
      </c>
      <c r="AE28" s="12">
        <f>'16-24 anys'!AE28+'25-34 anys'!AE28</f>
        <v>1381</v>
      </c>
    </row>
    <row r="29" spans="1:31">
      <c r="A29" s="10" t="s">
        <v>9</v>
      </c>
      <c r="B29" s="12">
        <f>'16-24 anys'!B29+'25-34 anys'!B29</f>
        <v>115</v>
      </c>
      <c r="C29" s="12">
        <f>'16-24 anys'!C29+'25-34 anys'!C29</f>
        <v>117</v>
      </c>
      <c r="D29" s="12">
        <f>'16-24 anys'!D29+'25-34 anys'!D29</f>
        <v>555</v>
      </c>
      <c r="E29" s="12">
        <f>'16-24 anys'!E29+'25-34 anys'!E29</f>
        <v>3565</v>
      </c>
      <c r="F29" s="12">
        <f>'16-24 anys'!F29+'25-34 anys'!F29</f>
        <v>4352</v>
      </c>
      <c r="G29" s="12">
        <f>'16-24 anys'!G29+'25-34 anys'!G29</f>
        <v>96</v>
      </c>
      <c r="H29" s="12">
        <f>'16-24 anys'!H29+'25-34 anys'!H29</f>
        <v>135</v>
      </c>
      <c r="I29" s="12">
        <f>'16-24 anys'!I29+'25-34 anys'!I29</f>
        <v>623</v>
      </c>
      <c r="J29" s="12">
        <f>'16-24 anys'!J29+'25-34 anys'!J29</f>
        <v>3227</v>
      </c>
      <c r="K29" s="12">
        <f>'16-24 anys'!K29+'25-34 anys'!K29</f>
        <v>4081</v>
      </c>
      <c r="L29" s="12">
        <f>'16-24 anys'!L29+'25-34 anys'!L29</f>
        <v>33</v>
      </c>
      <c r="M29" s="12">
        <f>'16-24 anys'!M29+'25-34 anys'!M29</f>
        <v>116</v>
      </c>
      <c r="N29" s="12">
        <f>'16-24 anys'!N29+'25-34 anys'!N29</f>
        <v>638</v>
      </c>
      <c r="O29" s="12">
        <f>'16-24 anys'!O29+'25-34 anys'!O29</f>
        <v>2942</v>
      </c>
      <c r="P29" s="12">
        <f>'16-24 anys'!P29+'25-34 anys'!P29</f>
        <v>3729</v>
      </c>
      <c r="Q29" s="12">
        <f>'16-24 anys'!Q29+'25-34 anys'!Q29</f>
        <v>32</v>
      </c>
      <c r="R29" s="12">
        <f>'16-24 anys'!R29+'25-34 anys'!R29</f>
        <v>147</v>
      </c>
      <c r="S29" s="12">
        <f>'16-24 anys'!S29+'25-34 anys'!S29</f>
        <v>674</v>
      </c>
      <c r="T29" s="12">
        <f>'16-24 anys'!T29+'25-34 anys'!T29</f>
        <v>3097</v>
      </c>
      <c r="U29" s="12">
        <f>'16-24 anys'!U29+'25-34 anys'!U29</f>
        <v>3950</v>
      </c>
      <c r="V29" s="12">
        <f>'16-24 anys'!V29+'25-34 anys'!V29</f>
        <v>112</v>
      </c>
      <c r="W29" s="12">
        <f>'16-24 anys'!W29+'25-34 anys'!W29</f>
        <v>159</v>
      </c>
      <c r="X29" s="12">
        <f>'16-24 anys'!X29+'25-34 anys'!X29</f>
        <v>796</v>
      </c>
      <c r="Y29" s="12">
        <f>'16-24 anys'!Y29+'25-34 anys'!Y29</f>
        <v>3242</v>
      </c>
      <c r="Z29" s="12">
        <f>'16-24 anys'!Z29+'25-34 anys'!Z29</f>
        <v>4309</v>
      </c>
      <c r="AA29" s="12">
        <f>'16-24 anys'!AA29+'25-34 anys'!AA29</f>
        <v>122</v>
      </c>
      <c r="AB29" s="12">
        <f>'16-24 anys'!AB29+'25-34 anys'!AB29</f>
        <v>228</v>
      </c>
      <c r="AC29" s="12">
        <f>'16-24 anys'!AC29+'25-34 anys'!AC29</f>
        <v>856</v>
      </c>
      <c r="AD29" s="12">
        <f>'16-24 anys'!AD29+'25-34 anys'!AD29</f>
        <v>3873</v>
      </c>
      <c r="AE29" s="12">
        <f>'16-24 anys'!AE29+'25-34 anys'!AE29</f>
        <v>5079</v>
      </c>
    </row>
    <row r="30" spans="1:31">
      <c r="A30" s="10" t="s">
        <v>0</v>
      </c>
      <c r="B30" s="12">
        <f>'16-24 anys'!B30+'25-34 anys'!B30</f>
        <v>0</v>
      </c>
      <c r="C30" s="12">
        <f>'16-24 anys'!C30+'25-34 anys'!C30</f>
        <v>0</v>
      </c>
      <c r="D30" s="12">
        <f>'16-24 anys'!D30+'25-34 anys'!D30</f>
        <v>0</v>
      </c>
      <c r="E30" s="12">
        <f>'16-24 anys'!E30+'25-34 anys'!E30</f>
        <v>0</v>
      </c>
      <c r="F30" s="12">
        <f>'16-24 anys'!F30+'25-34 anys'!F30</f>
        <v>0</v>
      </c>
      <c r="G30" s="12">
        <f>'16-24 anys'!G30+'25-34 anys'!G30</f>
        <v>0</v>
      </c>
      <c r="H30" s="12">
        <f>'16-24 anys'!H30+'25-34 anys'!H30</f>
        <v>0</v>
      </c>
      <c r="I30" s="12">
        <f>'16-24 anys'!I30+'25-34 anys'!I30</f>
        <v>0</v>
      </c>
      <c r="J30" s="12">
        <f>'16-24 anys'!J30+'25-34 anys'!J30</f>
        <v>0</v>
      </c>
      <c r="K30" s="12">
        <f>'16-24 anys'!K30+'25-34 anys'!K30</f>
        <v>0</v>
      </c>
      <c r="L30" s="12">
        <f>'16-24 anys'!L30+'25-34 anys'!L30</f>
        <v>0</v>
      </c>
      <c r="M30" s="12">
        <f>'16-24 anys'!M30+'25-34 anys'!M30</f>
        <v>0</v>
      </c>
      <c r="N30" s="12">
        <f>'16-24 anys'!N30+'25-34 anys'!N30</f>
        <v>105</v>
      </c>
      <c r="O30" s="12">
        <f>'16-24 anys'!O30+'25-34 anys'!O30</f>
        <v>109</v>
      </c>
      <c r="P30" s="12">
        <f>'16-24 anys'!P30+'25-34 anys'!P30</f>
        <v>214</v>
      </c>
      <c r="Q30" s="12">
        <f>'16-24 anys'!Q30+'25-34 anys'!Q30</f>
        <v>0</v>
      </c>
      <c r="R30" s="12">
        <f>'16-24 anys'!R30+'25-34 anys'!R30</f>
        <v>0</v>
      </c>
      <c r="S30" s="12">
        <f>'16-24 anys'!S30+'25-34 anys'!S30</f>
        <v>46</v>
      </c>
      <c r="T30" s="12">
        <f>'16-24 anys'!T30+'25-34 anys'!T30</f>
        <v>128</v>
      </c>
      <c r="U30" s="12">
        <f>'16-24 anys'!U30+'25-34 anys'!U30</f>
        <v>174</v>
      </c>
      <c r="V30" s="12">
        <f>'16-24 anys'!V30+'25-34 anys'!V30</f>
        <v>0</v>
      </c>
      <c r="W30" s="12">
        <f>'16-24 anys'!W30+'25-34 anys'!W30</f>
        <v>0</v>
      </c>
      <c r="X30" s="12">
        <f>'16-24 anys'!X30+'25-34 anys'!X30</f>
        <v>52</v>
      </c>
      <c r="Y30" s="12">
        <f>'16-24 anys'!Y30+'25-34 anys'!Y30</f>
        <v>96</v>
      </c>
      <c r="Z30" s="12">
        <f>'16-24 anys'!Z30+'25-34 anys'!Z30</f>
        <v>148</v>
      </c>
      <c r="AA30" s="12">
        <f>'16-24 anys'!AA30+'25-34 anys'!AA30</f>
        <v>0</v>
      </c>
      <c r="AB30" s="12">
        <f>'16-24 anys'!AB30+'25-34 anys'!AB30</f>
        <v>0</v>
      </c>
      <c r="AC30" s="12">
        <f>'16-24 anys'!AC30+'25-34 anys'!AC30</f>
        <v>34</v>
      </c>
      <c r="AD30" s="12">
        <f>'16-24 anys'!AD30+'25-34 anys'!AD30</f>
        <v>73</v>
      </c>
      <c r="AE30" s="12">
        <f>'16-24 anys'!AE30+'25-34 anys'!AE30</f>
        <v>107</v>
      </c>
    </row>
    <row r="31" spans="1:31">
      <c r="A31" s="10" t="s">
        <v>15</v>
      </c>
      <c r="B31" s="12">
        <f>'16-24 anys'!B31+'25-34 anys'!B31</f>
        <v>318</v>
      </c>
      <c r="C31" s="12">
        <f>'16-24 anys'!C31+'25-34 anys'!C31</f>
        <v>600</v>
      </c>
      <c r="D31" s="12">
        <f>'16-24 anys'!D31+'25-34 anys'!D31</f>
        <v>9707</v>
      </c>
      <c r="E31" s="12">
        <f>'16-24 anys'!E31+'25-34 anys'!E31</f>
        <v>81953</v>
      </c>
      <c r="F31" s="12">
        <f>'16-24 anys'!F31+'25-34 anys'!F31</f>
        <v>92578</v>
      </c>
      <c r="G31" s="12">
        <f>'16-24 anys'!G31+'25-34 anys'!G31</f>
        <v>293</v>
      </c>
      <c r="H31" s="12">
        <f>'16-24 anys'!H31+'25-34 anys'!H31</f>
        <v>554</v>
      </c>
      <c r="I31" s="12">
        <f>'16-24 anys'!I31+'25-34 anys'!I31</f>
        <v>9298</v>
      </c>
      <c r="J31" s="12">
        <f>'16-24 anys'!J31+'25-34 anys'!J31</f>
        <v>83488</v>
      </c>
      <c r="K31" s="12">
        <f>'16-24 anys'!K31+'25-34 anys'!K31</f>
        <v>93633</v>
      </c>
      <c r="L31" s="12">
        <f>'16-24 anys'!L31+'25-34 anys'!L31</f>
        <v>320</v>
      </c>
      <c r="M31" s="12">
        <f>'16-24 anys'!M31+'25-34 anys'!M31</f>
        <v>602</v>
      </c>
      <c r="N31" s="12">
        <f>'16-24 anys'!N31+'25-34 anys'!N31</f>
        <v>9075</v>
      </c>
      <c r="O31" s="12">
        <f>'16-24 anys'!O31+'25-34 anys'!O31</f>
        <v>80569</v>
      </c>
      <c r="P31" s="12">
        <f>'16-24 anys'!P31+'25-34 anys'!P31</f>
        <v>90566</v>
      </c>
      <c r="Q31" s="12">
        <f>'16-24 anys'!Q31+'25-34 anys'!Q31</f>
        <v>489</v>
      </c>
      <c r="R31" s="12">
        <f>'16-24 anys'!R31+'25-34 anys'!R31</f>
        <v>815</v>
      </c>
      <c r="S31" s="12">
        <f>'16-24 anys'!S31+'25-34 anys'!S31</f>
        <v>9177</v>
      </c>
      <c r="T31" s="12">
        <f>'16-24 anys'!T31+'25-34 anys'!T31</f>
        <v>86925</v>
      </c>
      <c r="U31" s="12">
        <f>'16-24 anys'!U31+'25-34 anys'!U31</f>
        <v>97406</v>
      </c>
      <c r="V31" s="12">
        <f>'16-24 anys'!V31+'25-34 anys'!V31</f>
        <v>633</v>
      </c>
      <c r="W31" s="12">
        <f>'16-24 anys'!W31+'25-34 anys'!W31</f>
        <v>1155</v>
      </c>
      <c r="X31" s="12">
        <f>'16-24 anys'!X31+'25-34 anys'!X31</f>
        <v>11716</v>
      </c>
      <c r="Y31" s="12">
        <f>'16-24 anys'!Y31+'25-34 anys'!Y31</f>
        <v>96969</v>
      </c>
      <c r="Z31" s="12">
        <f>'16-24 anys'!Z31+'25-34 anys'!Z31</f>
        <v>110473</v>
      </c>
      <c r="AA31" s="12">
        <f>'16-24 anys'!AA31+'25-34 anys'!AA31</f>
        <v>572</v>
      </c>
      <c r="AB31" s="12">
        <f>'16-24 anys'!AB31+'25-34 anys'!AB31</f>
        <v>1625</v>
      </c>
      <c r="AC31" s="12">
        <f>'16-24 anys'!AC31+'25-34 anys'!AC31</f>
        <v>13275</v>
      </c>
      <c r="AD31" s="12">
        <f>'16-24 anys'!AD31+'25-34 anys'!AD31</f>
        <v>109320</v>
      </c>
      <c r="AE31" s="12">
        <f>'16-24 anys'!AE31+'25-34 anys'!AE31</f>
        <v>124792</v>
      </c>
    </row>
    <row r="32" spans="1:31">
      <c r="A32" s="6" t="s">
        <v>13</v>
      </c>
    </row>
    <row r="34" spans="1:31">
      <c r="T34" s="17"/>
      <c r="U34" s="17"/>
      <c r="V34" s="17"/>
      <c r="W34" s="17"/>
      <c r="X34" s="17"/>
      <c r="Y34" s="17"/>
      <c r="Z34" s="17"/>
    </row>
    <row r="35" spans="1:31">
      <c r="S35" s="17"/>
      <c r="T35" s="17"/>
      <c r="U35" s="17"/>
      <c r="V35" s="17"/>
      <c r="W35" s="17"/>
      <c r="X35" s="17"/>
      <c r="Y35" s="17"/>
      <c r="Z35" s="17"/>
    </row>
    <row r="36" spans="1:31" ht="15" customHeight="1">
      <c r="A36" s="18"/>
      <c r="B36" s="19" t="s">
        <v>0</v>
      </c>
      <c r="C36" s="19" t="s">
        <v>1</v>
      </c>
      <c r="D36" s="19" t="s">
        <v>2</v>
      </c>
      <c r="E36" s="19" t="s">
        <v>3</v>
      </c>
      <c r="I36" s="17"/>
      <c r="J36" s="17"/>
      <c r="K36" s="17"/>
      <c r="L36" s="17"/>
      <c r="M36" s="17"/>
      <c r="N36" s="17"/>
      <c r="O36" s="17"/>
      <c r="S36" s="17"/>
      <c r="T36" s="17"/>
      <c r="U36" s="18"/>
      <c r="V36" s="19" t="s">
        <v>0</v>
      </c>
      <c r="W36" s="19" t="s">
        <v>1</v>
      </c>
      <c r="X36" s="19" t="s">
        <v>2</v>
      </c>
      <c r="Y36" s="19" t="s">
        <v>3</v>
      </c>
      <c r="Z36" s="17"/>
    </row>
    <row r="37" spans="1:31" ht="15" customHeight="1">
      <c r="A37" s="23" t="s">
        <v>16</v>
      </c>
      <c r="B37" s="20">
        <f>AA6/$AE6</f>
        <v>6.4226075786769424E-4</v>
      </c>
      <c r="C37" s="20">
        <f t="shared" ref="C37:E43" si="0">AB6/$AE6</f>
        <v>1.9910083493898521E-2</v>
      </c>
      <c r="D37" s="20">
        <f t="shared" si="0"/>
        <v>9.1586384071933202E-2</v>
      </c>
      <c r="E37" s="20">
        <f t="shared" si="0"/>
        <v>0.88786127167630058</v>
      </c>
      <c r="F37" s="22"/>
      <c r="I37" s="17"/>
      <c r="J37" s="18"/>
      <c r="K37" s="19" t="s">
        <v>0</v>
      </c>
      <c r="L37" s="19" t="s">
        <v>1</v>
      </c>
      <c r="M37" s="19" t="s">
        <v>2</v>
      </c>
      <c r="N37" s="19" t="s">
        <v>3</v>
      </c>
      <c r="O37" s="17"/>
      <c r="S37" s="17"/>
      <c r="T37" s="17"/>
      <c r="U37" s="23" t="s">
        <v>27</v>
      </c>
      <c r="V37" s="20">
        <f>B13/F13</f>
        <v>3.1143014908890116E-3</v>
      </c>
      <c r="W37" s="20">
        <f>C13/F13</f>
        <v>5.6212037548315844E-3</v>
      </c>
      <c r="X37" s="20">
        <f>D13/F13</f>
        <v>0.10358365543898398</v>
      </c>
      <c r="Y37" s="20">
        <f>E13/F13</f>
        <v>0.8876808393152954</v>
      </c>
      <c r="Z37" s="20"/>
      <c r="AE37" s="22"/>
    </row>
    <row r="38" spans="1:31" ht="15" customHeight="1">
      <c r="A38" s="23" t="s">
        <v>17</v>
      </c>
      <c r="B38" s="20">
        <f t="shared" ref="B38:B43" si="1">AA7/$AE7</f>
        <v>1.4063421494351948E-3</v>
      </c>
      <c r="C38" s="20">
        <f t="shared" si="0"/>
        <v>1.8032935625822255E-2</v>
      </c>
      <c r="D38" s="20">
        <f t="shared" si="0"/>
        <v>0.11237127432745089</v>
      </c>
      <c r="E38" s="20">
        <f t="shared" si="0"/>
        <v>0.86818944789729169</v>
      </c>
      <c r="I38" s="17"/>
      <c r="J38" s="23" t="s">
        <v>24</v>
      </c>
      <c r="K38" s="20">
        <f>AA13/$AE13</f>
        <v>3.0283251780711959E-3</v>
      </c>
      <c r="L38" s="20">
        <f>AB13/$AE13</f>
        <v>1.2676804326410482E-2</v>
      </c>
      <c r="M38" s="20">
        <f>AC13/$AE13</f>
        <v>0.10365628711928034</v>
      </c>
      <c r="N38" s="20">
        <f>AD13/$AE13</f>
        <v>0.88063858337623802</v>
      </c>
      <c r="O38" s="24"/>
      <c r="S38" s="17"/>
      <c r="T38" s="17"/>
      <c r="U38" s="23" t="s">
        <v>28</v>
      </c>
      <c r="V38" s="20">
        <f>G13/K13</f>
        <v>2.8883394236449969E-3</v>
      </c>
      <c r="W38" s="20">
        <f>H13/K13</f>
        <v>5.9024966630927111E-3</v>
      </c>
      <c r="X38" s="20">
        <f>I13/K13</f>
        <v>9.8416883656812768E-2</v>
      </c>
      <c r="Y38" s="20">
        <f>J13/K13</f>
        <v>0.89279228025644952</v>
      </c>
      <c r="Z38" s="24"/>
    </row>
    <row r="39" spans="1:31" ht="15" customHeight="1">
      <c r="A39" s="23" t="s">
        <v>18</v>
      </c>
      <c r="B39" s="20">
        <f t="shared" si="1"/>
        <v>2.6696107797978337E-3</v>
      </c>
      <c r="C39" s="20">
        <f t="shared" si="0"/>
        <v>9.5653511669366448E-3</v>
      </c>
      <c r="D39" s="20">
        <f t="shared" si="0"/>
        <v>0.10703781797779245</v>
      </c>
      <c r="E39" s="20">
        <f t="shared" si="0"/>
        <v>0.88072722007547311</v>
      </c>
      <c r="I39" s="17"/>
      <c r="J39" s="23" t="s">
        <v>25</v>
      </c>
      <c r="K39" s="20">
        <f>AA22/$AE22</f>
        <v>1.4358503105539101E-3</v>
      </c>
      <c r="L39" s="20">
        <f>AB22/$AE22</f>
        <v>1.2323698094011274E-2</v>
      </c>
      <c r="M39" s="20">
        <f>AC22/$AE22</f>
        <v>0.10087053553114154</v>
      </c>
      <c r="N39" s="20">
        <f>AD22/$AE22</f>
        <v>0.88536991606429327</v>
      </c>
      <c r="O39" s="24"/>
      <c r="S39" s="17"/>
      <c r="T39" s="17"/>
      <c r="U39" s="23" t="s">
        <v>29</v>
      </c>
      <c r="V39" s="20">
        <f>L13/P13</f>
        <v>2.6135394633384646E-3</v>
      </c>
      <c r="W39" s="20">
        <f>M13/P13</f>
        <v>6.4618655799067544E-3</v>
      </c>
      <c r="X39" s="20">
        <f>N13/P13</f>
        <v>0.1072215639154365</v>
      </c>
      <c r="Y39" s="20">
        <f>O13/P13</f>
        <v>0.88370303104131831</v>
      </c>
      <c r="Z39" s="24"/>
    </row>
    <row r="40" spans="1:31" ht="15" customHeight="1">
      <c r="A40" s="23" t="s">
        <v>19</v>
      </c>
      <c r="B40" s="20">
        <f t="shared" si="1"/>
        <v>2.9736813869004736E-3</v>
      </c>
      <c r="C40" s="20">
        <f t="shared" si="0"/>
        <v>6.1772865923757263E-3</v>
      </c>
      <c r="D40" s="20">
        <f t="shared" si="0"/>
        <v>8.1622955594046503E-2</v>
      </c>
      <c r="E40" s="20">
        <f t="shared" si="0"/>
        <v>0.9092260764266773</v>
      </c>
      <c r="I40" s="17"/>
      <c r="J40" s="23" t="s">
        <v>26</v>
      </c>
      <c r="K40" s="20">
        <f>AA31/$AE31</f>
        <v>4.5836271555868965E-3</v>
      </c>
      <c r="L40" s="20">
        <f>AB31/$AE31</f>
        <v>1.3021668055644593E-2</v>
      </c>
      <c r="M40" s="20">
        <f>AC31/$AE31</f>
        <v>0.10637701134688121</v>
      </c>
      <c r="N40" s="20">
        <f>AD31/$AE31</f>
        <v>0.87601769344188729</v>
      </c>
      <c r="O40" s="24"/>
      <c r="S40" s="17"/>
      <c r="T40" s="17"/>
      <c r="U40" s="23" t="s">
        <v>30</v>
      </c>
      <c r="V40" s="20">
        <f>Q13/U13</f>
        <v>3.2790463223754639E-3</v>
      </c>
      <c r="W40" s="20">
        <f>R13/U13</f>
        <v>7.981957450346612E-3</v>
      </c>
      <c r="X40" s="20">
        <f>S13/U13</f>
        <v>9.4593471008241781E-2</v>
      </c>
      <c r="Y40" s="20">
        <f>T13/U13</f>
        <v>0.89414552521903612</v>
      </c>
      <c r="Z40" s="17"/>
    </row>
    <row r="41" spans="1:31" ht="15" customHeight="1">
      <c r="A41" s="23" t="s">
        <v>20</v>
      </c>
      <c r="B41" s="20">
        <f t="shared" si="1"/>
        <v>9.5602294455066918E-4</v>
      </c>
      <c r="C41" s="20">
        <f t="shared" si="0"/>
        <v>5.098789037603569E-2</v>
      </c>
      <c r="D41" s="20">
        <f t="shared" si="0"/>
        <v>0.13830465264499681</v>
      </c>
      <c r="E41" s="20">
        <f t="shared" si="0"/>
        <v>0.80975143403441685</v>
      </c>
      <c r="I41" s="17"/>
      <c r="J41" s="17"/>
      <c r="K41" s="17"/>
      <c r="L41" s="17"/>
      <c r="M41" s="17"/>
      <c r="N41" s="17"/>
      <c r="O41" s="17"/>
      <c r="S41" s="17"/>
      <c r="T41" s="17"/>
      <c r="U41" s="23" t="s">
        <v>31</v>
      </c>
      <c r="V41" s="20">
        <f>V13/Z13</f>
        <v>3.7390502535730751E-3</v>
      </c>
      <c r="W41" s="20">
        <f>W13/Z13</f>
        <v>1.0138312586445366E-2</v>
      </c>
      <c r="X41" s="20">
        <f>X13/Z13</f>
        <v>0.10479944674965422</v>
      </c>
      <c r="Y41" s="20">
        <f>Y13/Z13</f>
        <v>0.88132319041032736</v>
      </c>
      <c r="Z41" s="17"/>
    </row>
    <row r="42" spans="1:31" ht="15" customHeight="1">
      <c r="A42" s="23" t="s">
        <v>21</v>
      </c>
      <c r="B42" s="20">
        <f t="shared" si="1"/>
        <v>1.2231620039037085E-2</v>
      </c>
      <c r="C42" s="20">
        <f t="shared" si="0"/>
        <v>3.623942745608328E-2</v>
      </c>
      <c r="D42" s="20">
        <f t="shared" si="0"/>
        <v>0.13799609629147691</v>
      </c>
      <c r="E42" s="20">
        <f t="shared" si="0"/>
        <v>0.81353285621340277</v>
      </c>
      <c r="S42" s="17"/>
      <c r="T42" s="17"/>
      <c r="U42" s="23" t="s">
        <v>32</v>
      </c>
      <c r="V42" s="20">
        <f>AA13/AE13</f>
        <v>3.0283251780711959E-3</v>
      </c>
      <c r="W42" s="20">
        <f>AB13/AE13</f>
        <v>1.2676804326410482E-2</v>
      </c>
      <c r="X42" s="20">
        <f>AC13/AE13</f>
        <v>0.10365628711928034</v>
      </c>
      <c r="Y42" s="20">
        <f>AD13/AE13</f>
        <v>0.88063858337623802</v>
      </c>
      <c r="Z42" s="17"/>
    </row>
    <row r="43" spans="1:31" ht="15" customHeight="1">
      <c r="A43" s="23" t="s">
        <v>22</v>
      </c>
      <c r="B43" s="20">
        <f t="shared" si="1"/>
        <v>0</v>
      </c>
      <c r="C43" s="20">
        <f t="shared" si="0"/>
        <v>0</v>
      </c>
      <c r="D43" s="20">
        <f t="shared" si="0"/>
        <v>0.35272727272727272</v>
      </c>
      <c r="E43" s="20">
        <f t="shared" si="0"/>
        <v>0.64727272727272722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31">
      <c r="A44" s="21"/>
      <c r="B44" s="22"/>
      <c r="C44" s="22"/>
      <c r="D44" s="22"/>
      <c r="E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1:31">
      <c r="B45" s="22"/>
      <c r="C45" s="22"/>
      <c r="D45" s="22"/>
      <c r="E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1:31">
      <c r="L46" s="17"/>
      <c r="M46" s="17"/>
      <c r="N46" s="17"/>
      <c r="O46" s="17"/>
      <c r="P46" s="17"/>
      <c r="Q46" s="17"/>
      <c r="R46" s="17"/>
      <c r="S46" s="17"/>
      <c r="T46" s="17"/>
    </row>
    <row r="53" spans="14:18">
      <c r="N53" s="16"/>
      <c r="O53" s="16"/>
      <c r="P53" s="16"/>
      <c r="Q53" s="16"/>
      <c r="R53" s="16"/>
    </row>
  </sheetData>
  <mergeCells count="7">
    <mergeCell ref="AA3:AE3"/>
    <mergeCell ref="A3:A4"/>
    <mergeCell ref="B3:F3"/>
    <mergeCell ref="G3:K3"/>
    <mergeCell ref="L3:P3"/>
    <mergeCell ref="Q3:U3"/>
    <mergeCell ref="V3:Z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showGridLines="0" topLeftCell="H2" zoomScale="90" zoomScaleNormal="90" workbookViewId="0">
      <selection activeCell="H32" sqref="H32"/>
    </sheetView>
  </sheetViews>
  <sheetFormatPr baseColWidth="10" defaultRowHeight="12.75"/>
  <cols>
    <col min="1" max="1" width="37.5703125" style="6" customWidth="1"/>
    <col min="2" max="2" width="5.5703125" style="2" bestFit="1" customWidth="1"/>
    <col min="3" max="3" width="9" style="2" bestFit="1" customWidth="1"/>
    <col min="4" max="4" width="8.5703125" style="2" bestFit="1" customWidth="1"/>
    <col min="5" max="5" width="9.28515625" style="2" bestFit="1" customWidth="1"/>
    <col min="6" max="6" width="7.42578125" style="2" bestFit="1" customWidth="1"/>
    <col min="7" max="7" width="5.5703125" style="2" bestFit="1" customWidth="1"/>
    <col min="8" max="8" width="9" style="2" bestFit="1" customWidth="1"/>
    <col min="9" max="9" width="8.5703125" style="2" bestFit="1" customWidth="1"/>
    <col min="10" max="10" width="9.28515625" style="2" bestFit="1" customWidth="1"/>
    <col min="11" max="11" width="7.42578125" style="2" bestFit="1" customWidth="1"/>
    <col min="12" max="12" width="5.5703125" style="2" bestFit="1" customWidth="1"/>
    <col min="13" max="13" width="9" style="2" bestFit="1" customWidth="1"/>
    <col min="14" max="14" width="8.5703125" style="2" bestFit="1" customWidth="1"/>
    <col min="15" max="15" width="9.28515625" style="2" bestFit="1" customWidth="1"/>
    <col min="16" max="16" width="7.5703125" style="2" bestFit="1" customWidth="1"/>
    <col min="17" max="17" width="5.7109375" style="2" bestFit="1" customWidth="1"/>
    <col min="18" max="18" width="9" style="2" bestFit="1" customWidth="1"/>
    <col min="19" max="19" width="8.5703125" style="2" bestFit="1" customWidth="1"/>
    <col min="20" max="20" width="9.28515625" style="2" bestFit="1" customWidth="1"/>
    <col min="21" max="21" width="7.42578125" style="2" bestFit="1" customWidth="1"/>
    <col min="22" max="22" width="5.5703125" style="2" bestFit="1" customWidth="1"/>
    <col min="23" max="23" width="9" style="2" bestFit="1" customWidth="1"/>
    <col min="24" max="24" width="8.5703125" style="2" bestFit="1" customWidth="1"/>
    <col min="25" max="25" width="9.28515625" style="2" bestFit="1" customWidth="1"/>
    <col min="26" max="26" width="7.42578125" style="2" bestFit="1" customWidth="1"/>
    <col min="27" max="27" width="5.5703125" style="2" bestFit="1" customWidth="1"/>
    <col min="28" max="28" width="9" style="2" bestFit="1" customWidth="1"/>
    <col min="29" max="29" width="8.5703125" style="2" bestFit="1" customWidth="1"/>
    <col min="30" max="30" width="9.28515625" style="2" bestFit="1" customWidth="1"/>
    <col min="31" max="31" width="7.42578125" style="2" bestFit="1" customWidth="1"/>
    <col min="32" max="16384" width="11.42578125" style="3"/>
  </cols>
  <sheetData>
    <row r="1" spans="1:31" ht="15.75">
      <c r="A1" s="7" t="s">
        <v>33</v>
      </c>
    </row>
    <row r="2" spans="1:31">
      <c r="A2" s="1"/>
    </row>
    <row r="3" spans="1:31">
      <c r="A3" s="28"/>
      <c r="B3" s="27">
        <v>2010</v>
      </c>
      <c r="C3" s="27"/>
      <c r="D3" s="27"/>
      <c r="E3" s="27"/>
      <c r="F3" s="27"/>
      <c r="G3" s="27">
        <v>2011</v>
      </c>
      <c r="H3" s="27"/>
      <c r="I3" s="27"/>
      <c r="J3" s="27"/>
      <c r="K3" s="27"/>
      <c r="L3" s="27">
        <v>2012</v>
      </c>
      <c r="M3" s="27"/>
      <c r="N3" s="27"/>
      <c r="O3" s="27"/>
      <c r="P3" s="27"/>
      <c r="Q3" s="27">
        <v>2013</v>
      </c>
      <c r="R3" s="27"/>
      <c r="S3" s="27"/>
      <c r="T3" s="27"/>
      <c r="U3" s="27"/>
      <c r="V3" s="27">
        <v>2014</v>
      </c>
      <c r="W3" s="27"/>
      <c r="X3" s="27"/>
      <c r="Y3" s="27"/>
      <c r="Z3" s="27"/>
      <c r="AA3" s="27">
        <v>2015</v>
      </c>
      <c r="AB3" s="27"/>
      <c r="AC3" s="27"/>
      <c r="AD3" s="27"/>
      <c r="AE3" s="27"/>
    </row>
    <row r="4" spans="1:31" s="8" customFormat="1" ht="26.25" customHeight="1">
      <c r="A4" s="2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0</v>
      </c>
      <c r="M4" s="9" t="s">
        <v>1</v>
      </c>
      <c r="N4" s="9" t="s">
        <v>2</v>
      </c>
      <c r="O4" s="9" t="s">
        <v>3</v>
      </c>
      <c r="P4" s="9" t="s">
        <v>4</v>
      </c>
      <c r="Q4" s="9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0</v>
      </c>
      <c r="W4" s="9" t="s">
        <v>1</v>
      </c>
      <c r="X4" s="9" t="s">
        <v>2</v>
      </c>
      <c r="Y4" s="9" t="s">
        <v>3</v>
      </c>
      <c r="Z4" s="9" t="s">
        <v>4</v>
      </c>
      <c r="AA4" s="9" t="s">
        <v>0</v>
      </c>
      <c r="AB4" s="9" t="s">
        <v>1</v>
      </c>
      <c r="AC4" s="9" t="s">
        <v>2</v>
      </c>
      <c r="AD4" s="9" t="s">
        <v>3</v>
      </c>
      <c r="AE4" s="9" t="s">
        <v>4</v>
      </c>
    </row>
    <row r="5" spans="1:31" s="4" customFormat="1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>
      <c r="A6" s="5" t="s">
        <v>5</v>
      </c>
      <c r="B6" s="12">
        <v>3</v>
      </c>
      <c r="C6" s="12">
        <v>19</v>
      </c>
      <c r="D6" s="12">
        <v>271</v>
      </c>
      <c r="E6" s="12">
        <v>3748</v>
      </c>
      <c r="F6" s="12">
        <v>4041</v>
      </c>
      <c r="G6" s="12">
        <v>7</v>
      </c>
      <c r="H6" s="12">
        <v>21</v>
      </c>
      <c r="I6" s="12">
        <v>350</v>
      </c>
      <c r="J6" s="12">
        <v>4254</v>
      </c>
      <c r="K6" s="12">
        <v>4632</v>
      </c>
      <c r="L6" s="12">
        <v>9</v>
      </c>
      <c r="M6" s="12">
        <v>17</v>
      </c>
      <c r="N6" s="12">
        <v>244</v>
      </c>
      <c r="O6" s="12">
        <v>3511</v>
      </c>
      <c r="P6" s="12">
        <v>3781</v>
      </c>
      <c r="Q6" s="12">
        <v>4</v>
      </c>
      <c r="R6" s="12">
        <v>6</v>
      </c>
      <c r="S6" s="12">
        <v>284</v>
      </c>
      <c r="T6" s="12">
        <v>2725</v>
      </c>
      <c r="U6" s="12">
        <v>3019</v>
      </c>
      <c r="V6" s="12">
        <v>6</v>
      </c>
      <c r="W6" s="12">
        <v>35</v>
      </c>
      <c r="X6" s="12">
        <v>201</v>
      </c>
      <c r="Y6" s="12">
        <v>2455</v>
      </c>
      <c r="Z6" s="12">
        <v>2697</v>
      </c>
      <c r="AA6" s="12">
        <v>3</v>
      </c>
      <c r="AB6" s="12">
        <v>126</v>
      </c>
      <c r="AC6" s="12">
        <v>206</v>
      </c>
      <c r="AD6" s="12">
        <v>2648</v>
      </c>
      <c r="AE6" s="12">
        <v>2983</v>
      </c>
    </row>
    <row r="7" spans="1:31">
      <c r="A7" s="10" t="s">
        <v>6</v>
      </c>
      <c r="B7" s="11">
        <v>28</v>
      </c>
      <c r="C7" s="11">
        <v>226</v>
      </c>
      <c r="D7" s="11">
        <v>664</v>
      </c>
      <c r="E7" s="11">
        <v>7521</v>
      </c>
      <c r="F7" s="11">
        <v>8439</v>
      </c>
      <c r="G7" s="11">
        <v>22</v>
      </c>
      <c r="H7" s="11">
        <v>206</v>
      </c>
      <c r="I7" s="11">
        <v>685</v>
      </c>
      <c r="J7" s="11">
        <v>6582</v>
      </c>
      <c r="K7" s="11">
        <v>7495</v>
      </c>
      <c r="L7" s="11">
        <v>27</v>
      </c>
      <c r="M7" s="11">
        <v>173</v>
      </c>
      <c r="N7" s="11">
        <v>680</v>
      </c>
      <c r="O7" s="11">
        <v>8281</v>
      </c>
      <c r="P7" s="11">
        <v>9161</v>
      </c>
      <c r="Q7" s="11">
        <v>39</v>
      </c>
      <c r="R7" s="11">
        <v>260</v>
      </c>
      <c r="S7" s="11">
        <v>801</v>
      </c>
      <c r="T7" s="11">
        <v>9910</v>
      </c>
      <c r="U7" s="11">
        <v>11010</v>
      </c>
      <c r="V7" s="11">
        <v>64</v>
      </c>
      <c r="W7" s="11">
        <v>331</v>
      </c>
      <c r="X7" s="11">
        <v>1320</v>
      </c>
      <c r="Y7" s="11">
        <v>11995</v>
      </c>
      <c r="Z7" s="11">
        <v>13710</v>
      </c>
      <c r="AA7" s="11">
        <v>30</v>
      </c>
      <c r="AB7" s="11">
        <v>580</v>
      </c>
      <c r="AC7" s="11">
        <v>1417</v>
      </c>
      <c r="AD7" s="11">
        <v>14466</v>
      </c>
      <c r="AE7" s="11">
        <v>16493</v>
      </c>
    </row>
    <row r="8" spans="1:31">
      <c r="A8" s="10" t="s">
        <v>7</v>
      </c>
      <c r="B8" s="11">
        <v>33</v>
      </c>
      <c r="C8" s="11">
        <v>260</v>
      </c>
      <c r="D8" s="11">
        <v>3352</v>
      </c>
      <c r="E8" s="11">
        <v>32502</v>
      </c>
      <c r="F8" s="11">
        <v>36147</v>
      </c>
      <c r="G8" s="11">
        <v>36</v>
      </c>
      <c r="H8" s="11">
        <v>289</v>
      </c>
      <c r="I8" s="11">
        <v>2920</v>
      </c>
      <c r="J8" s="11">
        <v>33571</v>
      </c>
      <c r="K8" s="11">
        <v>36816</v>
      </c>
      <c r="L8" s="11">
        <v>46</v>
      </c>
      <c r="M8" s="11">
        <v>334</v>
      </c>
      <c r="N8" s="11">
        <v>2685</v>
      </c>
      <c r="O8" s="11">
        <v>29385</v>
      </c>
      <c r="P8" s="11">
        <v>32450</v>
      </c>
      <c r="Q8" s="11">
        <v>61</v>
      </c>
      <c r="R8" s="11">
        <v>429</v>
      </c>
      <c r="S8" s="11">
        <v>2382</v>
      </c>
      <c r="T8" s="11">
        <v>30181</v>
      </c>
      <c r="U8" s="11">
        <v>33053</v>
      </c>
      <c r="V8" s="11">
        <v>55</v>
      </c>
      <c r="W8" s="11">
        <v>493</v>
      </c>
      <c r="X8" s="11">
        <v>3006</v>
      </c>
      <c r="Y8" s="11">
        <v>33675</v>
      </c>
      <c r="Z8" s="11">
        <v>37229</v>
      </c>
      <c r="AA8" s="11">
        <v>116</v>
      </c>
      <c r="AB8" s="11">
        <v>834</v>
      </c>
      <c r="AC8" s="11">
        <v>3406</v>
      </c>
      <c r="AD8" s="11">
        <v>38865</v>
      </c>
      <c r="AE8" s="11">
        <v>43221</v>
      </c>
    </row>
    <row r="9" spans="1:31">
      <c r="A9" s="10" t="s">
        <v>8</v>
      </c>
      <c r="B9" s="11">
        <v>24</v>
      </c>
      <c r="C9" s="11">
        <v>91</v>
      </c>
      <c r="D9" s="11">
        <v>1153</v>
      </c>
      <c r="E9" s="11">
        <v>14923</v>
      </c>
      <c r="F9" s="11">
        <v>16191</v>
      </c>
      <c r="G9" s="11">
        <v>29</v>
      </c>
      <c r="H9" s="11">
        <v>155</v>
      </c>
      <c r="I9" s="11">
        <v>1090</v>
      </c>
      <c r="J9" s="11">
        <v>14901</v>
      </c>
      <c r="K9" s="11">
        <v>16175</v>
      </c>
      <c r="L9" s="11">
        <v>30</v>
      </c>
      <c r="M9" s="11">
        <v>110</v>
      </c>
      <c r="N9" s="11">
        <v>1066</v>
      </c>
      <c r="O9" s="11">
        <v>14221</v>
      </c>
      <c r="P9" s="11">
        <v>15427</v>
      </c>
      <c r="Q9" s="11">
        <v>47</v>
      </c>
      <c r="R9" s="11">
        <v>177</v>
      </c>
      <c r="S9" s="11">
        <v>951</v>
      </c>
      <c r="T9" s="11">
        <v>17064</v>
      </c>
      <c r="U9" s="11">
        <v>18239</v>
      </c>
      <c r="V9" s="11">
        <v>63</v>
      </c>
      <c r="W9" s="11">
        <v>248</v>
      </c>
      <c r="X9" s="11">
        <v>1307</v>
      </c>
      <c r="Y9" s="11">
        <v>20878</v>
      </c>
      <c r="Z9" s="11">
        <v>22496</v>
      </c>
      <c r="AA9" s="11">
        <v>85</v>
      </c>
      <c r="AB9" s="11">
        <v>293</v>
      </c>
      <c r="AC9" s="11">
        <v>1510</v>
      </c>
      <c r="AD9" s="11">
        <v>25668</v>
      </c>
      <c r="AE9" s="11">
        <v>27556</v>
      </c>
    </row>
    <row r="10" spans="1:31">
      <c r="A10" s="10" t="s">
        <v>12</v>
      </c>
      <c r="B10" s="11">
        <v>0</v>
      </c>
      <c r="C10" s="11">
        <v>30</v>
      </c>
      <c r="D10" s="11">
        <v>116</v>
      </c>
      <c r="E10" s="11">
        <v>698</v>
      </c>
      <c r="F10" s="11">
        <v>844</v>
      </c>
      <c r="G10" s="11">
        <v>3</v>
      </c>
      <c r="H10" s="11">
        <v>44</v>
      </c>
      <c r="I10" s="11">
        <v>86</v>
      </c>
      <c r="J10" s="11">
        <v>708</v>
      </c>
      <c r="K10" s="11">
        <v>841</v>
      </c>
      <c r="L10" s="11">
        <v>1</v>
      </c>
      <c r="M10" s="11">
        <v>48</v>
      </c>
      <c r="N10" s="11">
        <v>105</v>
      </c>
      <c r="O10" s="11">
        <v>586</v>
      </c>
      <c r="P10" s="11">
        <v>740</v>
      </c>
      <c r="Q10" s="11">
        <v>1</v>
      </c>
      <c r="R10" s="11">
        <v>57</v>
      </c>
      <c r="S10" s="11">
        <v>67</v>
      </c>
      <c r="T10" s="11">
        <v>511</v>
      </c>
      <c r="U10" s="11">
        <v>636</v>
      </c>
      <c r="V10" s="11">
        <v>1</v>
      </c>
      <c r="W10" s="11">
        <v>96</v>
      </c>
      <c r="X10" s="11">
        <v>78</v>
      </c>
      <c r="Y10" s="11">
        <v>578</v>
      </c>
      <c r="Z10" s="11">
        <v>753</v>
      </c>
      <c r="AA10" s="11">
        <v>0</v>
      </c>
      <c r="AB10" s="11">
        <v>101</v>
      </c>
      <c r="AC10" s="11">
        <v>104</v>
      </c>
      <c r="AD10" s="11">
        <v>740</v>
      </c>
      <c r="AE10" s="11">
        <v>945</v>
      </c>
    </row>
    <row r="11" spans="1:31">
      <c r="A11" s="10" t="s">
        <v>9</v>
      </c>
      <c r="B11" s="11">
        <v>52</v>
      </c>
      <c r="C11" s="11">
        <v>96</v>
      </c>
      <c r="D11" s="11">
        <v>185</v>
      </c>
      <c r="E11" s="11">
        <v>3339</v>
      </c>
      <c r="F11" s="11">
        <v>3672</v>
      </c>
      <c r="G11" s="11">
        <v>36</v>
      </c>
      <c r="H11" s="11">
        <v>127</v>
      </c>
      <c r="I11" s="11">
        <v>215</v>
      </c>
      <c r="J11" s="11">
        <v>2395</v>
      </c>
      <c r="K11" s="11">
        <v>2773</v>
      </c>
      <c r="L11" s="11">
        <v>26</v>
      </c>
      <c r="M11" s="11">
        <v>102</v>
      </c>
      <c r="N11" s="11">
        <v>210</v>
      </c>
      <c r="O11" s="11">
        <v>2057</v>
      </c>
      <c r="P11" s="11">
        <v>2395</v>
      </c>
      <c r="Q11" s="11">
        <v>14</v>
      </c>
      <c r="R11" s="11">
        <v>131</v>
      </c>
      <c r="S11" s="11">
        <v>229</v>
      </c>
      <c r="T11" s="11">
        <v>2167</v>
      </c>
      <c r="U11" s="11">
        <v>2541</v>
      </c>
      <c r="V11" s="11">
        <v>57</v>
      </c>
      <c r="W11" s="11">
        <v>153</v>
      </c>
      <c r="X11" s="11">
        <v>257</v>
      </c>
      <c r="Y11" s="11">
        <v>2313</v>
      </c>
      <c r="Z11" s="11">
        <v>2780</v>
      </c>
      <c r="AA11" s="11">
        <v>45</v>
      </c>
      <c r="AB11" s="11">
        <v>207</v>
      </c>
      <c r="AC11" s="11">
        <v>260</v>
      </c>
      <c r="AD11" s="11">
        <v>2957</v>
      </c>
      <c r="AE11" s="11">
        <v>3469</v>
      </c>
    </row>
    <row r="12" spans="1:31">
      <c r="A12" s="10" t="s">
        <v>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87</v>
      </c>
      <c r="O12" s="11">
        <v>108</v>
      </c>
      <c r="P12" s="11">
        <v>195</v>
      </c>
      <c r="Q12" s="11"/>
      <c r="R12" s="11"/>
      <c r="S12" s="11">
        <v>29</v>
      </c>
      <c r="T12" s="11">
        <v>112</v>
      </c>
      <c r="U12" s="11">
        <v>141</v>
      </c>
      <c r="V12" s="11"/>
      <c r="W12" s="11"/>
      <c r="X12" s="11">
        <v>49</v>
      </c>
      <c r="Y12" s="11">
        <v>97</v>
      </c>
      <c r="Z12" s="11">
        <v>146</v>
      </c>
      <c r="AA12" s="11"/>
      <c r="AB12" s="11"/>
      <c r="AC12" s="11">
        <v>40</v>
      </c>
      <c r="AD12" s="11">
        <v>94</v>
      </c>
      <c r="AE12" s="11">
        <v>134</v>
      </c>
    </row>
    <row r="13" spans="1:31">
      <c r="A13" s="10" t="s">
        <v>15</v>
      </c>
      <c r="B13" s="11">
        <v>140</v>
      </c>
      <c r="C13" s="11">
        <v>722</v>
      </c>
      <c r="D13" s="11">
        <v>5741</v>
      </c>
      <c r="E13" s="11">
        <v>62731</v>
      </c>
      <c r="F13" s="11">
        <v>69334</v>
      </c>
      <c r="G13" s="11">
        <v>133</v>
      </c>
      <c r="H13" s="11">
        <v>842</v>
      </c>
      <c r="I13" s="11">
        <v>5346</v>
      </c>
      <c r="J13" s="11">
        <v>62411</v>
      </c>
      <c r="K13" s="11">
        <v>68732</v>
      </c>
      <c r="L13" s="11">
        <v>139</v>
      </c>
      <c r="M13" s="11">
        <v>784</v>
      </c>
      <c r="N13" s="11">
        <v>5077</v>
      </c>
      <c r="O13" s="11">
        <v>58149</v>
      </c>
      <c r="P13" s="11">
        <v>64149</v>
      </c>
      <c r="Q13" s="11">
        <v>166</v>
      </c>
      <c r="R13" s="11">
        <v>1060</v>
      </c>
      <c r="S13" s="11">
        <v>4743</v>
      </c>
      <c r="T13" s="11">
        <v>62670</v>
      </c>
      <c r="U13" s="11">
        <v>68639</v>
      </c>
      <c r="V13" s="11">
        <v>246</v>
      </c>
      <c r="W13" s="11">
        <v>1356</v>
      </c>
      <c r="X13" s="11">
        <v>6218</v>
      </c>
      <c r="Y13" s="11">
        <v>71991</v>
      </c>
      <c r="Z13" s="11">
        <v>79811</v>
      </c>
      <c r="AA13" s="11">
        <v>279</v>
      </c>
      <c r="AB13" s="11">
        <v>2141</v>
      </c>
      <c r="AC13" s="11">
        <v>6943</v>
      </c>
      <c r="AD13" s="11">
        <v>85438</v>
      </c>
      <c r="AE13" s="11">
        <v>94801</v>
      </c>
    </row>
    <row r="14" spans="1:31" s="4" customFormat="1">
      <c r="A14" s="13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31">
      <c r="A15" s="5" t="s">
        <v>5</v>
      </c>
      <c r="B15" s="12">
        <v>1</v>
      </c>
      <c r="C15" s="12">
        <v>7</v>
      </c>
      <c r="D15" s="12">
        <v>119</v>
      </c>
      <c r="E15" s="12">
        <v>1847</v>
      </c>
      <c r="F15" s="12">
        <v>1974</v>
      </c>
      <c r="G15" s="12">
        <v>5</v>
      </c>
      <c r="H15" s="12">
        <v>4</v>
      </c>
      <c r="I15" s="12">
        <v>150</v>
      </c>
      <c r="J15" s="12">
        <v>2188</v>
      </c>
      <c r="K15" s="12">
        <v>2347</v>
      </c>
      <c r="L15" s="12">
        <v>2</v>
      </c>
      <c r="M15" s="12">
        <v>6</v>
      </c>
      <c r="N15" s="12">
        <v>116</v>
      </c>
      <c r="O15" s="12">
        <v>1907</v>
      </c>
      <c r="P15" s="12">
        <v>2031</v>
      </c>
      <c r="Q15" s="12">
        <v>1</v>
      </c>
      <c r="R15" s="12">
        <v>1</v>
      </c>
      <c r="S15" s="12">
        <v>145</v>
      </c>
      <c r="T15" s="12">
        <v>1336</v>
      </c>
      <c r="U15" s="12">
        <v>1483</v>
      </c>
      <c r="V15" s="12">
        <v>0</v>
      </c>
      <c r="W15" s="12">
        <v>12</v>
      </c>
      <c r="X15" s="12">
        <v>91</v>
      </c>
      <c r="Y15" s="12">
        <v>1071</v>
      </c>
      <c r="Z15" s="12">
        <v>1174</v>
      </c>
      <c r="AA15" s="12">
        <v>0</v>
      </c>
      <c r="AB15" s="12">
        <v>59</v>
      </c>
      <c r="AC15" s="12">
        <v>87</v>
      </c>
      <c r="AD15" s="12">
        <v>1130</v>
      </c>
      <c r="AE15" s="12">
        <v>1276</v>
      </c>
    </row>
    <row r="16" spans="1:31">
      <c r="A16" s="10" t="s">
        <v>6</v>
      </c>
      <c r="B16" s="11">
        <v>13</v>
      </c>
      <c r="C16" s="11">
        <v>61</v>
      </c>
      <c r="D16" s="11">
        <v>279</v>
      </c>
      <c r="E16" s="11">
        <v>3328</v>
      </c>
      <c r="F16" s="11">
        <v>3681</v>
      </c>
      <c r="G16" s="11">
        <v>17</v>
      </c>
      <c r="H16" s="11">
        <v>61</v>
      </c>
      <c r="I16" s="11">
        <v>317</v>
      </c>
      <c r="J16" s="11">
        <v>2905</v>
      </c>
      <c r="K16" s="11">
        <v>3300</v>
      </c>
      <c r="L16" s="11">
        <v>10</v>
      </c>
      <c r="M16" s="11">
        <v>53</v>
      </c>
      <c r="N16" s="11">
        <v>341</v>
      </c>
      <c r="O16" s="11">
        <v>3966</v>
      </c>
      <c r="P16" s="11">
        <v>4370</v>
      </c>
      <c r="Q16" s="11">
        <v>4</v>
      </c>
      <c r="R16" s="11">
        <v>100</v>
      </c>
      <c r="S16" s="11">
        <v>355</v>
      </c>
      <c r="T16" s="11">
        <v>4638</v>
      </c>
      <c r="U16" s="11">
        <v>5097</v>
      </c>
      <c r="V16" s="11">
        <v>5</v>
      </c>
      <c r="W16" s="11">
        <v>136</v>
      </c>
      <c r="X16" s="11">
        <v>655</v>
      </c>
      <c r="Y16" s="11">
        <v>5713</v>
      </c>
      <c r="Z16" s="11">
        <v>6509</v>
      </c>
      <c r="AA16" s="11">
        <v>7</v>
      </c>
      <c r="AB16" s="11">
        <v>246</v>
      </c>
      <c r="AC16" s="11">
        <v>603</v>
      </c>
      <c r="AD16" s="11">
        <v>6582</v>
      </c>
      <c r="AE16" s="11">
        <v>7438</v>
      </c>
    </row>
    <row r="17" spans="1:31">
      <c r="A17" s="10" t="s">
        <v>7</v>
      </c>
      <c r="B17" s="11">
        <v>16</v>
      </c>
      <c r="C17" s="11">
        <v>101</v>
      </c>
      <c r="D17" s="11">
        <v>1593</v>
      </c>
      <c r="E17" s="11">
        <v>15796</v>
      </c>
      <c r="F17" s="11">
        <v>17506</v>
      </c>
      <c r="G17" s="11">
        <v>12</v>
      </c>
      <c r="H17" s="11">
        <v>141</v>
      </c>
      <c r="I17" s="11">
        <v>1417</v>
      </c>
      <c r="J17" s="11">
        <v>16577</v>
      </c>
      <c r="K17" s="11">
        <v>18147</v>
      </c>
      <c r="L17" s="11">
        <v>7</v>
      </c>
      <c r="M17" s="11">
        <v>174</v>
      </c>
      <c r="N17" s="11">
        <v>1281</v>
      </c>
      <c r="O17" s="11">
        <v>14549</v>
      </c>
      <c r="P17" s="11">
        <v>16011</v>
      </c>
      <c r="Q17" s="11">
        <v>3</v>
      </c>
      <c r="R17" s="11">
        <v>207</v>
      </c>
      <c r="S17" s="11">
        <v>1119</v>
      </c>
      <c r="T17" s="11">
        <v>15079</v>
      </c>
      <c r="U17" s="11">
        <v>16408</v>
      </c>
      <c r="V17" s="11">
        <v>2</v>
      </c>
      <c r="W17" s="11">
        <v>236</v>
      </c>
      <c r="X17" s="11">
        <v>1433</v>
      </c>
      <c r="Y17" s="11">
        <v>16517</v>
      </c>
      <c r="Z17" s="11">
        <v>18188</v>
      </c>
      <c r="AA17" s="11">
        <v>8</v>
      </c>
      <c r="AB17" s="11">
        <v>399</v>
      </c>
      <c r="AC17" s="11">
        <v>1577</v>
      </c>
      <c r="AD17" s="11">
        <v>18913</v>
      </c>
      <c r="AE17" s="11">
        <v>20897</v>
      </c>
    </row>
    <row r="18" spans="1:31">
      <c r="A18" s="10" t="s">
        <v>8</v>
      </c>
      <c r="B18" s="11">
        <v>9</v>
      </c>
      <c r="C18" s="11">
        <v>42</v>
      </c>
      <c r="D18" s="11">
        <v>657</v>
      </c>
      <c r="E18" s="11">
        <v>9046</v>
      </c>
      <c r="F18" s="11">
        <v>9754</v>
      </c>
      <c r="G18" s="11">
        <v>12</v>
      </c>
      <c r="H18" s="11">
        <v>93</v>
      </c>
      <c r="I18" s="11">
        <v>624</v>
      </c>
      <c r="J18" s="11">
        <v>8611</v>
      </c>
      <c r="K18" s="11">
        <v>9340</v>
      </c>
      <c r="L18" s="11">
        <v>8</v>
      </c>
      <c r="M18" s="11">
        <v>58</v>
      </c>
      <c r="N18" s="11">
        <v>595</v>
      </c>
      <c r="O18" s="11">
        <v>8199</v>
      </c>
      <c r="P18" s="11">
        <v>8860</v>
      </c>
      <c r="Q18" s="11">
        <v>21</v>
      </c>
      <c r="R18" s="11">
        <v>74</v>
      </c>
      <c r="S18" s="11">
        <v>515</v>
      </c>
      <c r="T18" s="11">
        <v>9663</v>
      </c>
      <c r="U18" s="11">
        <v>10273</v>
      </c>
      <c r="V18" s="11">
        <v>25</v>
      </c>
      <c r="W18" s="11">
        <v>120</v>
      </c>
      <c r="X18" s="11">
        <v>697</v>
      </c>
      <c r="Y18" s="11">
        <v>12042</v>
      </c>
      <c r="Z18" s="11">
        <v>12884</v>
      </c>
      <c r="AA18" s="11">
        <v>36</v>
      </c>
      <c r="AB18" s="11">
        <v>127</v>
      </c>
      <c r="AC18" s="11">
        <v>832</v>
      </c>
      <c r="AD18" s="11">
        <v>15303</v>
      </c>
      <c r="AE18" s="11">
        <v>16298</v>
      </c>
    </row>
    <row r="19" spans="1:31">
      <c r="A19" s="10" t="s">
        <v>12</v>
      </c>
      <c r="B19" s="11">
        <v>0</v>
      </c>
      <c r="C19" s="11">
        <v>8</v>
      </c>
      <c r="D19" s="11">
        <v>80</v>
      </c>
      <c r="E19" s="11">
        <v>438</v>
      </c>
      <c r="F19" s="11">
        <v>526</v>
      </c>
      <c r="G19" s="11">
        <v>0</v>
      </c>
      <c r="H19" s="11">
        <v>14</v>
      </c>
      <c r="I19" s="11">
        <v>43</v>
      </c>
      <c r="J19" s="11">
        <v>443</v>
      </c>
      <c r="K19" s="11">
        <v>500</v>
      </c>
      <c r="L19" s="11">
        <v>1</v>
      </c>
      <c r="M19" s="11">
        <v>12</v>
      </c>
      <c r="N19" s="11">
        <v>61</v>
      </c>
      <c r="O19" s="11">
        <v>330</v>
      </c>
      <c r="P19" s="11">
        <v>404</v>
      </c>
      <c r="Q19" s="11">
        <v>0</v>
      </c>
      <c r="R19" s="11">
        <v>12</v>
      </c>
      <c r="S19" s="11">
        <v>33</v>
      </c>
      <c r="T19" s="11">
        <v>317</v>
      </c>
      <c r="U19" s="11">
        <v>362</v>
      </c>
      <c r="V19" s="11">
        <v>0</v>
      </c>
      <c r="W19" s="11">
        <v>33</v>
      </c>
      <c r="X19" s="11">
        <v>37</v>
      </c>
      <c r="Y19" s="11">
        <v>366</v>
      </c>
      <c r="Z19" s="11">
        <v>436</v>
      </c>
      <c r="AA19" s="11">
        <v>0</v>
      </c>
      <c r="AB19" s="11">
        <v>38</v>
      </c>
      <c r="AC19" s="11">
        <v>56</v>
      </c>
      <c r="AD19" s="11">
        <v>428</v>
      </c>
      <c r="AE19" s="11">
        <v>522</v>
      </c>
    </row>
    <row r="20" spans="1:31">
      <c r="A20" s="10" t="s">
        <v>9</v>
      </c>
      <c r="B20" s="11">
        <v>19</v>
      </c>
      <c r="C20" s="11">
        <v>67</v>
      </c>
      <c r="D20" s="11">
        <v>132</v>
      </c>
      <c r="E20" s="11">
        <v>2506</v>
      </c>
      <c r="F20" s="11">
        <v>2724</v>
      </c>
      <c r="G20" s="11">
        <v>10</v>
      </c>
      <c r="H20" s="11">
        <v>79</v>
      </c>
      <c r="I20" s="11">
        <v>154</v>
      </c>
      <c r="J20" s="11">
        <v>1826</v>
      </c>
      <c r="K20" s="11">
        <v>2069</v>
      </c>
      <c r="L20" s="11">
        <v>6</v>
      </c>
      <c r="M20" s="11">
        <v>71</v>
      </c>
      <c r="N20" s="11">
        <v>141</v>
      </c>
      <c r="O20" s="11">
        <v>1567</v>
      </c>
      <c r="P20" s="11">
        <v>1785</v>
      </c>
      <c r="Q20" s="11">
        <v>2</v>
      </c>
      <c r="R20" s="11">
        <v>74</v>
      </c>
      <c r="S20" s="11">
        <v>150</v>
      </c>
      <c r="T20" s="11">
        <v>1577</v>
      </c>
      <c r="U20" s="11">
        <v>1803</v>
      </c>
      <c r="V20" s="11">
        <v>8</v>
      </c>
      <c r="W20" s="11">
        <v>103</v>
      </c>
      <c r="X20" s="11">
        <v>170</v>
      </c>
      <c r="Y20" s="11">
        <v>1667</v>
      </c>
      <c r="Z20" s="11">
        <v>1948</v>
      </c>
      <c r="AA20" s="11">
        <v>12</v>
      </c>
      <c r="AB20" s="11">
        <v>123</v>
      </c>
      <c r="AC20" s="11">
        <v>161</v>
      </c>
      <c r="AD20" s="11">
        <v>2156</v>
      </c>
      <c r="AE20" s="11">
        <v>2452</v>
      </c>
    </row>
    <row r="21" spans="1:31">
      <c r="A21" s="10" t="s">
        <v>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72</v>
      </c>
      <c r="O21" s="11">
        <v>90</v>
      </c>
      <c r="P21" s="11">
        <v>162</v>
      </c>
      <c r="Q21" s="11"/>
      <c r="R21" s="11"/>
      <c r="S21" s="11">
        <v>23</v>
      </c>
      <c r="T21" s="11">
        <v>85</v>
      </c>
      <c r="U21" s="11">
        <v>108</v>
      </c>
      <c r="V21" s="11"/>
      <c r="W21" s="11"/>
      <c r="X21" s="11">
        <v>35</v>
      </c>
      <c r="Y21" s="11">
        <v>87</v>
      </c>
      <c r="Z21" s="11">
        <v>122</v>
      </c>
      <c r="AA21" s="11"/>
      <c r="AB21" s="11"/>
      <c r="AC21" s="11">
        <v>29</v>
      </c>
      <c r="AD21" s="11">
        <v>76</v>
      </c>
      <c r="AE21" s="11">
        <v>105</v>
      </c>
    </row>
    <row r="22" spans="1:31">
      <c r="A22" s="10" t="s">
        <v>15</v>
      </c>
      <c r="B22" s="11">
        <v>58</v>
      </c>
      <c r="C22" s="11">
        <v>286</v>
      </c>
      <c r="D22" s="11">
        <v>2860</v>
      </c>
      <c r="E22" s="11">
        <v>32961</v>
      </c>
      <c r="F22" s="11">
        <v>36165</v>
      </c>
      <c r="G22" s="11">
        <v>56</v>
      </c>
      <c r="H22" s="11">
        <v>392</v>
      </c>
      <c r="I22" s="11">
        <v>2705</v>
      </c>
      <c r="J22" s="11">
        <v>32550</v>
      </c>
      <c r="K22" s="11">
        <v>35703</v>
      </c>
      <c r="L22" s="11">
        <v>34</v>
      </c>
      <c r="M22" s="11">
        <v>374</v>
      </c>
      <c r="N22" s="11">
        <v>2607</v>
      </c>
      <c r="O22" s="11">
        <v>30608</v>
      </c>
      <c r="P22" s="11">
        <v>33623</v>
      </c>
      <c r="Q22" s="11">
        <v>31</v>
      </c>
      <c r="R22" s="11">
        <v>468</v>
      </c>
      <c r="S22" s="11">
        <v>2340</v>
      </c>
      <c r="T22" s="11">
        <v>32695</v>
      </c>
      <c r="U22" s="11">
        <v>35534</v>
      </c>
      <c r="V22" s="11">
        <v>40</v>
      </c>
      <c r="W22" s="11">
        <v>640</v>
      </c>
      <c r="X22" s="11">
        <v>3118</v>
      </c>
      <c r="Y22" s="11">
        <v>37463</v>
      </c>
      <c r="Z22" s="11">
        <v>41261</v>
      </c>
      <c r="AA22" s="11">
        <v>63</v>
      </c>
      <c r="AB22" s="11">
        <v>992</v>
      </c>
      <c r="AC22" s="11">
        <v>3345</v>
      </c>
      <c r="AD22" s="11">
        <v>44588</v>
      </c>
      <c r="AE22" s="11">
        <v>48988</v>
      </c>
    </row>
    <row r="23" spans="1:31" s="4" customFormat="1">
      <c r="A23" s="13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1">
      <c r="A24" s="5" t="s">
        <v>5</v>
      </c>
      <c r="B24" s="12">
        <v>2</v>
      </c>
      <c r="C24" s="12">
        <v>12</v>
      </c>
      <c r="D24" s="12">
        <v>152</v>
      </c>
      <c r="E24" s="12">
        <v>1901</v>
      </c>
      <c r="F24" s="12">
        <v>2067</v>
      </c>
      <c r="G24" s="12">
        <v>2</v>
      </c>
      <c r="H24" s="12">
        <v>17</v>
      </c>
      <c r="I24" s="12">
        <v>200</v>
      </c>
      <c r="J24" s="12">
        <v>2066</v>
      </c>
      <c r="K24" s="12">
        <v>2285</v>
      </c>
      <c r="L24" s="12">
        <v>7</v>
      </c>
      <c r="M24" s="12">
        <v>11</v>
      </c>
      <c r="N24" s="12">
        <v>128</v>
      </c>
      <c r="O24" s="12">
        <v>1604</v>
      </c>
      <c r="P24" s="12">
        <v>1750</v>
      </c>
      <c r="Q24" s="12">
        <v>3</v>
      </c>
      <c r="R24" s="12">
        <v>5</v>
      </c>
      <c r="S24" s="12">
        <v>139</v>
      </c>
      <c r="T24" s="12">
        <v>1389</v>
      </c>
      <c r="U24" s="12">
        <v>1536</v>
      </c>
      <c r="V24" s="12">
        <v>6</v>
      </c>
      <c r="W24" s="12">
        <v>23</v>
      </c>
      <c r="X24" s="12">
        <v>110</v>
      </c>
      <c r="Y24" s="12">
        <v>1384</v>
      </c>
      <c r="Z24" s="12">
        <v>1523</v>
      </c>
      <c r="AA24" s="12">
        <v>3</v>
      </c>
      <c r="AB24" s="12">
        <v>67</v>
      </c>
      <c r="AC24" s="12">
        <v>119</v>
      </c>
      <c r="AD24" s="12">
        <v>1518</v>
      </c>
      <c r="AE24" s="12">
        <v>1707</v>
      </c>
    </row>
    <row r="25" spans="1:31">
      <c r="A25" s="10" t="s">
        <v>6</v>
      </c>
      <c r="B25" s="11">
        <v>15</v>
      </c>
      <c r="C25" s="11">
        <v>165</v>
      </c>
      <c r="D25" s="11">
        <v>385</v>
      </c>
      <c r="E25" s="11">
        <v>4193</v>
      </c>
      <c r="F25" s="11">
        <v>4758</v>
      </c>
      <c r="G25" s="11">
        <v>5</v>
      </c>
      <c r="H25" s="11">
        <v>145</v>
      </c>
      <c r="I25" s="11">
        <v>368</v>
      </c>
      <c r="J25" s="11">
        <v>3677</v>
      </c>
      <c r="K25" s="11">
        <v>4195</v>
      </c>
      <c r="L25" s="11">
        <v>17</v>
      </c>
      <c r="M25" s="11">
        <v>120</v>
      </c>
      <c r="N25" s="11">
        <v>339</v>
      </c>
      <c r="O25" s="11">
        <v>4315</v>
      </c>
      <c r="P25" s="11">
        <v>4791</v>
      </c>
      <c r="Q25" s="11">
        <v>35</v>
      </c>
      <c r="R25" s="11">
        <v>160</v>
      </c>
      <c r="S25" s="11">
        <v>446</v>
      </c>
      <c r="T25" s="11">
        <v>5272</v>
      </c>
      <c r="U25" s="11">
        <v>5913</v>
      </c>
      <c r="V25" s="11">
        <v>59</v>
      </c>
      <c r="W25" s="11">
        <v>195</v>
      </c>
      <c r="X25" s="11">
        <v>665</v>
      </c>
      <c r="Y25" s="11">
        <v>6282</v>
      </c>
      <c r="Z25" s="11">
        <v>7201</v>
      </c>
      <c r="AA25" s="11">
        <v>23</v>
      </c>
      <c r="AB25" s="11">
        <v>334</v>
      </c>
      <c r="AC25" s="11">
        <v>814</v>
      </c>
      <c r="AD25" s="11">
        <v>7884</v>
      </c>
      <c r="AE25" s="11">
        <v>9055</v>
      </c>
    </row>
    <row r="26" spans="1:31">
      <c r="A26" s="10" t="s">
        <v>7</v>
      </c>
      <c r="B26" s="11">
        <v>17</v>
      </c>
      <c r="C26" s="11">
        <v>159</v>
      </c>
      <c r="D26" s="11">
        <v>1759</v>
      </c>
      <c r="E26" s="11">
        <v>16706</v>
      </c>
      <c r="F26" s="11">
        <v>18641</v>
      </c>
      <c r="G26" s="11">
        <v>24</v>
      </c>
      <c r="H26" s="11">
        <v>148</v>
      </c>
      <c r="I26" s="11">
        <v>1503</v>
      </c>
      <c r="J26" s="11">
        <v>16994</v>
      </c>
      <c r="K26" s="11">
        <v>18669</v>
      </c>
      <c r="L26" s="11">
        <v>39</v>
      </c>
      <c r="M26" s="11">
        <v>160</v>
      </c>
      <c r="N26" s="11">
        <v>1404</v>
      </c>
      <c r="O26" s="11">
        <v>14836</v>
      </c>
      <c r="P26" s="11">
        <v>16439</v>
      </c>
      <c r="Q26" s="11">
        <v>58</v>
      </c>
      <c r="R26" s="11">
        <v>222</v>
      </c>
      <c r="S26" s="11">
        <v>1263</v>
      </c>
      <c r="T26" s="11">
        <v>15102</v>
      </c>
      <c r="U26" s="11">
        <v>16645</v>
      </c>
      <c r="V26" s="11">
        <v>53</v>
      </c>
      <c r="W26" s="11">
        <v>257</v>
      </c>
      <c r="X26" s="11">
        <v>1573</v>
      </c>
      <c r="Y26" s="11">
        <v>17158</v>
      </c>
      <c r="Z26" s="11">
        <v>19041</v>
      </c>
      <c r="AA26" s="11">
        <v>108</v>
      </c>
      <c r="AB26" s="11">
        <v>435</v>
      </c>
      <c r="AC26" s="11">
        <v>1829</v>
      </c>
      <c r="AD26" s="11">
        <v>19952</v>
      </c>
      <c r="AE26" s="11">
        <v>22324</v>
      </c>
    </row>
    <row r="27" spans="1:31">
      <c r="A27" s="10" t="s">
        <v>8</v>
      </c>
      <c r="B27" s="11">
        <v>15</v>
      </c>
      <c r="C27" s="11">
        <v>49</v>
      </c>
      <c r="D27" s="11">
        <v>496</v>
      </c>
      <c r="E27" s="11">
        <v>5877</v>
      </c>
      <c r="F27" s="11">
        <v>6437</v>
      </c>
      <c r="G27" s="11">
        <v>17</v>
      </c>
      <c r="H27" s="11">
        <v>62</v>
      </c>
      <c r="I27" s="11">
        <v>466</v>
      </c>
      <c r="J27" s="11">
        <v>6290</v>
      </c>
      <c r="K27" s="11">
        <v>6835</v>
      </c>
      <c r="L27" s="11">
        <v>22</v>
      </c>
      <c r="M27" s="11">
        <v>52</v>
      </c>
      <c r="N27" s="11">
        <v>471</v>
      </c>
      <c r="O27" s="11">
        <v>6022</v>
      </c>
      <c r="P27" s="11">
        <v>6567</v>
      </c>
      <c r="Q27" s="11">
        <v>26</v>
      </c>
      <c r="R27" s="11">
        <v>103</v>
      </c>
      <c r="S27" s="11">
        <v>436</v>
      </c>
      <c r="T27" s="11">
        <v>7401</v>
      </c>
      <c r="U27" s="11">
        <v>7966</v>
      </c>
      <c r="V27" s="11">
        <v>38</v>
      </c>
      <c r="W27" s="11">
        <v>128</v>
      </c>
      <c r="X27" s="11">
        <v>610</v>
      </c>
      <c r="Y27" s="11">
        <v>8836</v>
      </c>
      <c r="Z27" s="11">
        <v>9612</v>
      </c>
      <c r="AA27" s="11">
        <v>49</v>
      </c>
      <c r="AB27" s="11">
        <v>166</v>
      </c>
      <c r="AC27" s="11">
        <v>678</v>
      </c>
      <c r="AD27" s="11">
        <v>10365</v>
      </c>
      <c r="AE27" s="11">
        <v>11258</v>
      </c>
    </row>
    <row r="28" spans="1:31">
      <c r="A28" s="10" t="s">
        <v>12</v>
      </c>
      <c r="B28" s="11">
        <v>0</v>
      </c>
      <c r="C28" s="11">
        <v>22</v>
      </c>
      <c r="D28" s="11">
        <v>36</v>
      </c>
      <c r="E28" s="11">
        <v>260</v>
      </c>
      <c r="F28" s="11">
        <v>318</v>
      </c>
      <c r="G28" s="11">
        <v>3</v>
      </c>
      <c r="H28" s="11">
        <v>30</v>
      </c>
      <c r="I28" s="11">
        <v>43</v>
      </c>
      <c r="J28" s="11">
        <v>265</v>
      </c>
      <c r="K28" s="11">
        <v>341</v>
      </c>
      <c r="L28" s="11">
        <v>0</v>
      </c>
      <c r="M28" s="11">
        <v>36</v>
      </c>
      <c r="N28" s="11">
        <v>44</v>
      </c>
      <c r="O28" s="11">
        <v>256</v>
      </c>
      <c r="P28" s="11">
        <v>336</v>
      </c>
      <c r="Q28" s="11">
        <v>1</v>
      </c>
      <c r="R28" s="11">
        <v>45</v>
      </c>
      <c r="S28" s="11">
        <v>34</v>
      </c>
      <c r="T28" s="11">
        <v>194</v>
      </c>
      <c r="U28" s="11">
        <v>274</v>
      </c>
      <c r="V28" s="11">
        <v>1</v>
      </c>
      <c r="W28" s="11">
        <v>63</v>
      </c>
      <c r="X28" s="11">
        <v>41</v>
      </c>
      <c r="Y28" s="11">
        <v>212</v>
      </c>
      <c r="Z28" s="11">
        <v>317</v>
      </c>
      <c r="AA28" s="11">
        <v>0</v>
      </c>
      <c r="AB28" s="11">
        <v>63</v>
      </c>
      <c r="AC28" s="11">
        <v>48</v>
      </c>
      <c r="AD28" s="11">
        <v>312</v>
      </c>
      <c r="AE28" s="11">
        <v>423</v>
      </c>
    </row>
    <row r="29" spans="1:31">
      <c r="A29" s="10" t="s">
        <v>9</v>
      </c>
      <c r="B29" s="11">
        <v>33</v>
      </c>
      <c r="C29" s="11">
        <v>29</v>
      </c>
      <c r="D29" s="11">
        <v>53</v>
      </c>
      <c r="E29" s="11">
        <v>833</v>
      </c>
      <c r="F29" s="11">
        <v>948</v>
      </c>
      <c r="G29" s="11">
        <v>26</v>
      </c>
      <c r="H29" s="11">
        <v>48</v>
      </c>
      <c r="I29" s="11">
        <v>61</v>
      </c>
      <c r="J29" s="11">
        <v>569</v>
      </c>
      <c r="K29" s="11">
        <v>704</v>
      </c>
      <c r="L29" s="11">
        <v>20</v>
      </c>
      <c r="M29" s="11">
        <v>31</v>
      </c>
      <c r="N29" s="11">
        <v>69</v>
      </c>
      <c r="O29" s="11">
        <v>490</v>
      </c>
      <c r="P29" s="11">
        <v>610</v>
      </c>
      <c r="Q29" s="11">
        <v>12</v>
      </c>
      <c r="R29" s="11">
        <v>57</v>
      </c>
      <c r="S29" s="11">
        <v>79</v>
      </c>
      <c r="T29" s="11">
        <v>590</v>
      </c>
      <c r="U29" s="11">
        <v>738</v>
      </c>
      <c r="V29" s="11">
        <v>49</v>
      </c>
      <c r="W29" s="11">
        <v>50</v>
      </c>
      <c r="X29" s="11">
        <v>87</v>
      </c>
      <c r="Y29" s="11">
        <v>646</v>
      </c>
      <c r="Z29" s="11">
        <v>832</v>
      </c>
      <c r="AA29" s="11">
        <v>33</v>
      </c>
      <c r="AB29" s="11">
        <v>84</v>
      </c>
      <c r="AC29" s="11">
        <v>99</v>
      </c>
      <c r="AD29" s="11">
        <v>801</v>
      </c>
      <c r="AE29" s="11">
        <v>1017</v>
      </c>
    </row>
    <row r="30" spans="1:31">
      <c r="A30" s="10" t="s">
        <v>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15</v>
      </c>
      <c r="O30" s="11">
        <v>18</v>
      </c>
      <c r="P30" s="11">
        <v>33</v>
      </c>
      <c r="Q30" s="11"/>
      <c r="R30" s="11"/>
      <c r="S30" s="11">
        <v>6</v>
      </c>
      <c r="T30" s="11">
        <v>27</v>
      </c>
      <c r="U30" s="11">
        <v>33</v>
      </c>
      <c r="V30" s="11"/>
      <c r="W30" s="11"/>
      <c r="X30" s="11">
        <v>14</v>
      </c>
      <c r="Y30" s="11">
        <v>10</v>
      </c>
      <c r="Z30" s="11">
        <v>24</v>
      </c>
      <c r="AA30" s="11"/>
      <c r="AB30" s="11"/>
      <c r="AC30" s="11">
        <v>11</v>
      </c>
      <c r="AD30" s="11">
        <v>18</v>
      </c>
      <c r="AE30" s="11">
        <v>29</v>
      </c>
    </row>
    <row r="31" spans="1:31">
      <c r="A31" s="10" t="s">
        <v>15</v>
      </c>
      <c r="B31" s="11">
        <v>82</v>
      </c>
      <c r="C31" s="11">
        <v>436</v>
      </c>
      <c r="D31" s="11">
        <v>2881</v>
      </c>
      <c r="E31" s="11">
        <v>29770</v>
      </c>
      <c r="F31" s="11">
        <v>33169</v>
      </c>
      <c r="G31" s="11">
        <v>77</v>
      </c>
      <c r="H31" s="11">
        <v>450</v>
      </c>
      <c r="I31" s="11">
        <v>2641</v>
      </c>
      <c r="J31" s="11">
        <v>29861</v>
      </c>
      <c r="K31" s="11">
        <v>33029</v>
      </c>
      <c r="L31" s="11">
        <v>105</v>
      </c>
      <c r="M31" s="11">
        <v>410</v>
      </c>
      <c r="N31" s="11">
        <v>2470</v>
      </c>
      <c r="O31" s="11">
        <v>27541</v>
      </c>
      <c r="P31" s="11">
        <v>30526</v>
      </c>
      <c r="Q31" s="11">
        <v>135</v>
      </c>
      <c r="R31" s="11">
        <v>592</v>
      </c>
      <c r="S31" s="11">
        <v>2403</v>
      </c>
      <c r="T31" s="11">
        <v>29975</v>
      </c>
      <c r="U31" s="11">
        <v>33105</v>
      </c>
      <c r="V31" s="11">
        <v>206</v>
      </c>
      <c r="W31" s="11">
        <v>716</v>
      </c>
      <c r="X31" s="11">
        <v>3100</v>
      </c>
      <c r="Y31" s="11">
        <v>34528</v>
      </c>
      <c r="Z31" s="11">
        <v>38550</v>
      </c>
      <c r="AA31" s="11">
        <v>216</v>
      </c>
      <c r="AB31" s="11">
        <v>1149</v>
      </c>
      <c r="AC31" s="11">
        <v>3598</v>
      </c>
      <c r="AD31" s="11">
        <v>40850</v>
      </c>
      <c r="AE31" s="11">
        <v>45813</v>
      </c>
    </row>
    <row r="32" spans="1:31">
      <c r="A32" s="6" t="s">
        <v>13</v>
      </c>
    </row>
    <row r="34" spans="1:31">
      <c r="T34" s="17"/>
      <c r="U34" s="17"/>
      <c r="V34" s="17"/>
      <c r="W34" s="17"/>
      <c r="X34" s="17"/>
      <c r="Y34" s="17"/>
      <c r="Z34" s="17"/>
    </row>
    <row r="35" spans="1:31">
      <c r="S35" s="17"/>
      <c r="T35" s="17"/>
      <c r="U35" s="17"/>
      <c r="V35" s="17"/>
      <c r="W35" s="17"/>
      <c r="X35" s="17"/>
      <c r="Y35" s="17"/>
      <c r="Z35" s="17"/>
    </row>
    <row r="36" spans="1:31" ht="15" customHeight="1">
      <c r="A36" s="18"/>
      <c r="B36" s="19" t="s">
        <v>0</v>
      </c>
      <c r="C36" s="19" t="s">
        <v>1</v>
      </c>
      <c r="D36" s="19" t="s">
        <v>2</v>
      </c>
      <c r="E36" s="19" t="s">
        <v>3</v>
      </c>
      <c r="I36" s="17"/>
      <c r="J36" s="17"/>
      <c r="K36" s="17"/>
      <c r="L36" s="17"/>
      <c r="M36" s="17"/>
      <c r="N36" s="17"/>
      <c r="O36" s="17"/>
      <c r="S36" s="17"/>
      <c r="T36" s="17"/>
      <c r="U36" s="18"/>
      <c r="V36" s="19" t="s">
        <v>0</v>
      </c>
      <c r="W36" s="19" t="s">
        <v>1</v>
      </c>
      <c r="X36" s="19" t="s">
        <v>2</v>
      </c>
      <c r="Y36" s="19" t="s">
        <v>3</v>
      </c>
      <c r="Z36" s="17"/>
    </row>
    <row r="37" spans="1:31" ht="15" customHeight="1">
      <c r="A37" s="23" t="s">
        <v>16</v>
      </c>
      <c r="B37" s="20">
        <f>AA6/$AE6</f>
        <v>1.0056989607777405E-3</v>
      </c>
      <c r="C37" s="20">
        <f t="shared" ref="C37:E43" si="0">AB6/$AE6</f>
        <v>4.2239356352665104E-2</v>
      </c>
      <c r="D37" s="20">
        <f t="shared" si="0"/>
        <v>6.9057995306738187E-2</v>
      </c>
      <c r="E37" s="20">
        <f t="shared" si="0"/>
        <v>0.88769694937981902</v>
      </c>
      <c r="F37" s="22"/>
      <c r="I37" s="17"/>
      <c r="J37" s="18"/>
      <c r="K37" s="19" t="s">
        <v>0</v>
      </c>
      <c r="L37" s="19" t="s">
        <v>1</v>
      </c>
      <c r="M37" s="19" t="s">
        <v>2</v>
      </c>
      <c r="N37" s="19" t="s">
        <v>3</v>
      </c>
      <c r="O37" s="17"/>
      <c r="S37" s="17"/>
      <c r="T37" s="17"/>
      <c r="U37" s="23" t="s">
        <v>27</v>
      </c>
      <c r="V37" s="20">
        <f>B13/F13</f>
        <v>2.0192113537369832E-3</v>
      </c>
      <c r="W37" s="20">
        <f>C13/F13</f>
        <v>1.0413361409986442E-2</v>
      </c>
      <c r="X37" s="20">
        <f>D13/F13</f>
        <v>8.2802088441457297E-2</v>
      </c>
      <c r="Y37" s="20">
        <f>E13/F13</f>
        <v>0.90476533879481924</v>
      </c>
      <c r="Z37" s="20"/>
      <c r="AE37" s="22"/>
    </row>
    <row r="38" spans="1:31" ht="15" customHeight="1">
      <c r="A38" s="23" t="s">
        <v>17</v>
      </c>
      <c r="B38" s="20">
        <f t="shared" ref="B38:B43" si="1">AA7/$AE7</f>
        <v>1.8189534954223003E-3</v>
      </c>
      <c r="C38" s="20">
        <f t="shared" si="0"/>
        <v>3.5166434244831138E-2</v>
      </c>
      <c r="D38" s="20">
        <f t="shared" si="0"/>
        <v>8.5915236767113323E-2</v>
      </c>
      <c r="E38" s="20">
        <f t="shared" si="0"/>
        <v>0.87709937549263328</v>
      </c>
      <c r="I38" s="17"/>
      <c r="J38" s="23" t="s">
        <v>24</v>
      </c>
      <c r="K38" s="20">
        <f>AA13/$AE13</f>
        <v>2.9430069303066422E-3</v>
      </c>
      <c r="L38" s="20">
        <f>AB13/$AE13</f>
        <v>2.2584149956224091E-2</v>
      </c>
      <c r="M38" s="20">
        <f>AC13/$AE13</f>
        <v>7.3237624075695409E-2</v>
      </c>
      <c r="N38" s="20">
        <f>AD13/$AE13</f>
        <v>0.90123521903777382</v>
      </c>
      <c r="O38" s="24"/>
      <c r="S38" s="17"/>
      <c r="T38" s="17"/>
      <c r="U38" s="23" t="s">
        <v>28</v>
      </c>
      <c r="V38" s="20">
        <f>G13/K13</f>
        <v>1.93505208636443E-3</v>
      </c>
      <c r="W38" s="20">
        <f>H13/K13</f>
        <v>1.225048012570564E-2</v>
      </c>
      <c r="X38" s="20">
        <f>I13/K13</f>
        <v>7.7780364313565734E-2</v>
      </c>
      <c r="Y38" s="20">
        <f>J13/K13</f>
        <v>0.9080341034743642</v>
      </c>
      <c r="Z38" s="24"/>
    </row>
    <row r="39" spans="1:31" ht="15" customHeight="1">
      <c r="A39" s="23" t="s">
        <v>18</v>
      </c>
      <c r="B39" s="20">
        <f t="shared" si="1"/>
        <v>2.6838805210430113E-3</v>
      </c>
      <c r="C39" s="20">
        <f t="shared" si="0"/>
        <v>1.9296175470257512E-2</v>
      </c>
      <c r="D39" s="20">
        <f t="shared" si="0"/>
        <v>7.8804284954073253E-2</v>
      </c>
      <c r="E39" s="20">
        <f t="shared" si="0"/>
        <v>0.89921565905462619</v>
      </c>
      <c r="I39" s="17"/>
      <c r="J39" s="23" t="s">
        <v>25</v>
      </c>
      <c r="K39" s="20">
        <f>AA22/$AE22</f>
        <v>1.286029231648567E-3</v>
      </c>
      <c r="L39" s="20">
        <f>AB22/$AE22</f>
        <v>2.0249857107863149E-2</v>
      </c>
      <c r="M39" s="20">
        <f>AC22/$AE22</f>
        <v>6.828202825181677E-2</v>
      </c>
      <c r="N39" s="20">
        <f>AD22/$AE22</f>
        <v>0.91018208540867152</v>
      </c>
      <c r="O39" s="24"/>
      <c r="S39" s="17"/>
      <c r="T39" s="17"/>
      <c r="U39" s="23" t="s">
        <v>29</v>
      </c>
      <c r="V39" s="20">
        <f>L13/P13</f>
        <v>2.1668303480958393E-3</v>
      </c>
      <c r="W39" s="20">
        <f>M13/P13</f>
        <v>1.2221546711562144E-2</v>
      </c>
      <c r="X39" s="20">
        <f>N13/P13</f>
        <v>7.9143868181889038E-2</v>
      </c>
      <c r="Y39" s="20">
        <f>O13/P13</f>
        <v>0.90646775475845298</v>
      </c>
      <c r="Z39" s="24"/>
    </row>
    <row r="40" spans="1:31" ht="15" customHeight="1">
      <c r="A40" s="23" t="s">
        <v>19</v>
      </c>
      <c r="B40" s="20">
        <f t="shared" si="1"/>
        <v>3.0846276672956887E-3</v>
      </c>
      <c r="C40" s="20">
        <f t="shared" si="0"/>
        <v>1.063289301785455E-2</v>
      </c>
      <c r="D40" s="20">
        <f t="shared" si="0"/>
        <v>5.4797503266076353E-2</v>
      </c>
      <c r="E40" s="20">
        <f t="shared" si="0"/>
        <v>0.93148497604877345</v>
      </c>
      <c r="I40" s="17"/>
      <c r="J40" s="23" t="s">
        <v>26</v>
      </c>
      <c r="K40" s="20">
        <f>AA31/$AE31</f>
        <v>4.7148189378560671E-3</v>
      </c>
      <c r="L40" s="20">
        <f>AB31/$AE31</f>
        <v>2.5080217405539913E-2</v>
      </c>
      <c r="M40" s="20">
        <f>AC31/$AE31</f>
        <v>7.853665990002838E-2</v>
      </c>
      <c r="N40" s="20">
        <f>AD31/$AE31</f>
        <v>0.89166830375657569</v>
      </c>
      <c r="O40" s="24"/>
      <c r="S40" s="17"/>
      <c r="T40" s="17"/>
      <c r="U40" s="23" t="s">
        <v>30</v>
      </c>
      <c r="V40" s="20">
        <f>Q13/U13</f>
        <v>2.4184501522458079E-3</v>
      </c>
      <c r="W40" s="20">
        <f>R13/U13</f>
        <v>1.5443115430003351E-2</v>
      </c>
      <c r="X40" s="20">
        <f>S13/U13</f>
        <v>6.9100657060854623E-2</v>
      </c>
      <c r="Y40" s="20">
        <f>T13/U13</f>
        <v>0.91303777735689617</v>
      </c>
      <c r="Z40" s="17"/>
    </row>
    <row r="41" spans="1:31" ht="15" customHeight="1">
      <c r="A41" s="23" t="s">
        <v>20</v>
      </c>
      <c r="B41" s="20">
        <f t="shared" si="1"/>
        <v>0</v>
      </c>
      <c r="C41" s="20">
        <f t="shared" si="0"/>
        <v>0.10687830687830688</v>
      </c>
      <c r="D41" s="20">
        <f t="shared" si="0"/>
        <v>0.11005291005291006</v>
      </c>
      <c r="E41" s="20">
        <f t="shared" si="0"/>
        <v>0.78306878306878303</v>
      </c>
      <c r="I41" s="17"/>
      <c r="J41" s="17"/>
      <c r="K41" s="17"/>
      <c r="L41" s="17"/>
      <c r="M41" s="17"/>
      <c r="N41" s="17"/>
      <c r="O41" s="17"/>
      <c r="S41" s="17"/>
      <c r="T41" s="17"/>
      <c r="U41" s="23" t="s">
        <v>31</v>
      </c>
      <c r="V41" s="20">
        <f>V13/Z13</f>
        <v>3.0822818909674106E-3</v>
      </c>
      <c r="W41" s="20">
        <f>W13/Z13</f>
        <v>1.6990139203869142E-2</v>
      </c>
      <c r="X41" s="20">
        <f>X13/Z13</f>
        <v>7.7909060154615281E-2</v>
      </c>
      <c r="Y41" s="20">
        <f>Y13/Z13</f>
        <v>0.90201851875054817</v>
      </c>
      <c r="Z41" s="17"/>
    </row>
    <row r="42" spans="1:31" ht="15" customHeight="1">
      <c r="A42" s="23" t="s">
        <v>21</v>
      </c>
      <c r="B42" s="20">
        <f t="shared" si="1"/>
        <v>1.2972038051311616E-2</v>
      </c>
      <c r="C42" s="20">
        <f t="shared" si="0"/>
        <v>5.9671375036033439E-2</v>
      </c>
      <c r="D42" s="20">
        <f t="shared" si="0"/>
        <v>7.494955318535601E-2</v>
      </c>
      <c r="E42" s="20">
        <f t="shared" si="0"/>
        <v>0.85240703372729898</v>
      </c>
      <c r="S42" s="17"/>
      <c r="T42" s="17"/>
      <c r="U42" s="23" t="s">
        <v>32</v>
      </c>
      <c r="V42" s="20">
        <f>AA13/AE13</f>
        <v>2.9430069303066422E-3</v>
      </c>
      <c r="W42" s="20">
        <f>AB13/AE13</f>
        <v>2.2584149956224091E-2</v>
      </c>
      <c r="X42" s="20">
        <f>AC13/AE13</f>
        <v>7.3237624075695409E-2</v>
      </c>
      <c r="Y42" s="20">
        <f>AD13/AE13</f>
        <v>0.90123521903777382</v>
      </c>
      <c r="Z42" s="17"/>
    </row>
    <row r="43" spans="1:31" ht="15" customHeight="1">
      <c r="A43" s="23" t="s">
        <v>22</v>
      </c>
      <c r="B43" s="20">
        <f t="shared" si="1"/>
        <v>0</v>
      </c>
      <c r="C43" s="20">
        <f t="shared" si="0"/>
        <v>0</v>
      </c>
      <c r="D43" s="20">
        <f t="shared" si="0"/>
        <v>0.29850746268656714</v>
      </c>
      <c r="E43" s="20">
        <f t="shared" si="0"/>
        <v>0.70149253731343286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31">
      <c r="A44" s="21"/>
      <c r="B44" s="22"/>
      <c r="C44" s="22"/>
      <c r="D44" s="22"/>
      <c r="E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1:31">
      <c r="B45" s="22"/>
      <c r="C45" s="22"/>
      <c r="D45" s="22"/>
      <c r="E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1:31">
      <c r="L46" s="17"/>
      <c r="M46" s="17"/>
      <c r="N46" s="17"/>
      <c r="O46" s="17"/>
      <c r="P46" s="17"/>
      <c r="Q46" s="17"/>
      <c r="R46" s="17"/>
      <c r="S46" s="17"/>
      <c r="T46" s="17"/>
    </row>
    <row r="53" spans="14:18">
      <c r="N53" s="16"/>
      <c r="O53" s="16"/>
      <c r="P53" s="16"/>
      <c r="Q53" s="16"/>
      <c r="R53" s="16"/>
    </row>
  </sheetData>
  <mergeCells count="7">
    <mergeCell ref="AA3:AE3"/>
    <mergeCell ref="A3:A4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showGridLines="0" topLeftCell="H1" zoomScale="90" zoomScaleNormal="90" workbookViewId="0">
      <selection activeCell="E21" sqref="E21"/>
    </sheetView>
  </sheetViews>
  <sheetFormatPr baseColWidth="10" defaultRowHeight="12.75"/>
  <cols>
    <col min="1" max="1" width="37.5703125" style="6" customWidth="1"/>
    <col min="2" max="2" width="5.5703125" style="2" bestFit="1" customWidth="1"/>
    <col min="3" max="3" width="9" style="2" bestFit="1" customWidth="1"/>
    <col min="4" max="4" width="8.5703125" style="2" bestFit="1" customWidth="1"/>
    <col min="5" max="5" width="9.28515625" style="2" bestFit="1" customWidth="1"/>
    <col min="6" max="6" width="7.42578125" style="2" bestFit="1" customWidth="1"/>
    <col min="7" max="7" width="5.5703125" style="2" bestFit="1" customWidth="1"/>
    <col min="8" max="8" width="9" style="2" bestFit="1" customWidth="1"/>
    <col min="9" max="9" width="8.5703125" style="2" bestFit="1" customWidth="1"/>
    <col min="10" max="10" width="9.28515625" style="2" bestFit="1" customWidth="1"/>
    <col min="11" max="11" width="7.42578125" style="2" bestFit="1" customWidth="1"/>
    <col min="12" max="12" width="5.5703125" style="2" bestFit="1" customWidth="1"/>
    <col min="13" max="13" width="9" style="2" bestFit="1" customWidth="1"/>
    <col min="14" max="14" width="8.5703125" style="2" bestFit="1" customWidth="1"/>
    <col min="15" max="15" width="9.28515625" style="2" bestFit="1" customWidth="1"/>
    <col min="16" max="16" width="7.5703125" style="2" bestFit="1" customWidth="1"/>
    <col min="17" max="17" width="5.7109375" style="2" bestFit="1" customWidth="1"/>
    <col min="18" max="18" width="9" style="2" bestFit="1" customWidth="1"/>
    <col min="19" max="19" width="8.5703125" style="2" bestFit="1" customWidth="1"/>
    <col min="20" max="20" width="9.28515625" style="2" bestFit="1" customWidth="1"/>
    <col min="21" max="21" width="7.42578125" style="2" bestFit="1" customWidth="1"/>
    <col min="22" max="22" width="5.5703125" style="2" bestFit="1" customWidth="1"/>
    <col min="23" max="23" width="9" style="2" bestFit="1" customWidth="1"/>
    <col min="24" max="24" width="8.5703125" style="2" bestFit="1" customWidth="1"/>
    <col min="25" max="25" width="9.28515625" style="2" bestFit="1" customWidth="1"/>
    <col min="26" max="26" width="7.42578125" style="2" bestFit="1" customWidth="1"/>
    <col min="27" max="27" width="5.5703125" style="2" bestFit="1" customWidth="1"/>
    <col min="28" max="28" width="9" style="2" bestFit="1" customWidth="1"/>
    <col min="29" max="29" width="8.5703125" style="2" bestFit="1" customWidth="1"/>
    <col min="30" max="30" width="9.28515625" style="2" bestFit="1" customWidth="1"/>
    <col min="31" max="31" width="7.42578125" style="2" bestFit="1" customWidth="1"/>
    <col min="32" max="16384" width="11.42578125" style="3"/>
  </cols>
  <sheetData>
    <row r="1" spans="1:31" ht="15.75">
      <c r="A1" s="7" t="s">
        <v>34</v>
      </c>
    </row>
    <row r="2" spans="1:31">
      <c r="A2" s="1"/>
    </row>
    <row r="3" spans="1:31">
      <c r="A3" s="28"/>
      <c r="B3" s="27">
        <v>2010</v>
      </c>
      <c r="C3" s="27"/>
      <c r="D3" s="27"/>
      <c r="E3" s="27"/>
      <c r="F3" s="27"/>
      <c r="G3" s="27">
        <v>2011</v>
      </c>
      <c r="H3" s="27"/>
      <c r="I3" s="27"/>
      <c r="J3" s="27"/>
      <c r="K3" s="27"/>
      <c r="L3" s="27">
        <v>2012</v>
      </c>
      <c r="M3" s="27"/>
      <c r="N3" s="27"/>
      <c r="O3" s="27"/>
      <c r="P3" s="27"/>
      <c r="Q3" s="27">
        <v>2013</v>
      </c>
      <c r="R3" s="27"/>
      <c r="S3" s="27"/>
      <c r="T3" s="27"/>
      <c r="U3" s="27"/>
      <c r="V3" s="27">
        <v>2014</v>
      </c>
      <c r="W3" s="27"/>
      <c r="X3" s="27"/>
      <c r="Y3" s="27"/>
      <c r="Z3" s="27"/>
      <c r="AA3" s="27">
        <v>2015</v>
      </c>
      <c r="AB3" s="27"/>
      <c r="AC3" s="27"/>
      <c r="AD3" s="27"/>
      <c r="AE3" s="27"/>
    </row>
    <row r="4" spans="1:31" s="8" customFormat="1" ht="26.25" customHeight="1">
      <c r="A4" s="2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0</v>
      </c>
      <c r="M4" s="9" t="s">
        <v>1</v>
      </c>
      <c r="N4" s="9" t="s">
        <v>2</v>
      </c>
      <c r="O4" s="9" t="s">
        <v>3</v>
      </c>
      <c r="P4" s="9" t="s">
        <v>4</v>
      </c>
      <c r="Q4" s="9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0</v>
      </c>
      <c r="W4" s="9" t="s">
        <v>1</v>
      </c>
      <c r="X4" s="9" t="s">
        <v>2</v>
      </c>
      <c r="Y4" s="9" t="s">
        <v>3</v>
      </c>
      <c r="Z4" s="9" t="s">
        <v>4</v>
      </c>
      <c r="AA4" s="9" t="s">
        <v>0</v>
      </c>
      <c r="AB4" s="9" t="s">
        <v>1</v>
      </c>
      <c r="AC4" s="9" t="s">
        <v>2</v>
      </c>
      <c r="AD4" s="9" t="s">
        <v>3</v>
      </c>
      <c r="AE4" s="9" t="s">
        <v>4</v>
      </c>
    </row>
    <row r="5" spans="1:31" s="4" customFormat="1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>
      <c r="A6" s="5" t="s">
        <v>5</v>
      </c>
      <c r="B6" s="12">
        <v>10</v>
      </c>
      <c r="C6" s="12">
        <v>2</v>
      </c>
      <c r="D6" s="12">
        <v>696</v>
      </c>
      <c r="E6" s="12">
        <v>6491</v>
      </c>
      <c r="F6" s="12">
        <v>7199</v>
      </c>
      <c r="G6" s="12">
        <v>6</v>
      </c>
      <c r="H6" s="12">
        <v>4</v>
      </c>
      <c r="I6" s="12">
        <v>691</v>
      </c>
      <c r="J6" s="12">
        <v>6670</v>
      </c>
      <c r="K6" s="12">
        <v>7371</v>
      </c>
      <c r="L6" s="12">
        <v>7</v>
      </c>
      <c r="M6" s="12">
        <v>2</v>
      </c>
      <c r="N6" s="12">
        <v>589</v>
      </c>
      <c r="O6" s="12">
        <v>5616</v>
      </c>
      <c r="P6" s="12">
        <v>6214</v>
      </c>
      <c r="Q6" s="12">
        <v>3</v>
      </c>
      <c r="R6" s="12">
        <v>4</v>
      </c>
      <c r="S6" s="12">
        <v>566</v>
      </c>
      <c r="T6" s="12">
        <v>4819</v>
      </c>
      <c r="U6" s="12">
        <v>5392</v>
      </c>
      <c r="V6" s="12">
        <v>4</v>
      </c>
      <c r="W6" s="12">
        <v>20</v>
      </c>
      <c r="X6" s="12">
        <v>512</v>
      </c>
      <c r="Y6" s="12">
        <v>4597</v>
      </c>
      <c r="Z6" s="12">
        <v>5133</v>
      </c>
      <c r="AA6" s="12">
        <v>2</v>
      </c>
      <c r="AB6" s="12">
        <v>29</v>
      </c>
      <c r="AC6" s="12">
        <v>507</v>
      </c>
      <c r="AD6" s="12">
        <v>4264</v>
      </c>
      <c r="AE6" s="12">
        <v>4802</v>
      </c>
    </row>
    <row r="7" spans="1:31">
      <c r="A7" s="10" t="s">
        <v>6</v>
      </c>
      <c r="B7" s="11">
        <v>65</v>
      </c>
      <c r="C7" s="11">
        <v>16</v>
      </c>
      <c r="D7" s="11">
        <v>1332</v>
      </c>
      <c r="E7" s="11">
        <v>12109</v>
      </c>
      <c r="F7" s="11">
        <v>13522</v>
      </c>
      <c r="G7" s="11">
        <v>60</v>
      </c>
      <c r="H7" s="11">
        <v>3</v>
      </c>
      <c r="I7" s="11">
        <v>1301</v>
      </c>
      <c r="J7" s="11">
        <v>10947</v>
      </c>
      <c r="K7" s="11">
        <v>12311</v>
      </c>
      <c r="L7" s="11">
        <v>66</v>
      </c>
      <c r="M7" s="11">
        <v>40</v>
      </c>
      <c r="N7" s="11">
        <v>2149</v>
      </c>
      <c r="O7" s="11">
        <v>14912</v>
      </c>
      <c r="P7" s="11">
        <v>17167</v>
      </c>
      <c r="Q7" s="11">
        <v>86</v>
      </c>
      <c r="R7" s="11">
        <v>74</v>
      </c>
      <c r="S7" s="11">
        <v>2203</v>
      </c>
      <c r="T7" s="11">
        <v>18325</v>
      </c>
      <c r="U7" s="11">
        <v>20688</v>
      </c>
      <c r="V7" s="11">
        <v>104</v>
      </c>
      <c r="W7" s="11">
        <v>175</v>
      </c>
      <c r="X7" s="11">
        <v>3078</v>
      </c>
      <c r="Y7" s="11">
        <v>21084</v>
      </c>
      <c r="Z7" s="11">
        <v>24441</v>
      </c>
      <c r="AA7" s="11">
        <v>32</v>
      </c>
      <c r="AB7" s="11">
        <v>215</v>
      </c>
      <c r="AC7" s="11">
        <v>3537</v>
      </c>
      <c r="AD7" s="11">
        <v>23809</v>
      </c>
      <c r="AE7" s="11">
        <v>27593</v>
      </c>
    </row>
    <row r="8" spans="1:31">
      <c r="A8" s="10" t="s">
        <v>7</v>
      </c>
      <c r="B8" s="11">
        <v>120</v>
      </c>
      <c r="C8" s="11">
        <v>44</v>
      </c>
      <c r="D8" s="11">
        <v>6795</v>
      </c>
      <c r="E8" s="11">
        <v>48063</v>
      </c>
      <c r="F8" s="11">
        <v>55022</v>
      </c>
      <c r="G8" s="11">
        <v>131</v>
      </c>
      <c r="H8" s="11">
        <v>5</v>
      </c>
      <c r="I8" s="11">
        <v>6430</v>
      </c>
      <c r="J8" s="11">
        <v>51709</v>
      </c>
      <c r="K8" s="11">
        <v>58275</v>
      </c>
      <c r="L8" s="11">
        <v>107</v>
      </c>
      <c r="M8" s="11">
        <v>98</v>
      </c>
      <c r="N8" s="11">
        <v>6497</v>
      </c>
      <c r="O8" s="11">
        <v>49385</v>
      </c>
      <c r="P8" s="11">
        <v>56087</v>
      </c>
      <c r="Q8" s="11">
        <v>216</v>
      </c>
      <c r="R8" s="11">
        <v>102</v>
      </c>
      <c r="S8" s="11">
        <v>6070</v>
      </c>
      <c r="T8" s="11">
        <v>49322</v>
      </c>
      <c r="U8" s="11">
        <v>55710</v>
      </c>
      <c r="V8" s="11">
        <v>185</v>
      </c>
      <c r="W8" s="11">
        <v>234</v>
      </c>
      <c r="X8" s="11">
        <v>7406</v>
      </c>
      <c r="Y8" s="11">
        <v>52617</v>
      </c>
      <c r="Z8" s="11">
        <v>60442</v>
      </c>
      <c r="AA8" s="11">
        <v>179</v>
      </c>
      <c r="AB8" s="11">
        <v>223</v>
      </c>
      <c r="AC8" s="11">
        <v>8422</v>
      </c>
      <c r="AD8" s="11">
        <v>58458</v>
      </c>
      <c r="AE8" s="11">
        <v>67282</v>
      </c>
    </row>
    <row r="9" spans="1:31">
      <c r="A9" s="10" t="s">
        <v>8</v>
      </c>
      <c r="B9" s="11">
        <v>108</v>
      </c>
      <c r="C9" s="11">
        <v>21</v>
      </c>
      <c r="D9" s="11">
        <v>2622</v>
      </c>
      <c r="E9" s="11">
        <v>20772</v>
      </c>
      <c r="F9" s="11">
        <v>23523</v>
      </c>
      <c r="G9" s="11">
        <v>98</v>
      </c>
      <c r="H9" s="11">
        <v>7</v>
      </c>
      <c r="I9" s="11">
        <v>2513</v>
      </c>
      <c r="J9" s="11">
        <v>21749</v>
      </c>
      <c r="K9" s="11">
        <v>24367</v>
      </c>
      <c r="L9" s="11">
        <v>112</v>
      </c>
      <c r="M9" s="11">
        <v>43</v>
      </c>
      <c r="N9" s="11">
        <v>2662</v>
      </c>
      <c r="O9" s="11">
        <v>22039</v>
      </c>
      <c r="P9" s="11">
        <v>24856</v>
      </c>
      <c r="Q9" s="11">
        <v>117</v>
      </c>
      <c r="R9" s="11">
        <v>44</v>
      </c>
      <c r="S9" s="11">
        <v>2664</v>
      </c>
      <c r="T9" s="11">
        <v>27211</v>
      </c>
      <c r="U9" s="11">
        <v>30036</v>
      </c>
      <c r="V9" s="11">
        <v>149</v>
      </c>
      <c r="W9" s="11">
        <v>114</v>
      </c>
      <c r="X9" s="11">
        <v>3350</v>
      </c>
      <c r="Y9" s="11">
        <v>30588</v>
      </c>
      <c r="Z9" s="11">
        <v>34201</v>
      </c>
      <c r="AA9" s="11">
        <v>109</v>
      </c>
      <c r="AB9" s="11">
        <v>110</v>
      </c>
      <c r="AC9" s="11">
        <v>3815</v>
      </c>
      <c r="AD9" s="11">
        <v>33649</v>
      </c>
      <c r="AE9" s="11">
        <v>37683</v>
      </c>
    </row>
    <row r="10" spans="1:31">
      <c r="A10" s="10" t="s">
        <v>12</v>
      </c>
      <c r="B10" s="11">
        <v>1</v>
      </c>
      <c r="C10" s="11">
        <v>27</v>
      </c>
      <c r="D10" s="11">
        <v>331</v>
      </c>
      <c r="E10" s="11">
        <v>1812</v>
      </c>
      <c r="F10" s="11">
        <v>2171</v>
      </c>
      <c r="G10" s="11">
        <v>1</v>
      </c>
      <c r="H10" s="11">
        <v>23</v>
      </c>
      <c r="I10" s="11">
        <v>323</v>
      </c>
      <c r="J10" s="11">
        <v>1726</v>
      </c>
      <c r="K10" s="11">
        <v>2073</v>
      </c>
      <c r="L10" s="11">
        <v>4</v>
      </c>
      <c r="M10" s="11">
        <v>23</v>
      </c>
      <c r="N10" s="11">
        <v>267</v>
      </c>
      <c r="O10" s="11">
        <v>1442</v>
      </c>
      <c r="P10" s="11">
        <v>1736</v>
      </c>
      <c r="Q10" s="11">
        <v>11</v>
      </c>
      <c r="R10" s="11">
        <v>32</v>
      </c>
      <c r="S10" s="11">
        <v>281</v>
      </c>
      <c r="T10" s="11">
        <v>1540</v>
      </c>
      <c r="U10" s="11">
        <v>1864</v>
      </c>
      <c r="V10" s="11">
        <v>10</v>
      </c>
      <c r="W10" s="11">
        <v>56</v>
      </c>
      <c r="X10" s="11">
        <v>285</v>
      </c>
      <c r="Y10" s="11">
        <v>1420</v>
      </c>
      <c r="Z10" s="11">
        <v>1771</v>
      </c>
      <c r="AA10" s="11">
        <v>3</v>
      </c>
      <c r="AB10" s="11">
        <v>59</v>
      </c>
      <c r="AC10" s="11">
        <v>330</v>
      </c>
      <c r="AD10" s="11">
        <v>1801</v>
      </c>
      <c r="AE10" s="11">
        <v>2193</v>
      </c>
    </row>
    <row r="11" spans="1:31">
      <c r="A11" s="10" t="s">
        <v>9</v>
      </c>
      <c r="B11" s="11">
        <v>120</v>
      </c>
      <c r="C11" s="11">
        <v>186</v>
      </c>
      <c r="D11" s="11">
        <v>1242</v>
      </c>
      <c r="E11" s="11">
        <v>8781</v>
      </c>
      <c r="F11" s="11">
        <v>10329</v>
      </c>
      <c r="G11" s="11">
        <v>99</v>
      </c>
      <c r="H11" s="11">
        <v>195</v>
      </c>
      <c r="I11" s="11">
        <v>1387</v>
      </c>
      <c r="J11" s="11">
        <v>7994</v>
      </c>
      <c r="K11" s="11">
        <v>9675</v>
      </c>
      <c r="L11" s="11">
        <v>37</v>
      </c>
      <c r="M11" s="11">
        <v>177</v>
      </c>
      <c r="N11" s="11">
        <v>1341</v>
      </c>
      <c r="O11" s="11">
        <v>7545</v>
      </c>
      <c r="P11" s="11">
        <v>9100</v>
      </c>
      <c r="Q11" s="11">
        <v>32</v>
      </c>
      <c r="R11" s="11">
        <v>220</v>
      </c>
      <c r="S11" s="11">
        <v>1424</v>
      </c>
      <c r="T11" s="11">
        <v>7818</v>
      </c>
      <c r="U11" s="11">
        <v>9494</v>
      </c>
      <c r="V11" s="11">
        <v>113</v>
      </c>
      <c r="W11" s="11">
        <v>244</v>
      </c>
      <c r="X11" s="11">
        <v>1674</v>
      </c>
      <c r="Y11" s="11">
        <v>8515</v>
      </c>
      <c r="Z11" s="11">
        <v>10546</v>
      </c>
      <c r="AA11" s="11">
        <v>143</v>
      </c>
      <c r="AB11" s="11">
        <v>350</v>
      </c>
      <c r="AC11" s="11">
        <v>1861</v>
      </c>
      <c r="AD11" s="11">
        <v>9547</v>
      </c>
      <c r="AE11" s="11">
        <v>11901</v>
      </c>
    </row>
    <row r="12" spans="1:31">
      <c r="A12" s="10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782</v>
      </c>
      <c r="O12" s="11">
        <v>507</v>
      </c>
      <c r="P12" s="11">
        <v>1289</v>
      </c>
      <c r="Q12" s="11"/>
      <c r="R12" s="11"/>
      <c r="S12" s="11">
        <v>252</v>
      </c>
      <c r="T12" s="11">
        <v>359</v>
      </c>
      <c r="U12" s="11">
        <v>611</v>
      </c>
      <c r="V12" s="11"/>
      <c r="W12" s="11"/>
      <c r="X12" s="11">
        <v>208</v>
      </c>
      <c r="Y12" s="11">
        <v>347</v>
      </c>
      <c r="Z12" s="11">
        <v>555</v>
      </c>
      <c r="AA12" s="11"/>
      <c r="AB12" s="11"/>
      <c r="AC12" s="11">
        <v>154</v>
      </c>
      <c r="AD12" s="11">
        <v>262</v>
      </c>
      <c r="AE12" s="11">
        <v>416</v>
      </c>
    </row>
    <row r="13" spans="1:31">
      <c r="A13" s="10" t="s">
        <v>15</v>
      </c>
      <c r="B13" s="11">
        <v>424</v>
      </c>
      <c r="C13" s="11">
        <v>296</v>
      </c>
      <c r="D13" s="11">
        <v>13018</v>
      </c>
      <c r="E13" s="11">
        <v>98028</v>
      </c>
      <c r="F13" s="11">
        <v>111766</v>
      </c>
      <c r="G13" s="11">
        <v>395</v>
      </c>
      <c r="H13" s="11">
        <v>237</v>
      </c>
      <c r="I13" s="11">
        <v>12645</v>
      </c>
      <c r="J13" s="11">
        <v>100795</v>
      </c>
      <c r="K13" s="11">
        <v>114072</v>
      </c>
      <c r="L13" s="11">
        <v>333</v>
      </c>
      <c r="M13" s="11">
        <v>383</v>
      </c>
      <c r="N13" s="11">
        <v>14287</v>
      </c>
      <c r="O13" s="11">
        <v>101446</v>
      </c>
      <c r="P13" s="11">
        <v>116449</v>
      </c>
      <c r="Q13" s="11">
        <v>465</v>
      </c>
      <c r="R13" s="11">
        <v>476</v>
      </c>
      <c r="S13" s="11">
        <v>13460</v>
      </c>
      <c r="T13" s="11">
        <v>109394</v>
      </c>
      <c r="U13" s="11">
        <v>123795</v>
      </c>
      <c r="V13" s="11">
        <v>565</v>
      </c>
      <c r="W13" s="11">
        <v>843</v>
      </c>
      <c r="X13" s="11">
        <v>16513</v>
      </c>
      <c r="Y13" s="11">
        <v>119168</v>
      </c>
      <c r="Z13" s="11">
        <v>137089</v>
      </c>
      <c r="AA13" s="11">
        <v>468</v>
      </c>
      <c r="AB13" s="11">
        <v>986</v>
      </c>
      <c r="AC13" s="11">
        <v>18626</v>
      </c>
      <c r="AD13" s="11">
        <v>131790</v>
      </c>
      <c r="AE13" s="11">
        <v>151870</v>
      </c>
    </row>
    <row r="14" spans="1:31" s="4" customFormat="1">
      <c r="A14" s="13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31">
      <c r="A15" s="5" t="s">
        <v>5</v>
      </c>
      <c r="B15" s="12">
        <v>6</v>
      </c>
      <c r="C15" s="12">
        <v>0</v>
      </c>
      <c r="D15" s="12">
        <v>282</v>
      </c>
      <c r="E15" s="12">
        <v>2690</v>
      </c>
      <c r="F15" s="12">
        <v>2978</v>
      </c>
      <c r="G15" s="12">
        <v>2</v>
      </c>
      <c r="H15" s="12">
        <v>0</v>
      </c>
      <c r="I15" s="12">
        <v>279</v>
      </c>
      <c r="J15" s="12">
        <v>2897</v>
      </c>
      <c r="K15" s="12">
        <v>3178</v>
      </c>
      <c r="L15" s="12">
        <v>5</v>
      </c>
      <c r="M15" s="12">
        <v>2</v>
      </c>
      <c r="N15" s="12">
        <v>294</v>
      </c>
      <c r="O15" s="12">
        <v>2439</v>
      </c>
      <c r="P15" s="12">
        <v>2740</v>
      </c>
      <c r="Q15" s="12">
        <v>1</v>
      </c>
      <c r="R15" s="12">
        <v>1</v>
      </c>
      <c r="S15" s="12">
        <v>275</v>
      </c>
      <c r="T15" s="12">
        <v>2122</v>
      </c>
      <c r="U15" s="12">
        <v>2399</v>
      </c>
      <c r="V15" s="12">
        <v>1</v>
      </c>
      <c r="W15" s="12">
        <v>12</v>
      </c>
      <c r="X15" s="12">
        <v>206</v>
      </c>
      <c r="Y15" s="12">
        <v>1942</v>
      </c>
      <c r="Z15" s="12">
        <v>2161</v>
      </c>
      <c r="AA15" s="12">
        <v>0</v>
      </c>
      <c r="AB15" s="12">
        <v>14</v>
      </c>
      <c r="AC15" s="12">
        <v>202</v>
      </c>
      <c r="AD15" s="12">
        <v>1675</v>
      </c>
      <c r="AE15" s="12">
        <v>1891</v>
      </c>
    </row>
    <row r="16" spans="1:31">
      <c r="A16" s="10" t="s">
        <v>6</v>
      </c>
      <c r="B16" s="11">
        <v>48</v>
      </c>
      <c r="C16" s="11">
        <v>3</v>
      </c>
      <c r="D16" s="11">
        <v>550</v>
      </c>
      <c r="E16" s="11">
        <v>4731</v>
      </c>
      <c r="F16" s="11">
        <v>5332</v>
      </c>
      <c r="G16" s="11">
        <v>43</v>
      </c>
      <c r="H16" s="11">
        <v>3</v>
      </c>
      <c r="I16" s="11">
        <v>516</v>
      </c>
      <c r="J16" s="11">
        <v>4240</v>
      </c>
      <c r="K16" s="11">
        <v>4802</v>
      </c>
      <c r="L16" s="11">
        <v>13</v>
      </c>
      <c r="M16" s="11">
        <v>12</v>
      </c>
      <c r="N16" s="11">
        <v>1192</v>
      </c>
      <c r="O16" s="11">
        <v>6484</v>
      </c>
      <c r="P16" s="11">
        <v>7701</v>
      </c>
      <c r="Q16" s="11">
        <v>14</v>
      </c>
      <c r="R16" s="11">
        <v>38</v>
      </c>
      <c r="S16" s="11">
        <v>996</v>
      </c>
      <c r="T16" s="11">
        <v>7622</v>
      </c>
      <c r="U16" s="11">
        <v>8670</v>
      </c>
      <c r="V16" s="11">
        <v>9</v>
      </c>
      <c r="W16" s="11">
        <v>82</v>
      </c>
      <c r="X16" s="11">
        <v>1420</v>
      </c>
      <c r="Y16" s="11">
        <v>8686</v>
      </c>
      <c r="Z16" s="11">
        <v>10197</v>
      </c>
      <c r="AA16" s="11">
        <v>4</v>
      </c>
      <c r="AB16" s="11">
        <v>118</v>
      </c>
      <c r="AC16" s="11">
        <v>1573</v>
      </c>
      <c r="AD16" s="11">
        <v>9719</v>
      </c>
      <c r="AE16" s="11">
        <v>11414</v>
      </c>
    </row>
    <row r="17" spans="1:31">
      <c r="A17" s="10" t="s">
        <v>7</v>
      </c>
      <c r="B17" s="11">
        <v>48</v>
      </c>
      <c r="C17" s="11">
        <v>9</v>
      </c>
      <c r="D17" s="11">
        <v>3080</v>
      </c>
      <c r="E17" s="11">
        <v>20461</v>
      </c>
      <c r="F17" s="11">
        <v>23598</v>
      </c>
      <c r="G17" s="11">
        <v>65</v>
      </c>
      <c r="H17" s="11">
        <v>4</v>
      </c>
      <c r="I17" s="11">
        <v>2883</v>
      </c>
      <c r="J17" s="11">
        <v>22557</v>
      </c>
      <c r="K17" s="11">
        <v>25509</v>
      </c>
      <c r="L17" s="11">
        <v>31</v>
      </c>
      <c r="M17" s="11">
        <v>53</v>
      </c>
      <c r="N17" s="11">
        <v>3159</v>
      </c>
      <c r="O17" s="11">
        <v>21612</v>
      </c>
      <c r="P17" s="11">
        <v>24855</v>
      </c>
      <c r="Q17" s="11">
        <v>24</v>
      </c>
      <c r="R17" s="11">
        <v>53</v>
      </c>
      <c r="S17" s="11">
        <v>2844</v>
      </c>
      <c r="T17" s="11">
        <v>21580</v>
      </c>
      <c r="U17" s="11">
        <v>24501</v>
      </c>
      <c r="V17" s="11">
        <v>11</v>
      </c>
      <c r="W17" s="11">
        <v>115</v>
      </c>
      <c r="X17" s="11">
        <v>3282</v>
      </c>
      <c r="Y17" s="11">
        <v>22814</v>
      </c>
      <c r="Z17" s="11">
        <v>26222</v>
      </c>
      <c r="AA17" s="11">
        <v>9</v>
      </c>
      <c r="AB17" s="11">
        <v>110</v>
      </c>
      <c r="AC17" s="11">
        <v>3853</v>
      </c>
      <c r="AD17" s="11">
        <v>25790</v>
      </c>
      <c r="AE17" s="11">
        <v>29762</v>
      </c>
    </row>
    <row r="18" spans="1:31">
      <c r="A18" s="10" t="s">
        <v>8</v>
      </c>
      <c r="B18" s="11">
        <v>47</v>
      </c>
      <c r="C18" s="11">
        <v>8</v>
      </c>
      <c r="D18" s="11">
        <v>1351</v>
      </c>
      <c r="E18" s="11">
        <v>10868</v>
      </c>
      <c r="F18" s="11">
        <v>12274</v>
      </c>
      <c r="G18" s="11">
        <v>40</v>
      </c>
      <c r="H18" s="11">
        <v>7</v>
      </c>
      <c r="I18" s="11">
        <v>1318</v>
      </c>
      <c r="J18" s="11">
        <v>11181</v>
      </c>
      <c r="K18" s="11">
        <v>12546</v>
      </c>
      <c r="L18" s="11">
        <v>44</v>
      </c>
      <c r="M18" s="11">
        <v>24</v>
      </c>
      <c r="N18" s="11">
        <v>1434</v>
      </c>
      <c r="O18" s="11">
        <v>11576</v>
      </c>
      <c r="P18" s="11">
        <v>13078</v>
      </c>
      <c r="Q18" s="11">
        <v>54</v>
      </c>
      <c r="R18" s="11">
        <v>20</v>
      </c>
      <c r="S18" s="11">
        <v>1383</v>
      </c>
      <c r="T18" s="11">
        <v>14633</v>
      </c>
      <c r="U18" s="11">
        <v>16090</v>
      </c>
      <c r="V18" s="11">
        <v>64</v>
      </c>
      <c r="W18" s="11">
        <v>44</v>
      </c>
      <c r="X18" s="11">
        <v>1682</v>
      </c>
      <c r="Y18" s="11">
        <v>16329</v>
      </c>
      <c r="Z18" s="11">
        <v>18119</v>
      </c>
      <c r="AA18" s="11">
        <v>45</v>
      </c>
      <c r="AB18" s="11">
        <v>43</v>
      </c>
      <c r="AC18" s="11">
        <v>1916</v>
      </c>
      <c r="AD18" s="11">
        <v>18408</v>
      </c>
      <c r="AE18" s="11">
        <v>20412</v>
      </c>
    </row>
    <row r="19" spans="1:31">
      <c r="A19" s="10" t="s">
        <v>12</v>
      </c>
      <c r="B19" s="11">
        <v>1</v>
      </c>
      <c r="C19" s="11">
        <v>14</v>
      </c>
      <c r="D19" s="11">
        <v>189</v>
      </c>
      <c r="E19" s="11">
        <v>1046</v>
      </c>
      <c r="F19" s="11">
        <v>1250</v>
      </c>
      <c r="G19" s="11">
        <v>0</v>
      </c>
      <c r="H19" s="11">
        <v>11</v>
      </c>
      <c r="I19" s="11">
        <v>167</v>
      </c>
      <c r="J19" s="11">
        <v>957</v>
      </c>
      <c r="K19" s="11">
        <v>1135</v>
      </c>
      <c r="L19" s="11">
        <v>1</v>
      </c>
      <c r="M19" s="11">
        <v>8</v>
      </c>
      <c r="N19" s="11">
        <v>139</v>
      </c>
      <c r="O19" s="11">
        <v>798</v>
      </c>
      <c r="P19" s="11">
        <v>946</v>
      </c>
      <c r="Q19" s="11">
        <v>6</v>
      </c>
      <c r="R19" s="11">
        <v>11</v>
      </c>
      <c r="S19" s="11">
        <v>147</v>
      </c>
      <c r="T19" s="11">
        <v>918</v>
      </c>
      <c r="U19" s="11">
        <v>1082</v>
      </c>
      <c r="V19" s="11">
        <v>3</v>
      </c>
      <c r="W19" s="11">
        <v>16</v>
      </c>
      <c r="X19" s="11">
        <v>172</v>
      </c>
      <c r="Y19" s="11">
        <v>776</v>
      </c>
      <c r="Z19" s="11">
        <v>967</v>
      </c>
      <c r="AA19" s="11">
        <v>0</v>
      </c>
      <c r="AB19" s="11">
        <v>19</v>
      </c>
      <c r="AC19" s="11">
        <v>170</v>
      </c>
      <c r="AD19" s="11">
        <v>1046</v>
      </c>
      <c r="AE19" s="11">
        <v>1235</v>
      </c>
    </row>
    <row r="20" spans="1:31">
      <c r="A20" s="10" t="s">
        <v>9</v>
      </c>
      <c r="B20" s="11">
        <v>38</v>
      </c>
      <c r="C20" s="11">
        <v>98</v>
      </c>
      <c r="D20" s="11">
        <v>740</v>
      </c>
      <c r="E20" s="11">
        <v>6049</v>
      </c>
      <c r="F20" s="11">
        <v>6925</v>
      </c>
      <c r="G20" s="11">
        <v>29</v>
      </c>
      <c r="H20" s="11">
        <v>108</v>
      </c>
      <c r="I20" s="11">
        <v>825</v>
      </c>
      <c r="J20" s="11">
        <v>5336</v>
      </c>
      <c r="K20" s="11">
        <v>6298</v>
      </c>
      <c r="L20" s="11">
        <v>24</v>
      </c>
      <c r="M20" s="11">
        <v>92</v>
      </c>
      <c r="N20" s="11">
        <v>772</v>
      </c>
      <c r="O20" s="11">
        <v>5093</v>
      </c>
      <c r="P20" s="11">
        <v>5981</v>
      </c>
      <c r="Q20" s="11">
        <v>12</v>
      </c>
      <c r="R20" s="11">
        <v>130</v>
      </c>
      <c r="S20" s="11">
        <v>829</v>
      </c>
      <c r="T20" s="11">
        <v>5311</v>
      </c>
      <c r="U20" s="11">
        <v>6282</v>
      </c>
      <c r="V20" s="11">
        <v>50</v>
      </c>
      <c r="W20" s="11">
        <v>135</v>
      </c>
      <c r="X20" s="11">
        <v>965</v>
      </c>
      <c r="Y20" s="11">
        <v>5919</v>
      </c>
      <c r="Z20" s="11">
        <v>7069</v>
      </c>
      <c r="AA20" s="11">
        <v>54</v>
      </c>
      <c r="AB20" s="11">
        <v>206</v>
      </c>
      <c r="AC20" s="11">
        <v>1104</v>
      </c>
      <c r="AD20" s="11">
        <v>6475</v>
      </c>
      <c r="AE20" s="11">
        <v>7839</v>
      </c>
    </row>
    <row r="21" spans="1:31">
      <c r="A21" s="10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692</v>
      </c>
      <c r="O21" s="11">
        <v>416</v>
      </c>
      <c r="P21" s="11">
        <v>1108</v>
      </c>
      <c r="Q21" s="11"/>
      <c r="R21" s="11"/>
      <c r="S21" s="11">
        <v>212</v>
      </c>
      <c r="T21" s="11">
        <v>258</v>
      </c>
      <c r="U21" s="11">
        <v>470</v>
      </c>
      <c r="V21" s="11"/>
      <c r="W21" s="11"/>
      <c r="X21" s="11">
        <v>170</v>
      </c>
      <c r="Y21" s="11">
        <v>261</v>
      </c>
      <c r="Z21" s="11">
        <v>431</v>
      </c>
      <c r="AA21" s="11"/>
      <c r="AB21" s="11"/>
      <c r="AC21" s="11">
        <v>131</v>
      </c>
      <c r="AD21" s="11">
        <v>207</v>
      </c>
      <c r="AE21" s="11">
        <v>338</v>
      </c>
    </row>
    <row r="22" spans="1:31">
      <c r="A22" s="10" t="s">
        <v>15</v>
      </c>
      <c r="B22" s="11">
        <v>188</v>
      </c>
      <c r="C22" s="11">
        <v>132</v>
      </c>
      <c r="D22" s="11">
        <v>6192</v>
      </c>
      <c r="E22" s="11">
        <v>45845</v>
      </c>
      <c r="F22" s="11">
        <v>52357</v>
      </c>
      <c r="G22" s="11">
        <v>179</v>
      </c>
      <c r="H22" s="11">
        <v>133</v>
      </c>
      <c r="I22" s="11">
        <v>5988</v>
      </c>
      <c r="J22" s="11">
        <v>47168</v>
      </c>
      <c r="K22" s="11">
        <v>53468</v>
      </c>
      <c r="L22" s="11">
        <v>118</v>
      </c>
      <c r="M22" s="11">
        <v>191</v>
      </c>
      <c r="N22" s="11">
        <v>7682</v>
      </c>
      <c r="O22" s="11">
        <v>48418</v>
      </c>
      <c r="P22" s="11">
        <v>56409</v>
      </c>
      <c r="Q22" s="11">
        <v>111</v>
      </c>
      <c r="R22" s="11">
        <v>253</v>
      </c>
      <c r="S22" s="11">
        <v>6686</v>
      </c>
      <c r="T22" s="11">
        <v>52444</v>
      </c>
      <c r="U22" s="11">
        <v>59494</v>
      </c>
      <c r="V22" s="11">
        <v>138</v>
      </c>
      <c r="W22" s="11">
        <v>404</v>
      </c>
      <c r="X22" s="11">
        <v>7897</v>
      </c>
      <c r="Y22" s="11">
        <v>56727</v>
      </c>
      <c r="Z22" s="11">
        <v>65166</v>
      </c>
      <c r="AA22" s="11">
        <v>112</v>
      </c>
      <c r="AB22" s="11">
        <v>510</v>
      </c>
      <c r="AC22" s="11">
        <v>8949</v>
      </c>
      <c r="AD22" s="11">
        <v>63320</v>
      </c>
      <c r="AE22" s="11">
        <v>72891</v>
      </c>
    </row>
    <row r="23" spans="1:31" s="4" customFormat="1">
      <c r="A23" s="13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1">
      <c r="A24" s="5" t="s">
        <v>5</v>
      </c>
      <c r="B24" s="12">
        <v>4</v>
      </c>
      <c r="C24" s="12">
        <v>2</v>
      </c>
      <c r="D24" s="12">
        <v>414</v>
      </c>
      <c r="E24" s="12">
        <v>3801</v>
      </c>
      <c r="F24" s="12">
        <v>4221</v>
      </c>
      <c r="G24" s="12">
        <v>4</v>
      </c>
      <c r="H24" s="12">
        <v>4</v>
      </c>
      <c r="I24" s="12">
        <v>412</v>
      </c>
      <c r="J24" s="12">
        <v>3773</v>
      </c>
      <c r="K24" s="12">
        <v>4193</v>
      </c>
      <c r="L24" s="12">
        <v>2</v>
      </c>
      <c r="M24" s="12">
        <v>0</v>
      </c>
      <c r="N24" s="12">
        <v>295</v>
      </c>
      <c r="O24" s="12">
        <v>3177</v>
      </c>
      <c r="P24" s="12">
        <v>3474</v>
      </c>
      <c r="Q24" s="12">
        <v>2</v>
      </c>
      <c r="R24" s="12">
        <v>3</v>
      </c>
      <c r="S24" s="12">
        <v>291</v>
      </c>
      <c r="T24" s="12">
        <v>2697</v>
      </c>
      <c r="U24" s="12">
        <v>2993</v>
      </c>
      <c r="V24" s="12">
        <v>3</v>
      </c>
      <c r="W24" s="12">
        <v>8</v>
      </c>
      <c r="X24" s="12">
        <v>306</v>
      </c>
      <c r="Y24" s="12">
        <v>2655</v>
      </c>
      <c r="Z24" s="12">
        <v>2972</v>
      </c>
      <c r="AA24" s="12">
        <v>2</v>
      </c>
      <c r="AB24" s="12">
        <v>15</v>
      </c>
      <c r="AC24" s="12">
        <v>305</v>
      </c>
      <c r="AD24" s="12">
        <v>2589</v>
      </c>
      <c r="AE24" s="12">
        <v>2911</v>
      </c>
    </row>
    <row r="25" spans="1:31">
      <c r="A25" s="10" t="s">
        <v>6</v>
      </c>
      <c r="B25" s="11">
        <v>17</v>
      </c>
      <c r="C25" s="11">
        <v>13</v>
      </c>
      <c r="D25" s="11">
        <v>782</v>
      </c>
      <c r="E25" s="11">
        <v>7378</v>
      </c>
      <c r="F25" s="11">
        <v>8190</v>
      </c>
      <c r="G25" s="11">
        <v>17</v>
      </c>
      <c r="H25" s="11">
        <v>0</v>
      </c>
      <c r="I25" s="11">
        <v>785</v>
      </c>
      <c r="J25" s="11">
        <v>6707</v>
      </c>
      <c r="K25" s="11">
        <v>7509</v>
      </c>
      <c r="L25" s="11">
        <v>53</v>
      </c>
      <c r="M25" s="11">
        <v>28</v>
      </c>
      <c r="N25" s="11">
        <v>957</v>
      </c>
      <c r="O25" s="11">
        <v>8428</v>
      </c>
      <c r="P25" s="11">
        <v>9466</v>
      </c>
      <c r="Q25" s="11">
        <v>72</v>
      </c>
      <c r="R25" s="11">
        <v>36</v>
      </c>
      <c r="S25" s="11">
        <v>1207</v>
      </c>
      <c r="T25" s="11">
        <v>10703</v>
      </c>
      <c r="U25" s="11">
        <v>12018</v>
      </c>
      <c r="V25" s="11">
        <v>95</v>
      </c>
      <c r="W25" s="11">
        <v>93</v>
      </c>
      <c r="X25" s="11">
        <v>1658</v>
      </c>
      <c r="Y25" s="11">
        <v>12398</v>
      </c>
      <c r="Z25" s="11">
        <v>14244</v>
      </c>
      <c r="AA25" s="11">
        <v>28</v>
      </c>
      <c r="AB25" s="11">
        <v>97</v>
      </c>
      <c r="AC25" s="11">
        <v>1964</v>
      </c>
      <c r="AD25" s="11">
        <v>14090</v>
      </c>
      <c r="AE25" s="11">
        <v>16179</v>
      </c>
    </row>
    <row r="26" spans="1:31">
      <c r="A26" s="10" t="s">
        <v>7</v>
      </c>
      <c r="B26" s="11">
        <v>72</v>
      </c>
      <c r="C26" s="11">
        <v>35</v>
      </c>
      <c r="D26" s="11">
        <v>3715</v>
      </c>
      <c r="E26" s="11">
        <v>27602</v>
      </c>
      <c r="F26" s="11">
        <v>31424</v>
      </c>
      <c r="G26" s="11">
        <v>66</v>
      </c>
      <c r="H26" s="11">
        <v>1</v>
      </c>
      <c r="I26" s="11">
        <v>3547</v>
      </c>
      <c r="J26" s="11">
        <v>29152</v>
      </c>
      <c r="K26" s="11">
        <v>32766</v>
      </c>
      <c r="L26" s="11">
        <v>76</v>
      </c>
      <c r="M26" s="11">
        <v>45</v>
      </c>
      <c r="N26" s="11">
        <v>3338</v>
      </c>
      <c r="O26" s="11">
        <v>27773</v>
      </c>
      <c r="P26" s="11">
        <v>31232</v>
      </c>
      <c r="Q26" s="11">
        <v>192</v>
      </c>
      <c r="R26" s="11">
        <v>49</v>
      </c>
      <c r="S26" s="11">
        <v>3226</v>
      </c>
      <c r="T26" s="11">
        <v>27742</v>
      </c>
      <c r="U26" s="11">
        <v>31209</v>
      </c>
      <c r="V26" s="11">
        <v>174</v>
      </c>
      <c r="W26" s="11">
        <v>119</v>
      </c>
      <c r="X26" s="11">
        <v>4124</v>
      </c>
      <c r="Y26" s="11">
        <v>29803</v>
      </c>
      <c r="Z26" s="11">
        <v>34220</v>
      </c>
      <c r="AA26" s="11">
        <v>170</v>
      </c>
      <c r="AB26" s="11">
        <v>113</v>
      </c>
      <c r="AC26" s="11">
        <v>4569</v>
      </c>
      <c r="AD26" s="11">
        <v>32668</v>
      </c>
      <c r="AE26" s="11">
        <v>37520</v>
      </c>
    </row>
    <row r="27" spans="1:31">
      <c r="A27" s="10" t="s">
        <v>8</v>
      </c>
      <c r="B27" s="11">
        <v>61</v>
      </c>
      <c r="C27" s="11">
        <v>13</v>
      </c>
      <c r="D27" s="11">
        <v>1271</v>
      </c>
      <c r="E27" s="11">
        <v>9904</v>
      </c>
      <c r="F27" s="11">
        <v>11249</v>
      </c>
      <c r="G27" s="11">
        <v>58</v>
      </c>
      <c r="H27" s="11">
        <v>0</v>
      </c>
      <c r="I27" s="11">
        <v>1195</v>
      </c>
      <c r="J27" s="11">
        <v>10568</v>
      </c>
      <c r="K27" s="11">
        <v>11821</v>
      </c>
      <c r="L27" s="11">
        <v>68</v>
      </c>
      <c r="M27" s="11">
        <v>19</v>
      </c>
      <c r="N27" s="11">
        <v>1228</v>
      </c>
      <c r="O27" s="11">
        <v>10463</v>
      </c>
      <c r="P27" s="11">
        <v>11778</v>
      </c>
      <c r="Q27" s="11">
        <v>63</v>
      </c>
      <c r="R27" s="11">
        <v>24</v>
      </c>
      <c r="S27" s="11">
        <v>1281</v>
      </c>
      <c r="T27" s="11">
        <v>12578</v>
      </c>
      <c r="U27" s="11">
        <v>13946</v>
      </c>
      <c r="V27" s="11">
        <v>85</v>
      </c>
      <c r="W27" s="11">
        <v>70</v>
      </c>
      <c r="X27" s="11">
        <v>1668</v>
      </c>
      <c r="Y27" s="11">
        <v>14259</v>
      </c>
      <c r="Z27" s="11">
        <v>16082</v>
      </c>
      <c r="AA27" s="11">
        <v>64</v>
      </c>
      <c r="AB27" s="11">
        <v>67</v>
      </c>
      <c r="AC27" s="11">
        <v>1899</v>
      </c>
      <c r="AD27" s="11">
        <v>15241</v>
      </c>
      <c r="AE27" s="11">
        <v>17271</v>
      </c>
    </row>
    <row r="28" spans="1:31">
      <c r="A28" s="10" t="s">
        <v>12</v>
      </c>
      <c r="B28" s="11">
        <v>0</v>
      </c>
      <c r="C28" s="11">
        <v>13</v>
      </c>
      <c r="D28" s="11">
        <v>142</v>
      </c>
      <c r="E28" s="11">
        <v>766</v>
      </c>
      <c r="F28" s="11">
        <v>921</v>
      </c>
      <c r="G28" s="11">
        <v>1</v>
      </c>
      <c r="H28" s="11">
        <v>12</v>
      </c>
      <c r="I28" s="11">
        <v>156</v>
      </c>
      <c r="J28" s="11">
        <v>769</v>
      </c>
      <c r="K28" s="11">
        <v>938</v>
      </c>
      <c r="L28" s="11">
        <v>3</v>
      </c>
      <c r="M28" s="11">
        <v>15</v>
      </c>
      <c r="N28" s="11">
        <v>128</v>
      </c>
      <c r="O28" s="11">
        <v>644</v>
      </c>
      <c r="P28" s="11">
        <v>790</v>
      </c>
      <c r="Q28" s="11">
        <v>5</v>
      </c>
      <c r="R28" s="11">
        <v>21</v>
      </c>
      <c r="S28" s="11">
        <v>134</v>
      </c>
      <c r="T28" s="11">
        <v>622</v>
      </c>
      <c r="U28" s="11">
        <v>782</v>
      </c>
      <c r="V28" s="11">
        <v>7</v>
      </c>
      <c r="W28" s="11">
        <v>40</v>
      </c>
      <c r="X28" s="11">
        <v>113</v>
      </c>
      <c r="Y28" s="11">
        <v>644</v>
      </c>
      <c r="Z28" s="11">
        <v>804</v>
      </c>
      <c r="AA28" s="11">
        <v>3</v>
      </c>
      <c r="AB28" s="11">
        <v>40</v>
      </c>
      <c r="AC28" s="11">
        <v>160</v>
      </c>
      <c r="AD28" s="11">
        <v>755</v>
      </c>
      <c r="AE28" s="11">
        <v>958</v>
      </c>
    </row>
    <row r="29" spans="1:31">
      <c r="A29" s="10" t="s">
        <v>9</v>
      </c>
      <c r="B29" s="11">
        <v>82</v>
      </c>
      <c r="C29" s="11">
        <v>88</v>
      </c>
      <c r="D29" s="11">
        <v>502</v>
      </c>
      <c r="E29" s="11">
        <v>2732</v>
      </c>
      <c r="F29" s="11">
        <v>3404</v>
      </c>
      <c r="G29" s="11">
        <v>70</v>
      </c>
      <c r="H29" s="11">
        <v>87</v>
      </c>
      <c r="I29" s="11">
        <v>562</v>
      </c>
      <c r="J29" s="11">
        <v>2658</v>
      </c>
      <c r="K29" s="11">
        <v>3377</v>
      </c>
      <c r="L29" s="11">
        <v>13</v>
      </c>
      <c r="M29" s="11">
        <v>85</v>
      </c>
      <c r="N29" s="11">
        <v>569</v>
      </c>
      <c r="O29" s="11">
        <v>2452</v>
      </c>
      <c r="P29" s="11">
        <v>3119</v>
      </c>
      <c r="Q29" s="11">
        <v>20</v>
      </c>
      <c r="R29" s="11">
        <v>90</v>
      </c>
      <c r="S29" s="11">
        <v>595</v>
      </c>
      <c r="T29" s="11">
        <v>2507</v>
      </c>
      <c r="U29" s="11">
        <v>3212</v>
      </c>
      <c r="V29" s="11">
        <v>63</v>
      </c>
      <c r="W29" s="11">
        <v>109</v>
      </c>
      <c r="X29" s="11">
        <v>709</v>
      </c>
      <c r="Y29" s="11">
        <v>2596</v>
      </c>
      <c r="Z29" s="11">
        <v>3477</v>
      </c>
      <c r="AA29" s="11">
        <v>89</v>
      </c>
      <c r="AB29" s="11">
        <v>144</v>
      </c>
      <c r="AC29" s="11">
        <v>757</v>
      </c>
      <c r="AD29" s="11">
        <v>3072</v>
      </c>
      <c r="AE29" s="11">
        <v>4062</v>
      </c>
    </row>
    <row r="30" spans="1:31">
      <c r="A30" s="10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90</v>
      </c>
      <c r="O30" s="11">
        <v>91</v>
      </c>
      <c r="P30" s="11">
        <v>181</v>
      </c>
      <c r="Q30" s="11"/>
      <c r="R30" s="11"/>
      <c r="S30" s="11">
        <v>40</v>
      </c>
      <c r="T30" s="11">
        <v>101</v>
      </c>
      <c r="U30" s="11">
        <v>141</v>
      </c>
      <c r="V30" s="11"/>
      <c r="W30" s="11"/>
      <c r="X30" s="11">
        <v>38</v>
      </c>
      <c r="Y30" s="11">
        <v>86</v>
      </c>
      <c r="Z30" s="11">
        <v>124</v>
      </c>
      <c r="AA30" s="11"/>
      <c r="AB30" s="11"/>
      <c r="AC30" s="11">
        <v>23</v>
      </c>
      <c r="AD30" s="11">
        <v>55</v>
      </c>
      <c r="AE30" s="11">
        <v>78</v>
      </c>
    </row>
    <row r="31" spans="1:31">
      <c r="A31" s="10" t="s">
        <v>15</v>
      </c>
      <c r="B31" s="11">
        <v>236</v>
      </c>
      <c r="C31" s="11">
        <v>164</v>
      </c>
      <c r="D31" s="11">
        <v>6826</v>
      </c>
      <c r="E31" s="11">
        <v>52183</v>
      </c>
      <c r="F31" s="11">
        <v>59409</v>
      </c>
      <c r="G31" s="11">
        <v>216</v>
      </c>
      <c r="H31" s="11">
        <v>104</v>
      </c>
      <c r="I31" s="11">
        <v>6657</v>
      </c>
      <c r="J31" s="11">
        <v>53627</v>
      </c>
      <c r="K31" s="11">
        <v>60604</v>
      </c>
      <c r="L31" s="11">
        <v>215</v>
      </c>
      <c r="M31" s="11">
        <v>192</v>
      </c>
      <c r="N31" s="11">
        <v>6605</v>
      </c>
      <c r="O31" s="11">
        <v>53028</v>
      </c>
      <c r="P31" s="11">
        <v>60040</v>
      </c>
      <c r="Q31" s="11">
        <v>354</v>
      </c>
      <c r="R31" s="11">
        <v>223</v>
      </c>
      <c r="S31" s="11">
        <v>6774</v>
      </c>
      <c r="T31" s="11">
        <v>56950</v>
      </c>
      <c r="U31" s="11">
        <v>64301</v>
      </c>
      <c r="V31" s="11">
        <v>427</v>
      </c>
      <c r="W31" s="11">
        <v>439</v>
      </c>
      <c r="X31" s="11">
        <v>8616</v>
      </c>
      <c r="Y31" s="11">
        <v>62441</v>
      </c>
      <c r="Z31" s="11">
        <v>71923</v>
      </c>
      <c r="AA31" s="11">
        <v>356</v>
      </c>
      <c r="AB31" s="11">
        <v>476</v>
      </c>
      <c r="AC31" s="11">
        <v>9677</v>
      </c>
      <c r="AD31" s="11">
        <v>68470</v>
      </c>
      <c r="AE31" s="11">
        <v>78979</v>
      </c>
    </row>
    <row r="32" spans="1:31">
      <c r="A32" s="6" t="s">
        <v>13</v>
      </c>
    </row>
    <row r="34" spans="1:31">
      <c r="T34" s="17"/>
      <c r="U34" s="17"/>
      <c r="V34" s="17"/>
      <c r="W34" s="17"/>
      <c r="X34" s="17"/>
      <c r="Y34" s="17"/>
      <c r="Z34" s="17"/>
    </row>
    <row r="35" spans="1:31">
      <c r="S35" s="17"/>
      <c r="T35" s="17"/>
      <c r="U35" s="17"/>
      <c r="V35" s="17"/>
      <c r="W35" s="17"/>
      <c r="X35" s="17"/>
      <c r="Y35" s="17"/>
      <c r="Z35" s="17"/>
    </row>
    <row r="36" spans="1:31" ht="15" customHeight="1">
      <c r="A36" s="21"/>
      <c r="B36" s="25" t="s">
        <v>0</v>
      </c>
      <c r="C36" s="25" t="s">
        <v>1</v>
      </c>
      <c r="D36" s="25" t="s">
        <v>2</v>
      </c>
      <c r="E36" s="25" t="s">
        <v>3</v>
      </c>
      <c r="I36" s="17"/>
      <c r="J36" s="17"/>
      <c r="K36" s="17"/>
      <c r="L36" s="17"/>
      <c r="M36" s="17"/>
      <c r="N36" s="17"/>
      <c r="O36" s="17"/>
      <c r="S36" s="17"/>
      <c r="T36" s="17"/>
      <c r="U36" s="18"/>
      <c r="V36" s="19" t="s">
        <v>0</v>
      </c>
      <c r="W36" s="19" t="s">
        <v>1</v>
      </c>
      <c r="X36" s="19" t="s">
        <v>2</v>
      </c>
      <c r="Y36" s="19" t="s">
        <v>3</v>
      </c>
      <c r="Z36" s="17"/>
    </row>
    <row r="37" spans="1:31" ht="15" customHeight="1">
      <c r="A37" s="26" t="s">
        <v>16</v>
      </c>
      <c r="B37" s="22">
        <f>AA6/$AE6</f>
        <v>4.1649312786339027E-4</v>
      </c>
      <c r="C37" s="22">
        <f t="shared" ref="C37:E37" si="0">AB6/$AE6</f>
        <v>6.0391503540191587E-3</v>
      </c>
      <c r="D37" s="22">
        <f t="shared" si="0"/>
        <v>0.10558100791336943</v>
      </c>
      <c r="E37" s="22">
        <f t="shared" si="0"/>
        <v>0.88796334860474802</v>
      </c>
      <c r="F37" s="22"/>
      <c r="I37" s="17"/>
      <c r="J37" s="18"/>
      <c r="K37" s="19" t="s">
        <v>0</v>
      </c>
      <c r="L37" s="19" t="s">
        <v>1</v>
      </c>
      <c r="M37" s="19" t="s">
        <v>2</v>
      </c>
      <c r="N37" s="19" t="s">
        <v>3</v>
      </c>
      <c r="O37" s="17"/>
      <c r="S37" s="17"/>
      <c r="T37" s="17"/>
      <c r="U37" s="23" t="s">
        <v>27</v>
      </c>
      <c r="V37" s="20">
        <f>B13/F13</f>
        <v>3.7936402841651307E-3</v>
      </c>
      <c r="W37" s="20">
        <f>C13/F13</f>
        <v>2.6483903870586764E-3</v>
      </c>
      <c r="X37" s="20">
        <f>D13/F13</f>
        <v>0.11647549344165489</v>
      </c>
      <c r="Y37" s="20">
        <f>E13/F13</f>
        <v>0.87708247588712129</v>
      </c>
      <c r="Z37" s="20"/>
      <c r="AE37" s="22"/>
    </row>
    <row r="38" spans="1:31" ht="15" customHeight="1">
      <c r="A38" s="26" t="s">
        <v>17</v>
      </c>
      <c r="B38" s="22">
        <f t="shared" ref="B38:B43" si="1">AA7/$AE7</f>
        <v>1.1597144203239953E-3</v>
      </c>
      <c r="C38" s="22">
        <f t="shared" ref="C38:C43" si="2">AB7/$AE7</f>
        <v>7.7918312615518426E-3</v>
      </c>
      <c r="D38" s="22">
        <f t="shared" ref="D38:D43" si="3">AC7/$AE7</f>
        <v>0.12818468452143661</v>
      </c>
      <c r="E38" s="22">
        <f t="shared" ref="E38:E43" si="4">AD7/$AE7</f>
        <v>0.86286376979668755</v>
      </c>
      <c r="I38" s="17"/>
      <c r="J38" s="23" t="s">
        <v>24</v>
      </c>
      <c r="K38" s="20">
        <f>AA13/$AE13</f>
        <v>3.0815829327714493E-3</v>
      </c>
      <c r="L38" s="20">
        <f>AB13/$AE13</f>
        <v>6.4923948113518141E-3</v>
      </c>
      <c r="M38" s="20">
        <f>AC13/$AE13</f>
        <v>0.12264436689273721</v>
      </c>
      <c r="N38" s="20">
        <f>AD13/$AE13</f>
        <v>0.86778165536313956</v>
      </c>
      <c r="O38" s="24"/>
      <c r="S38" s="17"/>
      <c r="T38" s="17"/>
      <c r="U38" s="23" t="s">
        <v>28</v>
      </c>
      <c r="V38" s="20">
        <f>G13/K13</f>
        <v>3.4627252963040887E-3</v>
      </c>
      <c r="W38" s="20">
        <f>H13/K13</f>
        <v>2.0776351777824532E-3</v>
      </c>
      <c r="X38" s="20">
        <f>I13/K13</f>
        <v>0.11085104144750683</v>
      </c>
      <c r="Y38" s="20">
        <f>J13/K13</f>
        <v>0.88360859807840664</v>
      </c>
      <c r="Z38" s="24"/>
    </row>
    <row r="39" spans="1:31" ht="15" customHeight="1">
      <c r="A39" s="26" t="s">
        <v>18</v>
      </c>
      <c r="B39" s="22">
        <f t="shared" si="1"/>
        <v>2.6604441009482477E-3</v>
      </c>
      <c r="C39" s="22">
        <f t="shared" si="2"/>
        <v>3.3144080140304986E-3</v>
      </c>
      <c r="D39" s="22">
        <f t="shared" si="3"/>
        <v>0.12517463809042537</v>
      </c>
      <c r="E39" s="22">
        <f t="shared" si="4"/>
        <v>0.86885050979459588</v>
      </c>
      <c r="I39" s="17"/>
      <c r="J39" s="23" t="s">
        <v>25</v>
      </c>
      <c r="K39" s="20">
        <f>AA22/$AE22</f>
        <v>1.536540862383559E-3</v>
      </c>
      <c r="L39" s="20">
        <f>AB22/$AE22</f>
        <v>6.9967485697822775E-3</v>
      </c>
      <c r="M39" s="20">
        <f>AC22/$AE22</f>
        <v>0.1227723587274149</v>
      </c>
      <c r="N39" s="20">
        <f>AD22/$AE22</f>
        <v>0.86869435184041921</v>
      </c>
      <c r="O39" s="24"/>
      <c r="S39" s="17"/>
      <c r="T39" s="17"/>
      <c r="U39" s="23" t="s">
        <v>29</v>
      </c>
      <c r="V39" s="20">
        <f>L13/P13</f>
        <v>2.8596209499437523E-3</v>
      </c>
      <c r="W39" s="20">
        <f>M13/P13</f>
        <v>3.2889934649503218E-3</v>
      </c>
      <c r="X39" s="20">
        <f>N13/P13</f>
        <v>0.12268890243797714</v>
      </c>
      <c r="Y39" s="20">
        <f>O13/P13</f>
        <v>0.87116248314712874</v>
      </c>
      <c r="Z39" s="24"/>
    </row>
    <row r="40" spans="1:31" ht="15" customHeight="1">
      <c r="A40" s="26" t="s">
        <v>19</v>
      </c>
      <c r="B40" s="22">
        <f t="shared" si="1"/>
        <v>2.8925510177002893E-3</v>
      </c>
      <c r="C40" s="22">
        <f t="shared" si="2"/>
        <v>2.9190881830002918E-3</v>
      </c>
      <c r="D40" s="22">
        <f t="shared" si="3"/>
        <v>0.10123928561951012</v>
      </c>
      <c r="E40" s="22">
        <f t="shared" si="4"/>
        <v>0.89294907517978928</v>
      </c>
      <c r="I40" s="17"/>
      <c r="J40" s="23" t="s">
        <v>26</v>
      </c>
      <c r="K40" s="20">
        <f>AA31/$AE31</f>
        <v>4.5075273173881669E-3</v>
      </c>
      <c r="L40" s="20">
        <f>AB31/$AE31</f>
        <v>6.0269185479684476E-3</v>
      </c>
      <c r="M40" s="20">
        <f>AC31/$AE31</f>
        <v>0.12252624115271148</v>
      </c>
      <c r="N40" s="20">
        <f>AD31/$AE31</f>
        <v>0.86693931298193194</v>
      </c>
      <c r="O40" s="24"/>
      <c r="S40" s="17"/>
      <c r="T40" s="17"/>
      <c r="U40" s="23" t="s">
        <v>30</v>
      </c>
      <c r="V40" s="20">
        <f>Q13/U13</f>
        <v>3.7562098630800921E-3</v>
      </c>
      <c r="W40" s="20">
        <f>R13/U13</f>
        <v>3.8450664404862879E-3</v>
      </c>
      <c r="X40" s="20">
        <f>S13/U13</f>
        <v>0.10872813926249041</v>
      </c>
      <c r="Y40" s="20">
        <f>T13/U13</f>
        <v>0.8836705844339432</v>
      </c>
      <c r="Z40" s="17"/>
    </row>
    <row r="41" spans="1:31" ht="15" customHeight="1">
      <c r="A41" s="26" t="s">
        <v>20</v>
      </c>
      <c r="B41" s="22">
        <f t="shared" si="1"/>
        <v>1.3679890560875513E-3</v>
      </c>
      <c r="C41" s="22">
        <f t="shared" si="2"/>
        <v>2.6903784769721842E-2</v>
      </c>
      <c r="D41" s="22">
        <f t="shared" si="3"/>
        <v>0.15047879616963064</v>
      </c>
      <c r="E41" s="22">
        <f t="shared" si="4"/>
        <v>0.82124943000455997</v>
      </c>
      <c r="I41" s="17"/>
      <c r="J41" s="17"/>
      <c r="K41" s="17"/>
      <c r="L41" s="17"/>
      <c r="M41" s="17"/>
      <c r="N41" s="17"/>
      <c r="O41" s="17"/>
      <c r="S41" s="17"/>
      <c r="T41" s="17"/>
      <c r="U41" s="23" t="s">
        <v>31</v>
      </c>
      <c r="V41" s="20">
        <f>V13/Z13</f>
        <v>4.1214101787889618E-3</v>
      </c>
      <c r="W41" s="20">
        <f>W13/Z13</f>
        <v>6.1492898773789287E-3</v>
      </c>
      <c r="X41" s="20">
        <f>X13/Z13</f>
        <v>0.12045459518998607</v>
      </c>
      <c r="Y41" s="20">
        <f>Y13/Z13</f>
        <v>0.86927470475384605</v>
      </c>
      <c r="Z41" s="17"/>
    </row>
    <row r="42" spans="1:31" ht="15" customHeight="1">
      <c r="A42" s="26" t="s">
        <v>21</v>
      </c>
      <c r="B42" s="22">
        <f t="shared" si="1"/>
        <v>1.2015796991849424E-2</v>
      </c>
      <c r="C42" s="22">
        <f t="shared" si="2"/>
        <v>2.9409293336694394E-2</v>
      </c>
      <c r="D42" s="22">
        <f t="shared" si="3"/>
        <v>0.15637341399882362</v>
      </c>
      <c r="E42" s="22">
        <f t="shared" si="4"/>
        <v>0.80220149567263255</v>
      </c>
      <c r="S42" s="17"/>
      <c r="T42" s="17"/>
      <c r="U42" s="23" t="s">
        <v>32</v>
      </c>
      <c r="V42" s="20">
        <f>AA13/AE13</f>
        <v>3.0815829327714493E-3</v>
      </c>
      <c r="W42" s="20">
        <f>AB13/AE13</f>
        <v>6.4923948113518141E-3</v>
      </c>
      <c r="X42" s="20">
        <f>AC13/AE13</f>
        <v>0.12264436689273721</v>
      </c>
      <c r="Y42" s="20">
        <f>AD13/AE13</f>
        <v>0.86778165536313956</v>
      </c>
      <c r="Z42" s="17"/>
    </row>
    <row r="43" spans="1:31" ht="15" customHeight="1">
      <c r="A43" s="26" t="s">
        <v>36</v>
      </c>
      <c r="B43" s="22">
        <f t="shared" si="1"/>
        <v>0</v>
      </c>
      <c r="C43" s="22">
        <f t="shared" si="2"/>
        <v>0</v>
      </c>
      <c r="D43" s="22">
        <f t="shared" si="3"/>
        <v>0.37019230769230771</v>
      </c>
      <c r="E43" s="22">
        <f t="shared" si="4"/>
        <v>0.62980769230769229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31">
      <c r="A44" s="21"/>
      <c r="B44" s="22"/>
      <c r="C44" s="22"/>
      <c r="D44" s="22"/>
      <c r="E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1:31">
      <c r="B45" s="22"/>
      <c r="C45" s="22"/>
      <c r="D45" s="22"/>
      <c r="E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1:31">
      <c r="L46" s="17"/>
      <c r="M46" s="17"/>
      <c r="N46" s="17"/>
      <c r="O46" s="17"/>
      <c r="P46" s="17"/>
      <c r="Q46" s="17"/>
      <c r="R46" s="17"/>
      <c r="S46" s="17"/>
      <c r="T46" s="17"/>
    </row>
    <row r="53" spans="14:18">
      <c r="N53" s="16"/>
      <c r="O53" s="16"/>
      <c r="P53" s="16"/>
      <c r="Q53" s="16"/>
      <c r="R53" s="16"/>
    </row>
  </sheetData>
  <mergeCells count="7">
    <mergeCell ref="AA3:AE3"/>
    <mergeCell ref="A3:A4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16-34 anys</vt:lpstr>
      <vt:lpstr>16-24 anys</vt:lpstr>
      <vt:lpstr>25-34 anys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u80894</dc:creator>
  <cp:lastModifiedBy>u07572</cp:lastModifiedBy>
  <cp:lastPrinted>2018-05-22T10:49:53Z</cp:lastPrinted>
  <dcterms:created xsi:type="dcterms:W3CDTF">2016-11-21T13:34:13Z</dcterms:created>
  <dcterms:modified xsi:type="dcterms:W3CDTF">2018-05-22T10:50:07Z</dcterms:modified>
</cp:coreProperties>
</file>