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0" yWindow="500" windowWidth="29040" windowHeight="15840" activeTab="11"/>
  </bookViews>
  <sheets>
    <sheet name="2019" sheetId="1" r:id="rId1"/>
    <sheet name="2018" sheetId="2" r:id="rId2"/>
    <sheet name="2017-1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Evolució (2009-2019)" sheetId="12" r:id="rId12"/>
  </sheets>
  <definedNames/>
  <calcPr fullCalcOnLoad="1"/>
</workbook>
</file>

<file path=xl/sharedStrings.xml><?xml version="1.0" encoding="utf-8"?>
<sst xmlns="http://schemas.openxmlformats.org/spreadsheetml/2006/main" count="714" uniqueCount="40">
  <si>
    <t>Immigracions per illa de destinació, grup d'edat, nacionalitat i sexe de la persona immigrada. 2018</t>
  </si>
  <si>
    <t>Destinació de les immigracions</t>
  </si>
  <si>
    <t>Total immigracions d'estrangers</t>
  </si>
  <si>
    <t>Total immigracions d'espanyols</t>
  </si>
  <si>
    <t>Total immigracions</t>
  </si>
  <si>
    <t>ILLES BALEARS</t>
  </si>
  <si>
    <t/>
  </si>
  <si>
    <t>Ambdós sexes</t>
  </si>
  <si>
    <t>Homes</t>
  </si>
  <si>
    <t>Dones</t>
  </si>
  <si>
    <t>Espanyols</t>
  </si>
  <si>
    <t>Estrangers</t>
  </si>
  <si>
    <t xml:space="preserve">   15-19</t>
  </si>
  <si>
    <t xml:space="preserve">   Totes les edats</t>
  </si>
  <si>
    <t xml:space="preserve">   20-24</t>
  </si>
  <si>
    <t xml:space="preserve">   25-29</t>
  </si>
  <si>
    <t xml:space="preserve">   30-34</t>
  </si>
  <si>
    <t xml:space="preserve">   Total edat</t>
  </si>
  <si>
    <t>MALLORCA</t>
  </si>
  <si>
    <t>MENORCA</t>
  </si>
  <si>
    <t>EIVISSA</t>
  </si>
  <si>
    <t>FORMENTERA</t>
  </si>
  <si>
    <t>Font: elaboració de l'OBJIB a partir de l'IBESTAT</t>
  </si>
  <si>
    <t>Immigracions per illa de destinació, grup d'edat, nacionalitat i sexe de la persona immigrada. 2017</t>
  </si>
  <si>
    <t>Immigracions per illa de destinació, grup d'edat, nacionalitat i sexe de la persona immigrada. 2016</t>
  </si>
  <si>
    <t>Immigracions per illa de destinació, grup d'edat, nacionalitat i sexe de la persona immigrada. 2015</t>
  </si>
  <si>
    <t>Immigracions per illa de destinació, grup d'edat, nacionalitat i sexe de la persona immigrada. 2014</t>
  </si>
  <si>
    <t>Immigracions per illa de destinació, grup d'edat, nacionalitat i sexe de la persona immigrada. 2013</t>
  </si>
  <si>
    <t>Immigracions per illa de destinació, grup d'edat, nacionalitat i sexe de la persona immigrada. 2012</t>
  </si>
  <si>
    <t>Immigracions per illa de destinació, grup d'edat, nacionalitat i sexe de la persona immigrada. 2011</t>
  </si>
  <si>
    <t>Immigracions per illa de destinació, grup d'edat, nacionalitat i sexe de la persona immigrada. 2010</t>
  </si>
  <si>
    <t>Immigracions per illa de destinació, grup d'edat, nacionalitat i sexe de la persona immigrada.2009.</t>
  </si>
  <si>
    <t>Evolució de le immigracions a Balears (exclosa la migració interior) per nacionalitat (joves de 15 a 34 anys)</t>
  </si>
  <si>
    <t>Total població jove</t>
  </si>
  <si>
    <t>Imigracions població Jove</t>
  </si>
  <si>
    <t>Total</t>
  </si>
  <si>
    <t>Num. Ab</t>
  </si>
  <si>
    <t>Taxa</t>
  </si>
  <si>
    <t>%</t>
  </si>
  <si>
    <t>Immigracions per illa de destinació, grup d'edat, nacionalitat i sexe de la persona immigrada.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</si>
</sst>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8">
    <font>
      <sz val="10"/>
      <color rgb="FF00000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name val="Calibri"/>
      <family val="0"/>
    </font>
    <font>
      <sz val="12"/>
      <name val="Calibri"/>
      <family val="0"/>
    </font>
    <font>
      <sz val="10"/>
      <color indexed="8"/>
      <name val="Calibri"/>
      <family val="2"/>
    </font>
    <font>
      <sz val="8"/>
      <color indexed="63"/>
      <name val="Arial"/>
      <family val="2"/>
    </font>
    <font>
      <sz val="11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color indexed="9"/>
      <name val="Calibri"/>
      <family val="2"/>
    </font>
    <font>
      <sz val="9"/>
      <color indexed="9"/>
      <name val="Calibri"/>
      <family val="2"/>
    </font>
    <font>
      <b/>
      <sz val="12"/>
      <color indexed="55"/>
      <name val="Calibri"/>
      <family val="2"/>
    </font>
    <font>
      <sz val="12"/>
      <color indexed="55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  <font>
      <b/>
      <sz val="12"/>
      <color rgb="FFA5A5A5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8"/>
      <color rgb="FF333333"/>
      <name val="Arial"/>
      <family val="2"/>
    </font>
    <font>
      <sz val="12"/>
      <color rgb="FFA5A5A5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39998000860214233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C0C0C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969696"/>
      </left>
      <right style="thin">
        <color rgb="FF969696"/>
      </right>
      <top>
        <color indexed="63"/>
      </top>
      <bottom style="thin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>
        <color rgb="FF000000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8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33" borderId="10" xfId="0" applyFont="1" applyFill="1" applyBorder="1" applyAlignment="1">
      <alignment horizontal="left"/>
    </xf>
    <xf numFmtId="0" fontId="56" fillId="0" borderId="11" xfId="0" applyFont="1" applyBorder="1" applyAlignment="1">
      <alignment horizontal="right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33" borderId="0" xfId="0" applyFont="1" applyFill="1" applyBorder="1" applyAlignment="1">
      <alignment horizontal="left"/>
    </xf>
    <xf numFmtId="0" fontId="53" fillId="35" borderId="16" xfId="0" applyFont="1" applyFill="1" applyBorder="1" applyAlignment="1">
      <alignment/>
    </xf>
    <xf numFmtId="0" fontId="53" fillId="35" borderId="17" xfId="0" applyFont="1" applyFill="1" applyBorder="1" applyAlignment="1">
      <alignment/>
    </xf>
    <xf numFmtId="0" fontId="37" fillId="0" borderId="18" xfId="0" applyFont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57" fillId="0" borderId="0" xfId="0" applyFont="1" applyAlignment="1">
      <alignment horizontal="right"/>
    </xf>
    <xf numFmtId="0" fontId="54" fillId="33" borderId="0" xfId="0" applyFont="1" applyFill="1" applyBorder="1" applyAlignment="1">
      <alignment horizontal="left"/>
    </xf>
    <xf numFmtId="0" fontId="56" fillId="0" borderId="0" xfId="0" applyFont="1" applyAlignment="1">
      <alignment horizontal="right"/>
    </xf>
    <xf numFmtId="0" fontId="37" fillId="0" borderId="19" xfId="0" applyFont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3" fillId="33" borderId="20" xfId="0" applyFont="1" applyFill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53" fillId="35" borderId="27" xfId="0" applyFont="1" applyFill="1" applyBorder="1" applyAlignment="1">
      <alignment/>
    </xf>
    <xf numFmtId="0" fontId="37" fillId="0" borderId="16" xfId="0" applyFont="1" applyBorder="1" applyAlignment="1">
      <alignment horizontal="center"/>
    </xf>
    <xf numFmtId="0" fontId="53" fillId="33" borderId="27" xfId="0" applyFont="1" applyFill="1" applyBorder="1" applyAlignment="1">
      <alignment horizontal="center"/>
    </xf>
    <xf numFmtId="10" fontId="54" fillId="0" borderId="0" xfId="0" applyNumberFormat="1" applyFont="1" applyAlignment="1">
      <alignment/>
    </xf>
    <xf numFmtId="0" fontId="53" fillId="33" borderId="28" xfId="0" applyFont="1" applyFill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58" fillId="33" borderId="10" xfId="0" applyFont="1" applyFill="1" applyBorder="1" applyAlignment="1">
      <alignment horizontal="left"/>
    </xf>
    <xf numFmtId="0" fontId="59" fillId="0" borderId="11" xfId="0" applyFont="1" applyBorder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33" borderId="0" xfId="0" applyFont="1" applyFill="1" applyBorder="1" applyAlignment="1">
      <alignment horizontal="left"/>
    </xf>
    <xf numFmtId="0" fontId="43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43" fillId="0" borderId="12" xfId="0" applyFont="1" applyBorder="1" applyAlignment="1">
      <alignment horizontal="center"/>
    </xf>
    <xf numFmtId="0" fontId="53" fillId="34" borderId="27" xfId="0" applyFont="1" applyFill="1" applyBorder="1" applyAlignment="1">
      <alignment/>
    </xf>
    <xf numFmtId="0" fontId="53" fillId="34" borderId="16" xfId="0" applyFont="1" applyFill="1" applyBorder="1" applyAlignment="1">
      <alignment/>
    </xf>
    <xf numFmtId="0" fontId="53" fillId="34" borderId="17" xfId="0" applyFont="1" applyFill="1" applyBorder="1" applyAlignment="1">
      <alignment/>
    </xf>
    <xf numFmtId="0" fontId="62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63" fillId="34" borderId="16" xfId="0" applyFont="1" applyFill="1" applyBorder="1" applyAlignment="1">
      <alignment/>
    </xf>
    <xf numFmtId="0" fontId="63" fillId="34" borderId="17" xfId="0" applyFont="1" applyFill="1" applyBorder="1" applyAlignment="1">
      <alignment/>
    </xf>
    <xf numFmtId="0" fontId="58" fillId="33" borderId="29" xfId="0" applyFont="1" applyFill="1" applyBorder="1" applyAlignment="1">
      <alignment horizontal="left"/>
    </xf>
    <xf numFmtId="0" fontId="59" fillId="0" borderId="18" xfId="0" applyFont="1" applyBorder="1" applyAlignment="1">
      <alignment horizontal="right"/>
    </xf>
    <xf numFmtId="0" fontId="60" fillId="33" borderId="30" xfId="0" applyFont="1" applyFill="1" applyBorder="1" applyAlignment="1">
      <alignment horizontal="left"/>
    </xf>
    <xf numFmtId="0" fontId="60" fillId="33" borderId="29" xfId="0" applyFont="1" applyFill="1" applyBorder="1" applyAlignment="1">
      <alignment horizontal="left"/>
    </xf>
    <xf numFmtId="0" fontId="56" fillId="0" borderId="18" xfId="0" applyFont="1" applyBorder="1" applyAlignment="1">
      <alignment horizontal="right"/>
    </xf>
    <xf numFmtId="0" fontId="54" fillId="33" borderId="29" xfId="0" applyFont="1" applyFill="1" applyBorder="1" applyAlignment="1">
      <alignment horizontal="left"/>
    </xf>
    <xf numFmtId="0" fontId="37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53" fillId="0" borderId="0" xfId="0" applyFont="1" applyAlignment="1">
      <alignment vertical="top"/>
    </xf>
    <xf numFmtId="0" fontId="53" fillId="0" borderId="0" xfId="0" applyFont="1" applyAlignment="1">
      <alignment vertical="top" wrapText="1"/>
    </xf>
    <xf numFmtId="0" fontId="53" fillId="34" borderId="16" xfId="0" applyFont="1" applyFill="1" applyBorder="1" applyAlignment="1">
      <alignment horizontal="center"/>
    </xf>
    <xf numFmtId="0" fontId="37" fillId="36" borderId="27" xfId="0" applyFont="1" applyFill="1" applyBorder="1" applyAlignment="1">
      <alignment horizontal="center" vertical="center" wrapText="1"/>
    </xf>
    <xf numFmtId="0" fontId="37" fillId="36" borderId="33" xfId="0" applyFont="1" applyFill="1" applyBorder="1" applyAlignment="1">
      <alignment horizontal="center" vertical="center"/>
    </xf>
    <xf numFmtId="164" fontId="37" fillId="36" borderId="34" xfId="0" applyNumberFormat="1" applyFont="1" applyFill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10" fontId="37" fillId="0" borderId="36" xfId="0" applyNumberFormat="1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10" fontId="37" fillId="0" borderId="34" xfId="0" applyNumberFormat="1" applyFont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164" fontId="37" fillId="36" borderId="15" xfId="0" applyNumberFormat="1" applyFont="1" applyFill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10" fontId="37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10" fontId="37" fillId="0" borderId="15" xfId="0" applyNumberFormat="1" applyFont="1" applyBorder="1" applyAlignment="1">
      <alignment horizontal="center" vertical="center"/>
    </xf>
    <xf numFmtId="0" fontId="37" fillId="36" borderId="27" xfId="0" applyFont="1" applyFill="1" applyBorder="1" applyAlignment="1">
      <alignment horizontal="center"/>
    </xf>
    <xf numFmtId="0" fontId="37" fillId="36" borderId="12" xfId="0" applyFont="1" applyFill="1" applyBorder="1" applyAlignment="1">
      <alignment horizontal="center"/>
    </xf>
    <xf numFmtId="164" fontId="37" fillId="36" borderId="15" xfId="0" applyNumberFormat="1" applyFont="1" applyFill="1" applyBorder="1" applyAlignment="1">
      <alignment horizontal="center"/>
    </xf>
    <xf numFmtId="0" fontId="37" fillId="0" borderId="37" xfId="0" applyFont="1" applyBorder="1" applyAlignment="1">
      <alignment horizontal="center"/>
    </xf>
    <xf numFmtId="10" fontId="37" fillId="0" borderId="13" xfId="0" applyNumberFormat="1" applyFont="1" applyBorder="1" applyAlignment="1">
      <alignment horizontal="center"/>
    </xf>
    <xf numFmtId="10" fontId="37" fillId="0" borderId="15" xfId="0" applyNumberFormat="1" applyFont="1" applyBorder="1" applyAlignment="1">
      <alignment horizontal="center"/>
    </xf>
    <xf numFmtId="0" fontId="53" fillId="34" borderId="38" xfId="0" applyFont="1" applyFill="1" applyBorder="1" applyAlignment="1">
      <alignment horizontal="center"/>
    </xf>
    <xf numFmtId="0" fontId="37" fillId="36" borderId="39" xfId="0" applyFont="1" applyFill="1" applyBorder="1" applyAlignment="1">
      <alignment horizontal="center"/>
    </xf>
    <xf numFmtId="0" fontId="37" fillId="36" borderId="33" xfId="0" applyFont="1" applyFill="1" applyBorder="1" applyAlignment="1">
      <alignment horizontal="center"/>
    </xf>
    <xf numFmtId="164" fontId="37" fillId="36" borderId="34" xfId="0" applyNumberFormat="1" applyFont="1" applyFill="1" applyBorder="1" applyAlignment="1">
      <alignment horizontal="center"/>
    </xf>
    <xf numFmtId="0" fontId="37" fillId="0" borderId="35" xfId="0" applyFont="1" applyBorder="1" applyAlignment="1">
      <alignment horizontal="center"/>
    </xf>
    <xf numFmtId="10" fontId="37" fillId="0" borderId="36" xfId="0" applyNumberFormat="1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10" fontId="37" fillId="0" borderId="34" xfId="0" applyNumberFormat="1" applyFont="1" applyBorder="1" applyAlignment="1">
      <alignment horizontal="center"/>
    </xf>
    <xf numFmtId="0" fontId="53" fillId="34" borderId="20" xfId="0" applyFont="1" applyFill="1" applyBorder="1" applyAlignment="1">
      <alignment horizontal="center"/>
    </xf>
    <xf numFmtId="0" fontId="37" fillId="36" borderId="40" xfId="0" applyFont="1" applyFill="1" applyBorder="1" applyAlignment="1">
      <alignment horizontal="center"/>
    </xf>
    <xf numFmtId="0" fontId="37" fillId="36" borderId="31" xfId="0" applyFont="1" applyFill="1" applyBorder="1" applyAlignment="1">
      <alignment horizontal="center"/>
    </xf>
    <xf numFmtId="164" fontId="37" fillId="36" borderId="41" xfId="0" applyNumberFormat="1" applyFont="1" applyFill="1" applyBorder="1" applyAlignment="1">
      <alignment horizontal="center"/>
    </xf>
    <xf numFmtId="0" fontId="37" fillId="0" borderId="42" xfId="0" applyFont="1" applyBorder="1" applyAlignment="1">
      <alignment horizontal="center"/>
    </xf>
    <xf numFmtId="10" fontId="37" fillId="0" borderId="43" xfId="0" applyNumberFormat="1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10" fontId="37" fillId="0" borderId="44" xfId="0" applyNumberFormat="1" applyFont="1" applyBorder="1" applyAlignment="1">
      <alignment horizontal="center"/>
    </xf>
    <xf numFmtId="0" fontId="64" fillId="0" borderId="0" xfId="0" applyFont="1" applyAlignment="1">
      <alignment vertical="top"/>
    </xf>
    <xf numFmtId="0" fontId="64" fillId="0" borderId="0" xfId="0" applyFont="1" applyAlignment="1">
      <alignment vertical="top" wrapText="1"/>
    </xf>
    <xf numFmtId="0" fontId="37" fillId="0" borderId="17" xfId="0" applyFont="1" applyBorder="1" applyAlignment="1">
      <alignment horizontal="center"/>
    </xf>
    <xf numFmtId="0" fontId="53" fillId="35" borderId="21" xfId="0" applyFont="1" applyFill="1" applyBorder="1" applyAlignment="1">
      <alignment/>
    </xf>
    <xf numFmtId="0" fontId="9" fillId="0" borderId="45" xfId="0" applyFont="1" applyBorder="1" applyAlignment="1">
      <alignment horizontal="center"/>
    </xf>
    <xf numFmtId="0" fontId="53" fillId="34" borderId="46" xfId="0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horizontal="center" vertical="center" wrapText="1"/>
    </xf>
    <xf numFmtId="0" fontId="53" fillId="34" borderId="47" xfId="0" applyFont="1" applyFill="1" applyBorder="1" applyAlignment="1">
      <alignment horizontal="center" vertical="center" wrapText="1"/>
    </xf>
    <xf numFmtId="0" fontId="53" fillId="34" borderId="48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37" fillId="0" borderId="54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0" fontId="37" fillId="0" borderId="56" xfId="0" applyFont="1" applyBorder="1" applyAlignment="1">
      <alignment horizontal="center"/>
    </xf>
    <xf numFmtId="0" fontId="8" fillId="33" borderId="57" xfId="0" applyFont="1" applyFill="1" applyBorder="1" applyAlignment="1">
      <alignment horizontal="center"/>
    </xf>
    <xf numFmtId="0" fontId="53" fillId="35" borderId="57" xfId="0" applyFont="1" applyFill="1" applyBorder="1" applyAlignment="1">
      <alignment/>
    </xf>
    <xf numFmtId="0" fontId="53" fillId="33" borderId="57" xfId="0" applyFont="1" applyFill="1" applyBorder="1" applyAlignment="1">
      <alignment horizontal="center"/>
    </xf>
    <xf numFmtId="0" fontId="53" fillId="33" borderId="58" xfId="0" applyFont="1" applyFill="1" applyBorder="1" applyAlignment="1">
      <alignment horizontal="center"/>
    </xf>
    <xf numFmtId="0" fontId="53" fillId="35" borderId="59" xfId="0" applyFont="1" applyFill="1" applyBorder="1" applyAlignment="1">
      <alignment/>
    </xf>
    <xf numFmtId="0" fontId="37" fillId="0" borderId="60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5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/>
    </xf>
    <xf numFmtId="0" fontId="37" fillId="0" borderId="6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63" xfId="0" applyFont="1" applyBorder="1" applyAlignment="1">
      <alignment horizontal="center"/>
    </xf>
    <xf numFmtId="0" fontId="37" fillId="0" borderId="49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/>
    </xf>
    <xf numFmtId="0" fontId="37" fillId="0" borderId="64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16" borderId="45" xfId="0" applyFont="1" applyFill="1" applyBorder="1" applyAlignment="1">
      <alignment/>
    </xf>
    <xf numFmtId="0" fontId="37" fillId="37" borderId="61" xfId="0" applyFont="1" applyFill="1" applyBorder="1" applyAlignment="1">
      <alignment horizontal="center"/>
    </xf>
    <xf numFmtId="0" fontId="53" fillId="37" borderId="61" xfId="0" applyFont="1" applyFill="1" applyBorder="1" applyAlignment="1">
      <alignment horizontal="center"/>
    </xf>
    <xf numFmtId="0" fontId="4" fillId="16" borderId="61" xfId="0" applyFont="1" applyFill="1" applyBorder="1" applyAlignment="1">
      <alignment/>
    </xf>
    <xf numFmtId="0" fontId="4" fillId="16" borderId="63" xfId="0" applyFont="1" applyFill="1" applyBorder="1" applyAlignment="1">
      <alignment/>
    </xf>
    <xf numFmtId="0" fontId="37" fillId="0" borderId="65" xfId="0" applyFont="1" applyBorder="1" applyAlignment="1">
      <alignment horizontal="center"/>
    </xf>
    <xf numFmtId="0" fontId="53" fillId="35" borderId="66" xfId="0" applyFont="1" applyFill="1" applyBorder="1" applyAlignment="1">
      <alignment/>
    </xf>
    <xf numFmtId="0" fontId="53" fillId="34" borderId="45" xfId="0" applyFont="1" applyFill="1" applyBorder="1" applyAlignment="1">
      <alignment horizontal="center" vertical="center" wrapText="1"/>
    </xf>
    <xf numFmtId="0" fontId="53" fillId="37" borderId="62" xfId="0" applyFont="1" applyFill="1" applyBorder="1" applyAlignment="1">
      <alignment/>
    </xf>
    <xf numFmtId="0" fontId="53" fillId="37" borderId="67" xfId="0" applyFont="1" applyFill="1" applyBorder="1" applyAlignment="1">
      <alignment/>
    </xf>
    <xf numFmtId="0" fontId="37" fillId="37" borderId="68" xfId="0" applyFont="1" applyFill="1" applyBorder="1" applyAlignment="1">
      <alignment horizontal="center"/>
    </xf>
    <xf numFmtId="0" fontId="4" fillId="16" borderId="62" xfId="0" applyFont="1" applyFill="1" applyBorder="1" applyAlignment="1">
      <alignment/>
    </xf>
    <xf numFmtId="0" fontId="4" fillId="16" borderId="69" xfId="0" applyFont="1" applyFill="1" applyBorder="1" applyAlignment="1">
      <alignment/>
    </xf>
    <xf numFmtId="0" fontId="37" fillId="0" borderId="70" xfId="0" applyFont="1" applyBorder="1" applyAlignment="1">
      <alignment horizontal="center"/>
    </xf>
    <xf numFmtId="0" fontId="37" fillId="0" borderId="71" xfId="0" applyFont="1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7" fillId="0" borderId="73" xfId="0" applyFont="1" applyBorder="1" applyAlignment="1">
      <alignment horizontal="center"/>
    </xf>
    <xf numFmtId="0" fontId="37" fillId="0" borderId="74" xfId="0" applyFont="1" applyBorder="1" applyAlignment="1">
      <alignment horizontal="center"/>
    </xf>
    <xf numFmtId="0" fontId="37" fillId="37" borderId="75" xfId="0" applyFont="1" applyFill="1" applyBorder="1" applyAlignment="1">
      <alignment horizontal="center"/>
    </xf>
    <xf numFmtId="0" fontId="4" fillId="16" borderId="76" xfId="0" applyFont="1" applyFill="1" applyBorder="1" applyAlignment="1">
      <alignment/>
    </xf>
    <xf numFmtId="0" fontId="37" fillId="37" borderId="76" xfId="0" applyFont="1" applyFill="1" applyBorder="1" applyAlignment="1">
      <alignment horizontal="center"/>
    </xf>
    <xf numFmtId="0" fontId="37" fillId="0" borderId="74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53" fillId="37" borderId="75" xfId="0" applyFont="1" applyFill="1" applyBorder="1" applyAlignment="1">
      <alignment horizontal="center"/>
    </xf>
    <xf numFmtId="0" fontId="37" fillId="0" borderId="70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53" fillId="37" borderId="68" xfId="0" applyFont="1" applyFill="1" applyBorder="1" applyAlignment="1">
      <alignment/>
    </xf>
    <xf numFmtId="0" fontId="53" fillId="34" borderId="61" xfId="0" applyFont="1" applyFill="1" applyBorder="1" applyAlignment="1">
      <alignment horizontal="center" vertical="center" wrapText="1"/>
    </xf>
    <xf numFmtId="0" fontId="37" fillId="0" borderId="68" xfId="0" applyFont="1" applyBorder="1" applyAlignment="1">
      <alignment horizontal="center"/>
    </xf>
    <xf numFmtId="0" fontId="37" fillId="0" borderId="68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4" fillId="16" borderId="77" xfId="0" applyFont="1" applyFill="1" applyBorder="1" applyAlignment="1">
      <alignment/>
    </xf>
    <xf numFmtId="0" fontId="37" fillId="0" borderId="67" xfId="0" applyFont="1" applyBorder="1" applyAlignment="1">
      <alignment horizontal="center"/>
    </xf>
    <xf numFmtId="0" fontId="37" fillId="0" borderId="67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37" borderId="78" xfId="0" applyFont="1" applyFill="1" applyBorder="1" applyAlignment="1">
      <alignment horizontal="center"/>
    </xf>
    <xf numFmtId="0" fontId="4" fillId="16" borderId="79" xfId="0" applyFont="1" applyFill="1" applyBorder="1" applyAlignment="1">
      <alignment/>
    </xf>
    <xf numFmtId="0" fontId="53" fillId="34" borderId="63" xfId="0" applyFont="1" applyFill="1" applyBorder="1" applyAlignment="1">
      <alignment horizontal="center" vertical="center" wrapText="1"/>
    </xf>
    <xf numFmtId="0" fontId="4" fillId="16" borderId="80" xfId="0" applyFont="1" applyFill="1" applyBorder="1" applyAlignment="1">
      <alignment/>
    </xf>
    <xf numFmtId="0" fontId="0" fillId="0" borderId="81" xfId="0" applyFont="1" applyBorder="1" applyAlignment="1">
      <alignment/>
    </xf>
    <xf numFmtId="0" fontId="9" fillId="0" borderId="45" xfId="0" applyFont="1" applyBorder="1" applyAlignment="1">
      <alignment horizontal="center"/>
    </xf>
    <xf numFmtId="0" fontId="53" fillId="37" borderId="21" xfId="0" applyFont="1" applyFill="1" applyBorder="1" applyAlignment="1">
      <alignment/>
    </xf>
    <xf numFmtId="0" fontId="4" fillId="16" borderId="21" xfId="0" applyFont="1" applyFill="1" applyBorder="1" applyAlignment="1">
      <alignment/>
    </xf>
    <xf numFmtId="0" fontId="9" fillId="0" borderId="7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53" fillId="35" borderId="82" xfId="0" applyFont="1" applyFill="1" applyBorder="1" applyAlignment="1">
      <alignment/>
    </xf>
    <xf numFmtId="0" fontId="9" fillId="0" borderId="61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53" fillId="37" borderId="76" xfId="0" applyFont="1" applyFill="1" applyBorder="1" applyAlignment="1">
      <alignment horizontal="center"/>
    </xf>
    <xf numFmtId="0" fontId="37" fillId="37" borderId="21" xfId="0" applyFont="1" applyFill="1" applyBorder="1" applyAlignment="1">
      <alignment horizontal="center"/>
    </xf>
    <xf numFmtId="0" fontId="53" fillId="37" borderId="83" xfId="0" applyFont="1" applyFill="1" applyBorder="1" applyAlignment="1">
      <alignment/>
    </xf>
    <xf numFmtId="0" fontId="9" fillId="0" borderId="63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4" fillId="16" borderId="83" xfId="0" applyFont="1" applyFill="1" applyBorder="1" applyAlignment="1">
      <alignment/>
    </xf>
    <xf numFmtId="0" fontId="53" fillId="37" borderId="84" xfId="0" applyFont="1" applyFill="1" applyBorder="1" applyAlignment="1">
      <alignment/>
    </xf>
    <xf numFmtId="0" fontId="53" fillId="37" borderId="85" xfId="0" applyFont="1" applyFill="1" applyBorder="1" applyAlignment="1">
      <alignment/>
    </xf>
    <xf numFmtId="0" fontId="4" fillId="16" borderId="85" xfId="0" applyFont="1" applyFill="1" applyBorder="1" applyAlignment="1">
      <alignment/>
    </xf>
    <xf numFmtId="0" fontId="4" fillId="16" borderId="86" xfId="0" applyFont="1" applyFill="1" applyBorder="1" applyAlignment="1">
      <alignment/>
    </xf>
    <xf numFmtId="0" fontId="4" fillId="16" borderId="87" xfId="0" applyFont="1" applyFill="1" applyBorder="1" applyAlignment="1">
      <alignment/>
    </xf>
    <xf numFmtId="0" fontId="9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37" fillId="0" borderId="88" xfId="0" applyFont="1" applyBorder="1" applyAlignment="1">
      <alignment horizontal="center"/>
    </xf>
    <xf numFmtId="0" fontId="37" fillId="0" borderId="89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37" fillId="0" borderId="90" xfId="0" applyFont="1" applyBorder="1" applyAlignment="1">
      <alignment horizontal="center"/>
    </xf>
    <xf numFmtId="0" fontId="48" fillId="16" borderId="76" xfId="0" applyFont="1" applyFill="1" applyBorder="1" applyAlignment="1">
      <alignment horizontal="center"/>
    </xf>
    <xf numFmtId="0" fontId="48" fillId="37" borderId="76" xfId="0" applyFont="1" applyFill="1" applyBorder="1" applyAlignment="1">
      <alignment horizontal="center"/>
    </xf>
    <xf numFmtId="0" fontId="65" fillId="16" borderId="76" xfId="0" applyFont="1" applyFill="1" applyBorder="1" applyAlignment="1">
      <alignment/>
    </xf>
    <xf numFmtId="0" fontId="37" fillId="37" borderId="85" xfId="0" applyFont="1" applyFill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53" fillId="37" borderId="91" xfId="0" applyFont="1" applyFill="1" applyBorder="1" applyAlignment="1">
      <alignment/>
    </xf>
    <xf numFmtId="0" fontId="9" fillId="0" borderId="63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37" fillId="37" borderId="86" xfId="0" applyFont="1" applyFill="1" applyBorder="1" applyAlignment="1">
      <alignment horizontal="center"/>
    </xf>
    <xf numFmtId="0" fontId="4" fillId="16" borderId="91" xfId="0" applyFont="1" applyFill="1" applyBorder="1" applyAlignment="1">
      <alignment/>
    </xf>
    <xf numFmtId="0" fontId="9" fillId="0" borderId="72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37" fillId="0" borderId="83" xfId="0" applyFont="1" applyBorder="1" applyAlignment="1">
      <alignment horizontal="center"/>
    </xf>
    <xf numFmtId="0" fontId="37" fillId="37" borderId="75" xfId="0" applyFont="1" applyFill="1" applyBorder="1" applyAlignment="1">
      <alignment horizontal="center"/>
    </xf>
    <xf numFmtId="0" fontId="9" fillId="16" borderId="76" xfId="0" applyFont="1" applyFill="1" applyBorder="1" applyAlignment="1">
      <alignment horizontal="center"/>
    </xf>
    <xf numFmtId="0" fontId="48" fillId="37" borderId="75" xfId="0" applyFont="1" applyFill="1" applyBorder="1" applyAlignment="1">
      <alignment horizontal="center"/>
    </xf>
    <xf numFmtId="0" fontId="65" fillId="16" borderId="61" xfId="0" applyFont="1" applyFill="1" applyBorder="1" applyAlignment="1">
      <alignment/>
    </xf>
    <xf numFmtId="0" fontId="53" fillId="37" borderId="75" xfId="0" applyFont="1" applyFill="1" applyBorder="1" applyAlignment="1">
      <alignment horizontal="center"/>
    </xf>
    <xf numFmtId="0" fontId="37" fillId="36" borderId="39" xfId="0" applyFont="1" applyFill="1" applyBorder="1" applyAlignment="1">
      <alignment horizontal="center" vertical="center" wrapText="1"/>
    </xf>
    <xf numFmtId="0" fontId="53" fillId="34" borderId="92" xfId="0" applyFont="1" applyFill="1" applyBorder="1" applyAlignment="1">
      <alignment horizontal="center"/>
    </xf>
    <xf numFmtId="164" fontId="37" fillId="36" borderId="34" xfId="0" applyNumberFormat="1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10" fontId="37" fillId="0" borderId="62" xfId="0" applyNumberFormat="1" applyFont="1" applyFill="1" applyBorder="1" applyAlignment="1">
      <alignment horizontal="center" vertical="center"/>
    </xf>
    <xf numFmtId="10" fontId="37" fillId="0" borderId="67" xfId="0" applyNumberFormat="1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"/>
    </xf>
    <xf numFmtId="0" fontId="53" fillId="34" borderId="93" xfId="0" applyFont="1" applyFill="1" applyBorder="1" applyAlignment="1">
      <alignment horizontal="center" vertical="center"/>
    </xf>
    <xf numFmtId="0" fontId="53" fillId="34" borderId="55" xfId="0" applyFont="1" applyFill="1" applyBorder="1" applyAlignment="1">
      <alignment horizontal="center" vertical="center"/>
    </xf>
    <xf numFmtId="0" fontId="53" fillId="34" borderId="55" xfId="0" applyFont="1" applyFill="1" applyBorder="1" applyAlignment="1">
      <alignment horizontal="center" vertical="center"/>
    </xf>
    <xf numFmtId="0" fontId="53" fillId="34" borderId="94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4" fillId="0" borderId="0" xfId="0" applyFont="1" applyAlignment="1">
      <alignment horizontal="right"/>
    </xf>
    <xf numFmtId="0" fontId="0" fillId="0" borderId="0" xfId="0" applyFont="1" applyAlignment="1">
      <alignment/>
    </xf>
    <xf numFmtId="0" fontId="66" fillId="0" borderId="0" xfId="0" applyFont="1" applyAlignment="1">
      <alignment horizontal="left"/>
    </xf>
    <xf numFmtId="0" fontId="53" fillId="0" borderId="0" xfId="0" applyFont="1" applyAlignment="1">
      <alignment horizontal="left" wrapText="1"/>
    </xf>
    <xf numFmtId="0" fontId="53" fillId="34" borderId="95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/>
    </xf>
    <xf numFmtId="0" fontId="53" fillId="34" borderId="96" xfId="0" applyFont="1" applyFill="1" applyBorder="1" applyAlignment="1">
      <alignment horizontal="center" vertical="center" wrapText="1"/>
    </xf>
    <xf numFmtId="0" fontId="4" fillId="0" borderId="97" xfId="0" applyFont="1" applyBorder="1" applyAlignment="1">
      <alignment/>
    </xf>
    <xf numFmtId="0" fontId="4" fillId="0" borderId="97" xfId="0" applyFont="1" applyBorder="1" applyAlignment="1">
      <alignment/>
    </xf>
    <xf numFmtId="0" fontId="53" fillId="34" borderId="95" xfId="0" applyFont="1" applyFill="1" applyBorder="1" applyAlignment="1">
      <alignment horizontal="center" vertical="center"/>
    </xf>
    <xf numFmtId="0" fontId="4" fillId="0" borderId="98" xfId="0" applyFont="1" applyBorder="1" applyAlignment="1">
      <alignment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0" fontId="53" fillId="34" borderId="101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/>
    </xf>
    <xf numFmtId="0" fontId="53" fillId="34" borderId="68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/>
    </xf>
    <xf numFmtId="0" fontId="53" fillId="34" borderId="62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/>
    </xf>
    <xf numFmtId="0" fontId="53" fillId="34" borderId="68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7" fillId="35" borderId="102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03" xfId="0" applyFont="1" applyBorder="1" applyAlignment="1">
      <alignment/>
    </xf>
    <xf numFmtId="0" fontId="37" fillId="35" borderId="61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63" xfId="0" applyFont="1" applyBorder="1" applyAlignment="1">
      <alignment/>
    </xf>
    <xf numFmtId="0" fontId="53" fillId="34" borderId="104" xfId="0" applyFont="1" applyFill="1" applyBorder="1" applyAlignment="1">
      <alignment horizontal="center" vertical="center" wrapText="1"/>
    </xf>
    <xf numFmtId="0" fontId="4" fillId="0" borderId="105" xfId="0" applyFont="1" applyBorder="1" applyAlignment="1">
      <alignment/>
    </xf>
    <xf numFmtId="0" fontId="37" fillId="35" borderId="1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64" fillId="0" borderId="98" xfId="0" applyFont="1" applyBorder="1" applyAlignment="1">
      <alignment horizontal="right"/>
    </xf>
    <xf numFmtId="0" fontId="4" fillId="0" borderId="9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9" xfId="0" applyFont="1" applyBorder="1" applyAlignment="1">
      <alignment/>
    </xf>
    <xf numFmtId="0" fontId="37" fillId="34" borderId="16" xfId="0" applyFont="1" applyFill="1" applyBorder="1" applyAlignment="1">
      <alignment horizontal="center"/>
    </xf>
    <xf numFmtId="0" fontId="67" fillId="34" borderId="16" xfId="0" applyFont="1" applyFill="1" applyBorder="1" applyAlignment="1">
      <alignment horizontal="center"/>
    </xf>
    <xf numFmtId="0" fontId="53" fillId="34" borderId="95" xfId="0" applyFont="1" applyFill="1" applyBorder="1" applyAlignment="1">
      <alignment horizontal="center"/>
    </xf>
    <xf numFmtId="0" fontId="4" fillId="0" borderId="100" xfId="0" applyFont="1" applyBorder="1" applyAlignment="1">
      <alignment/>
    </xf>
    <xf numFmtId="0" fontId="4" fillId="0" borderId="106" xfId="0" applyFont="1" applyBorder="1" applyAlignment="1">
      <alignment/>
    </xf>
    <xf numFmtId="0" fontId="4" fillId="0" borderId="107" xfId="0" applyFont="1" applyBorder="1" applyAlignment="1">
      <alignment/>
    </xf>
    <xf numFmtId="0" fontId="53" fillId="34" borderId="96" xfId="0" applyFont="1" applyFill="1" applyBorder="1" applyAlignment="1">
      <alignment horizontal="center" vertical="center"/>
    </xf>
    <xf numFmtId="0" fontId="4" fillId="0" borderId="108" xfId="0" applyFont="1" applyBorder="1" applyAlignment="1">
      <alignment/>
    </xf>
    <xf numFmtId="0" fontId="53" fillId="34" borderId="16" xfId="0" applyFont="1" applyFill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53" fillId="34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joves, per grup d'edat i nacionalitat. Illes Balears. 2019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8225"/>
          <c:w val="0.732"/>
          <c:h val="0.718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'2019'!$M$4</c:f>
              <c:strCache>
                <c:ptCount val="1"/>
                <c:pt idx="0">
                  <c:v>Espanyols</c:v>
                </c:pt>
              </c:strCache>
            </c:strRef>
          </c:tx>
          <c:spPr>
            <a:solidFill>
              <a:srgbClr val="90713A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'2019'!$L$5:$L$8</c:f>
              <c:strCache/>
            </c:strRef>
          </c:cat>
          <c:val>
            <c:numRef>
              <c:f>'2019'!$M$5:$M$8</c:f>
              <c:numCache/>
            </c:numRef>
          </c:val>
        </c:ser>
        <c:ser>
          <c:idx val="1"/>
          <c:order val="1"/>
          <c:tx>
            <c:strRef>
              <c:f>'2019'!$N$4</c:f>
              <c:strCache>
                <c:ptCount val="1"/>
                <c:pt idx="0">
                  <c:v>Estrangers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'2019'!$L$5:$L$8</c:f>
              <c:strCache/>
            </c:strRef>
          </c:cat>
          <c:val>
            <c:numRef>
              <c:f>'2019'!$N$5:$N$8</c:f>
              <c:numCache/>
            </c:numRef>
          </c:val>
        </c:ser>
        <c:axId val="58309425"/>
        <c:axId val="55022778"/>
      </c:barChart>
      <c:catAx>
        <c:axId val="5830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Font: elaboraci? de l'OBJIB a partir de l'IBESTAT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22778"/>
        <c:crosses val="autoZero"/>
        <c:auto val="1"/>
        <c:lblOffset val="100"/>
        <c:tickLblSkip val="1"/>
        <c:noMultiLvlLbl val="0"/>
      </c:catAx>
      <c:valAx>
        <c:axId val="55022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09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75"/>
          <c:y val="0.5515"/>
          <c:w val="0.154"/>
          <c:h val="0.1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 per grup d'edat i nacionalitat. Illes Balears. 2015</a:t>
            </a:r>
          </a:p>
        </c:rich>
      </c:tx>
      <c:layout>
        <c:manualLayout>
          <c:xMode val="factor"/>
          <c:yMode val="factor"/>
          <c:x val="-0.0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16175"/>
          <c:w val="0.701"/>
          <c:h val="0.75025"/>
        </c:manualLayout>
      </c:layout>
      <c:lineChart>
        <c:grouping val="standard"/>
        <c:varyColors val="1"/>
        <c:ser>
          <c:idx val="0"/>
          <c:order val="0"/>
          <c:tx>
            <c:strRef>
              <c:f>'2015'!$M$4</c:f>
              <c:strCache>
                <c:ptCount val="1"/>
                <c:pt idx="0">
                  <c:v>Espanyols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'2015'!$L$5:$L$8</c:f>
              <c:strCache/>
            </c:strRef>
          </c:cat>
          <c:val>
            <c:numRef>
              <c:f>'2015'!$M$5:$M$8</c:f>
              <c:numCache/>
            </c:numRef>
          </c:val>
          <c:smooth val="0"/>
        </c:ser>
        <c:ser>
          <c:idx val="1"/>
          <c:order val="1"/>
          <c:tx>
            <c:strRef>
              <c:f>'2015'!$N$4</c:f>
              <c:strCache>
                <c:ptCount val="1"/>
                <c:pt idx="0">
                  <c:v>Estrangers</c:v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'2015'!$L$5:$L$8</c:f>
              <c:strCache/>
            </c:strRef>
          </c:cat>
          <c:val>
            <c:numRef>
              <c:f>'2015'!$N$5:$N$8</c:f>
              <c:numCache/>
            </c:numRef>
          </c:val>
          <c:smooth val="0"/>
        </c:ser>
        <c:marker val="1"/>
        <c:axId val="6091227"/>
        <c:axId val="54821044"/>
      </c:lineChart>
      <c:catAx>
        <c:axId val="609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Font: elaboraci? de l'OBJIB a partir de l'IBESTAT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821044"/>
        <c:crosses val="autoZero"/>
        <c:auto val="1"/>
        <c:lblOffset val="100"/>
        <c:tickLblSkip val="1"/>
        <c:noMultiLvlLbl val="0"/>
      </c:catAx>
      <c:valAx>
        <c:axId val="54821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91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5"/>
          <c:y val="0.55375"/>
          <c:w val="0.1855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joves, per grup d'edat i nacionalitat. Illes Balears. 2014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825"/>
          <c:w val="0.732"/>
          <c:h val="0.71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'2014'!$M$4</c:f>
              <c:strCache>
                <c:ptCount val="1"/>
                <c:pt idx="0">
                  <c:v>Espanyols</c:v>
                </c:pt>
              </c:strCache>
            </c:strRef>
          </c:tx>
          <c:spPr>
            <a:solidFill>
              <a:srgbClr val="90713A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'2014'!$L$5:$L$8</c:f>
              <c:strCache/>
            </c:strRef>
          </c:cat>
          <c:val>
            <c:numRef>
              <c:f>'2014'!$M$5:$M$8</c:f>
              <c:numCache/>
            </c:numRef>
          </c:val>
        </c:ser>
        <c:ser>
          <c:idx val="1"/>
          <c:order val="1"/>
          <c:tx>
            <c:strRef>
              <c:f>'2014'!$N$4</c:f>
              <c:strCache>
                <c:ptCount val="1"/>
                <c:pt idx="0">
                  <c:v>Estrangers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'2014'!$L$5:$L$8</c:f>
              <c:strCache/>
            </c:strRef>
          </c:cat>
          <c:val>
            <c:numRef>
              <c:f>'2014'!$N$5:$N$8</c:f>
              <c:numCache/>
            </c:numRef>
          </c:val>
        </c:ser>
        <c:axId val="23627349"/>
        <c:axId val="11319550"/>
      </c:barChart>
      <c:catAx>
        <c:axId val="23627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Font: elaboraci? de l'OBJIB a partir de l'IBESTAT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3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627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75"/>
          <c:y val="0.554"/>
          <c:w val="0.154"/>
          <c:h val="0.1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 per grup d'edat i nacionalitat. Illes Balears. 2014</a:t>
            </a:r>
          </a:p>
        </c:rich>
      </c:tx>
      <c:layout>
        <c:manualLayout>
          <c:xMode val="factor"/>
          <c:yMode val="factor"/>
          <c:x val="-0.0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16175"/>
          <c:w val="0.701"/>
          <c:h val="0.75025"/>
        </c:manualLayout>
      </c:layout>
      <c:lineChart>
        <c:grouping val="standard"/>
        <c:varyColors val="1"/>
        <c:ser>
          <c:idx val="0"/>
          <c:order val="0"/>
          <c:tx>
            <c:strRef>
              <c:f>'2014'!$M$4</c:f>
              <c:strCache>
                <c:ptCount val="1"/>
                <c:pt idx="0">
                  <c:v>Espanyols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'2014'!$L$5:$L$8</c:f>
              <c:strCache/>
            </c:strRef>
          </c:cat>
          <c:val>
            <c:numRef>
              <c:f>'2014'!$M$5:$M$8</c:f>
              <c:numCache/>
            </c:numRef>
          </c:val>
          <c:smooth val="0"/>
        </c:ser>
        <c:ser>
          <c:idx val="1"/>
          <c:order val="1"/>
          <c:tx>
            <c:strRef>
              <c:f>'2014'!$N$4</c:f>
              <c:strCache>
                <c:ptCount val="1"/>
                <c:pt idx="0">
                  <c:v>Estrangers</c:v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'2014'!$L$5:$L$8</c:f>
              <c:strCache/>
            </c:strRef>
          </c:cat>
          <c:val>
            <c:numRef>
              <c:f>'2014'!$N$5:$N$8</c:f>
              <c:numCache/>
            </c:numRef>
          </c:val>
          <c:smooth val="0"/>
        </c:ser>
        <c:marker val="1"/>
        <c:axId val="34767087"/>
        <c:axId val="44468328"/>
      </c:lineChart>
      <c:catAx>
        <c:axId val="34767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Font: elaboraci? de l'OBJIB a partir de l'IBESTAT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468328"/>
        <c:crosses val="autoZero"/>
        <c:auto val="1"/>
        <c:lblOffset val="100"/>
        <c:tickLblSkip val="1"/>
        <c:noMultiLvlLbl val="0"/>
      </c:catAx>
      <c:valAx>
        <c:axId val="44468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767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5"/>
          <c:y val="0.55375"/>
          <c:w val="0.1855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joves, per grup d'edat i nacionalitat. Illes Balears. 2013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18225"/>
          <c:w val="0.731"/>
          <c:h val="0.71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'2013'!$M$4</c:f>
              <c:strCache>
                <c:ptCount val="1"/>
                <c:pt idx="0">
                  <c:v>Espanyols</c:v>
                </c:pt>
              </c:strCache>
            </c:strRef>
          </c:tx>
          <c:spPr>
            <a:solidFill>
              <a:srgbClr val="90713A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'2013'!$L$5:$L$8</c:f>
              <c:strCache/>
            </c:strRef>
          </c:cat>
          <c:val>
            <c:numRef>
              <c:f>'2013'!$M$5:$M$8</c:f>
              <c:numCache/>
            </c:numRef>
          </c:val>
        </c:ser>
        <c:ser>
          <c:idx val="1"/>
          <c:order val="1"/>
          <c:tx>
            <c:strRef>
              <c:f>'2013'!$N$4</c:f>
              <c:strCache>
                <c:ptCount val="1"/>
                <c:pt idx="0">
                  <c:v>Estrangers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'2013'!$L$5:$L$8</c:f>
              <c:strCache/>
            </c:strRef>
          </c:cat>
          <c:val>
            <c:numRef>
              <c:f>'2013'!$N$5:$N$8</c:f>
              <c:numCache/>
            </c:numRef>
          </c:val>
        </c:ser>
        <c:axId val="64670633"/>
        <c:axId val="45164786"/>
      </c:barChart>
      <c:catAx>
        <c:axId val="6467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Font: elaboraci? de l'OBJIB a partir de l'IBESTAT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164786"/>
        <c:crosses val="autoZero"/>
        <c:auto val="1"/>
        <c:lblOffset val="100"/>
        <c:tickLblSkip val="1"/>
        <c:noMultiLvlLbl val="0"/>
      </c:catAx>
      <c:valAx>
        <c:axId val="45164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670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52"/>
          <c:w val="0.1545"/>
          <c:h val="0.1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 per grup d'edat i nacionalitat. Illes Balears. 2013</a:t>
            </a:r>
          </a:p>
        </c:rich>
      </c:tx>
      <c:layout>
        <c:manualLayout>
          <c:xMode val="factor"/>
          <c:yMode val="factor"/>
          <c:x val="-0.0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6175"/>
          <c:w val="0.7"/>
          <c:h val="0.75025"/>
        </c:manualLayout>
      </c:layout>
      <c:lineChart>
        <c:grouping val="standard"/>
        <c:varyColors val="1"/>
        <c:ser>
          <c:idx val="0"/>
          <c:order val="0"/>
          <c:tx>
            <c:strRef>
              <c:f>'2013'!$M$4</c:f>
              <c:strCache>
                <c:ptCount val="1"/>
                <c:pt idx="0">
                  <c:v>Espanyols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'2013'!$L$5:$L$8</c:f>
              <c:strCache/>
            </c:strRef>
          </c:cat>
          <c:val>
            <c:numRef>
              <c:f>'2013'!$M$5:$M$8</c:f>
              <c:numCache/>
            </c:numRef>
          </c:val>
          <c:smooth val="0"/>
        </c:ser>
        <c:ser>
          <c:idx val="1"/>
          <c:order val="1"/>
          <c:tx>
            <c:strRef>
              <c:f>'2013'!$N$4</c:f>
              <c:strCache>
                <c:ptCount val="1"/>
                <c:pt idx="0">
                  <c:v>Estrangers</c:v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'2013'!$L$5:$L$8</c:f>
              <c:strCache/>
            </c:strRef>
          </c:cat>
          <c:val>
            <c:numRef>
              <c:f>'2013'!$N$5:$N$8</c:f>
              <c:numCache/>
            </c:numRef>
          </c:val>
          <c:smooth val="0"/>
        </c:ser>
        <c:marker val="1"/>
        <c:axId val="3829891"/>
        <c:axId val="34469020"/>
      </c:lineChart>
      <c:catAx>
        <c:axId val="382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Font: elaboraci? de l'OBJIB a partir de l'IBESTAT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469020"/>
        <c:crosses val="autoZero"/>
        <c:auto val="1"/>
        <c:lblOffset val="100"/>
        <c:tickLblSkip val="1"/>
        <c:noMultiLvlLbl val="0"/>
      </c:catAx>
      <c:valAx>
        <c:axId val="3446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29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55375"/>
          <c:w val="0.186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joves, per grup d'edat i nacionalitat. Illes Balears. 2012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955"/>
          <c:w val="0.732"/>
          <c:h val="0.69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'2012'!$M$4</c:f>
              <c:strCache>
                <c:ptCount val="1"/>
                <c:pt idx="0">
                  <c:v>Espanyols</c:v>
                </c:pt>
              </c:strCache>
            </c:strRef>
          </c:tx>
          <c:spPr>
            <a:solidFill>
              <a:srgbClr val="90713A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'2012'!$L$5:$L$8</c:f>
              <c:strCache/>
            </c:strRef>
          </c:cat>
          <c:val>
            <c:numRef>
              <c:f>'2012'!$M$5:$M$8</c:f>
              <c:numCache/>
            </c:numRef>
          </c:val>
        </c:ser>
        <c:ser>
          <c:idx val="1"/>
          <c:order val="1"/>
          <c:tx>
            <c:strRef>
              <c:f>'2012'!$N$4</c:f>
              <c:strCache>
                <c:ptCount val="1"/>
                <c:pt idx="0">
                  <c:v>Estrangers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'2012'!$L$5:$L$8</c:f>
              <c:strCache/>
            </c:strRef>
          </c:cat>
          <c:val>
            <c:numRef>
              <c:f>'2012'!$N$5:$N$8</c:f>
              <c:numCache/>
            </c:numRef>
          </c:val>
        </c:ser>
        <c:axId val="41785725"/>
        <c:axId val="40527206"/>
      </c:barChart>
      <c:catAx>
        <c:axId val="41785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527206"/>
        <c:crosses val="autoZero"/>
        <c:auto val="1"/>
        <c:lblOffset val="100"/>
        <c:tickLblSkip val="1"/>
        <c:noMultiLvlLbl val="0"/>
      </c:catAx>
      <c:valAx>
        <c:axId val="40527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785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75"/>
          <c:y val="0.55225"/>
          <c:w val="0.15375"/>
          <c:h val="0.1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 per grup d'edat i nacionalitat. Illes Balears. 2012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19925"/>
          <c:w val="0.701"/>
          <c:h val="0.6925"/>
        </c:manualLayout>
      </c:layout>
      <c:lineChart>
        <c:grouping val="standard"/>
        <c:varyColors val="1"/>
        <c:ser>
          <c:idx val="0"/>
          <c:order val="0"/>
          <c:tx>
            <c:strRef>
              <c:f>'2012'!$M$4</c:f>
              <c:strCache>
                <c:ptCount val="1"/>
                <c:pt idx="0">
                  <c:v>Espanyols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'2012'!$L$5:$L$8</c:f>
              <c:strCache/>
            </c:strRef>
          </c:cat>
          <c:val>
            <c:numRef>
              <c:f>'2012'!$M$5:$M$8</c:f>
              <c:numCache/>
            </c:numRef>
          </c:val>
          <c:smooth val="0"/>
        </c:ser>
        <c:ser>
          <c:idx val="1"/>
          <c:order val="1"/>
          <c:tx>
            <c:strRef>
              <c:f>'2012'!$N$4</c:f>
              <c:strCache>
                <c:ptCount val="1"/>
                <c:pt idx="0">
                  <c:v>Estrangers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'2012'!$L$5:$L$8</c:f>
              <c:strCache/>
            </c:strRef>
          </c:cat>
          <c:val>
            <c:numRef>
              <c:f>'2012'!$N$5:$N$8</c:f>
              <c:numCache/>
            </c:numRef>
          </c:val>
          <c:smooth val="0"/>
        </c:ser>
        <c:marker val="1"/>
        <c:axId val="29200535"/>
        <c:axId val="61478224"/>
      </c:lineChart>
      <c:catAx>
        <c:axId val="29200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478224"/>
        <c:crosses val="autoZero"/>
        <c:auto val="1"/>
        <c:lblOffset val="100"/>
        <c:tickLblSkip val="1"/>
        <c:noMultiLvlLbl val="0"/>
      </c:catAx>
      <c:valAx>
        <c:axId val="61478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200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5"/>
          <c:y val="0.551"/>
          <c:w val="0.1855"/>
          <c:h val="0.1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joves, per grup d'edat i nacionalitat. Illes Balears. 2011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965"/>
          <c:w val="0.732"/>
          <c:h val="0.69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'2011'!$M$4</c:f>
              <c:strCache>
                <c:ptCount val="1"/>
                <c:pt idx="0">
                  <c:v>Espanyols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'2011'!$L$5:$L$8</c:f>
              <c:strCache/>
            </c:strRef>
          </c:cat>
          <c:val>
            <c:numRef>
              <c:f>'2011'!$M$5:$M$8</c:f>
              <c:numCache/>
            </c:numRef>
          </c:val>
        </c:ser>
        <c:ser>
          <c:idx val="1"/>
          <c:order val="1"/>
          <c:tx>
            <c:strRef>
              <c:f>'2011'!$N$4</c:f>
              <c:strCache>
                <c:ptCount val="1"/>
                <c:pt idx="0">
                  <c:v>Estrangers</c:v>
                </c:pt>
              </c:strCache>
            </c:strRef>
          </c:tx>
          <c:spPr>
            <a:solidFill>
              <a:srgbClr val="90713A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'2011'!$L$5:$L$8</c:f>
              <c:strCache/>
            </c:strRef>
          </c:cat>
          <c:val>
            <c:numRef>
              <c:f>'2011'!$N$5:$N$8</c:f>
              <c:numCache/>
            </c:numRef>
          </c:val>
        </c:ser>
        <c:axId val="16433105"/>
        <c:axId val="13680218"/>
      </c:barChart>
      <c:catAx>
        <c:axId val="1643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680218"/>
        <c:crosses val="autoZero"/>
        <c:auto val="1"/>
        <c:lblOffset val="100"/>
        <c:tickLblSkip val="1"/>
        <c:noMultiLvlLbl val="0"/>
      </c:catAx>
      <c:valAx>
        <c:axId val="13680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433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75"/>
          <c:y val="0.55"/>
          <c:w val="0.15375"/>
          <c:h val="0.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 per grup d'edat i nacionalitat. Illes Balears. 2011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9975"/>
          <c:w val="0.7"/>
          <c:h val="0.69125"/>
        </c:manualLayout>
      </c:layout>
      <c:lineChart>
        <c:grouping val="standard"/>
        <c:varyColors val="1"/>
        <c:ser>
          <c:idx val="0"/>
          <c:order val="0"/>
          <c:tx>
            <c:strRef>
              <c:f>'2011'!$M$4</c:f>
              <c:strCache>
                <c:ptCount val="1"/>
                <c:pt idx="0">
                  <c:v>Espanyols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'2011'!$L$5:$L$8</c:f>
              <c:strCache/>
            </c:strRef>
          </c:cat>
          <c:val>
            <c:numRef>
              <c:f>'2011'!$M$5:$M$8</c:f>
              <c:numCache/>
            </c:numRef>
          </c:val>
          <c:smooth val="0"/>
        </c:ser>
        <c:ser>
          <c:idx val="1"/>
          <c:order val="1"/>
          <c:tx>
            <c:strRef>
              <c:f>'2011'!$N$4</c:f>
              <c:strCache>
                <c:ptCount val="1"/>
                <c:pt idx="0">
                  <c:v>Estrangers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'2011'!$L$5:$L$8</c:f>
              <c:strCache/>
            </c:strRef>
          </c:cat>
          <c:val>
            <c:numRef>
              <c:f>'2011'!$N$5:$N$8</c:f>
              <c:numCache/>
            </c:numRef>
          </c:val>
          <c:smooth val="0"/>
        </c:ser>
        <c:marker val="1"/>
        <c:axId val="56013099"/>
        <c:axId val="34355844"/>
      </c:lineChart>
      <c:catAx>
        <c:axId val="56013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355844"/>
        <c:crosses val="autoZero"/>
        <c:auto val="1"/>
        <c:lblOffset val="100"/>
        <c:tickLblSkip val="1"/>
        <c:noMultiLvlLbl val="0"/>
      </c:catAx>
      <c:valAx>
        <c:axId val="34355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4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013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54875"/>
          <c:w val="0.186"/>
          <c:h val="0.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joves, per grup d'edat i nacionalitat. Illes Balears. 2010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11375"/>
          <c:w val="0.75875"/>
          <c:h val="0.78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'2010'!$M$4</c:f>
              <c:strCache>
                <c:ptCount val="1"/>
                <c:pt idx="0">
                  <c:v>Espanyols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'2010'!$L$5:$L$8</c:f>
              <c:strCache/>
            </c:strRef>
          </c:cat>
          <c:val>
            <c:numRef>
              <c:f>'2010'!$M$5:$M$8</c:f>
              <c:numCache/>
            </c:numRef>
          </c:val>
        </c:ser>
        <c:ser>
          <c:idx val="1"/>
          <c:order val="1"/>
          <c:tx>
            <c:strRef>
              <c:f>'2010'!$N$4</c:f>
              <c:strCache>
                <c:ptCount val="1"/>
                <c:pt idx="0">
                  <c:v>Estrangers</c:v>
                </c:pt>
              </c:strCache>
            </c:strRef>
          </c:tx>
          <c:spPr>
            <a:solidFill>
              <a:srgbClr val="90713A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'2010'!$L$5:$L$8</c:f>
              <c:strCache/>
            </c:strRef>
          </c:cat>
          <c:val>
            <c:numRef>
              <c:f>'2010'!$N$5:$N$8</c:f>
              <c:numCache/>
            </c:numRef>
          </c:val>
        </c:ser>
        <c:axId val="40767141"/>
        <c:axId val="31359950"/>
      </c:barChart>
      <c:catAx>
        <c:axId val="4076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Font: elaboraci? de l'OBJIB a partir de l'IBESTAT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359950"/>
        <c:crosses val="autoZero"/>
        <c:auto val="1"/>
        <c:lblOffset val="100"/>
        <c:tickLblSkip val="1"/>
        <c:noMultiLvlLbl val="0"/>
      </c:catAx>
      <c:valAx>
        <c:axId val="31359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767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5"/>
          <c:w val="0.13925"/>
          <c:h val="0.1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 per grup d'edat i nacionalitat. Illes Balears. 2019</a:t>
            </a:r>
          </a:p>
        </c:rich>
      </c:tx>
      <c:layout>
        <c:manualLayout>
          <c:xMode val="factor"/>
          <c:yMode val="factor"/>
          <c:x val="-0.0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164"/>
          <c:w val="0.69775"/>
          <c:h val="0.74625"/>
        </c:manualLayout>
      </c:layout>
      <c:lineChart>
        <c:grouping val="standard"/>
        <c:varyColors val="1"/>
        <c:ser>
          <c:idx val="0"/>
          <c:order val="0"/>
          <c:tx>
            <c:strRef>
              <c:f>'2019'!$M$4</c:f>
              <c:strCache>
                <c:ptCount val="1"/>
                <c:pt idx="0">
                  <c:v>Espanyols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'2019'!$L$5:$L$8</c:f>
              <c:strCache/>
            </c:strRef>
          </c:cat>
          <c:val>
            <c:numRef>
              <c:f>'2019'!$M$5:$M$8</c:f>
              <c:numCache/>
            </c:numRef>
          </c:val>
          <c:smooth val="0"/>
        </c:ser>
        <c:ser>
          <c:idx val="1"/>
          <c:order val="1"/>
          <c:tx>
            <c:strRef>
              <c:f>'2019'!$N$4</c:f>
              <c:strCache>
                <c:ptCount val="1"/>
                <c:pt idx="0">
                  <c:v>Estrangers</c:v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'2019'!$L$5:$L$8</c:f>
              <c:strCache/>
            </c:strRef>
          </c:cat>
          <c:val>
            <c:numRef>
              <c:f>'2019'!$N$5:$N$8</c:f>
              <c:numCache/>
            </c:numRef>
          </c:val>
          <c:smooth val="0"/>
        </c:ser>
        <c:marker val="1"/>
        <c:axId val="25442955"/>
        <c:axId val="27660004"/>
      </c:lineChart>
      <c:catAx>
        <c:axId val="25442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Font: elaboraci? de l'OBJIB a partir de l'IBESTAT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4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42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55275"/>
          <c:w val="0.18725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Evoluci? de la taxa d'immigraci? de la poblaci? jove (15-34 anys)</a:t>
            </a:r>
          </a:p>
        </c:rich>
      </c:tx>
      <c:layout>
        <c:manualLayout>
          <c:xMode val="factor"/>
          <c:yMode val="factor"/>
          <c:x val="-0.002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34425"/>
          <c:w val="0.90475"/>
          <c:h val="0.494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CCCCF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invertIfNegative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9"/>
            <c:invertIfNegative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0"/>
            <c:invertIfNegative val="1"/>
            <c:spPr>
              <a:solidFill>
                <a:srgbClr val="CCCCFF"/>
              </a:solidFill>
              <a:ln w="3175">
                <a:noFill/>
              </a:ln>
            </c:spPr>
          </c:dPt>
          <c:cat>
            <c:numRef>
              <c:f>'Evolució (2009-2019)'!$A$6:$A$16</c:f>
              <c:numCache/>
            </c:numRef>
          </c:cat>
          <c:val>
            <c:numRef>
              <c:f>'Evolució (2009-2019)'!$D$6:$D$16</c:f>
              <c:numCache/>
            </c:numRef>
          </c:val>
        </c:ser>
        <c:axId val="13804095"/>
        <c:axId val="57127992"/>
      </c:barChart>
      <c:catAx>
        <c:axId val="1380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127992"/>
        <c:crosses val="autoZero"/>
        <c:auto val="1"/>
        <c:lblOffset val="100"/>
        <c:tickLblSkip val="1"/>
        <c:noMultiLvlLbl val="0"/>
      </c:catAx>
      <c:valAx>
        <c:axId val="57127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804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joves, per grup d'edat i nacionalitat. Illes Balears. 2018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8125"/>
          <c:w val="0.732"/>
          <c:h val="0.719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'2018'!$M$4</c:f>
              <c:strCache>
                <c:ptCount val="1"/>
                <c:pt idx="0">
                  <c:v>Espanyols</c:v>
                </c:pt>
              </c:strCache>
            </c:strRef>
          </c:tx>
          <c:spPr>
            <a:solidFill>
              <a:srgbClr val="90713A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'2018'!$L$5:$L$8</c:f>
              <c:strCache/>
            </c:strRef>
          </c:cat>
          <c:val>
            <c:numRef>
              <c:f>'2018'!$M$5:$M$8</c:f>
              <c:numCache/>
            </c:numRef>
          </c:val>
        </c:ser>
        <c:ser>
          <c:idx val="1"/>
          <c:order val="1"/>
          <c:tx>
            <c:strRef>
              <c:f>'2018'!$N$4</c:f>
              <c:strCache>
                <c:ptCount val="1"/>
                <c:pt idx="0">
                  <c:v>Estrangers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'2018'!$L$5:$L$8</c:f>
              <c:strCache/>
            </c:strRef>
          </c:cat>
          <c:val>
            <c:numRef>
              <c:f>'2018'!$N$5:$N$8</c:f>
              <c:numCache/>
            </c:numRef>
          </c:val>
        </c:ser>
        <c:axId val="47613445"/>
        <c:axId val="25867822"/>
      </c:barChart>
      <c:catAx>
        <c:axId val="47613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Font: elaboraci? de l'OBJIB a partir de l'IBESTAT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867822"/>
        <c:crosses val="autoZero"/>
        <c:auto val="1"/>
        <c:lblOffset val="100"/>
        <c:tickLblSkip val="1"/>
        <c:noMultiLvlLbl val="0"/>
      </c:catAx>
      <c:valAx>
        <c:axId val="25867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75"/>
          <c:y val="0.5535"/>
          <c:w val="0.154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 per grup d'edat i nacionalitat. Illes Balears. 2018
</a:t>
            </a:r>
          </a:p>
        </c:rich>
      </c:tx>
      <c:layout>
        <c:manualLayout>
          <c:xMode val="factor"/>
          <c:yMode val="factor"/>
          <c:x val="-0.0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2225"/>
          <c:w val="0.69775"/>
          <c:h val="0.68775"/>
        </c:manualLayout>
      </c:layout>
      <c:lineChart>
        <c:grouping val="standard"/>
        <c:varyColors val="1"/>
        <c:ser>
          <c:idx val="0"/>
          <c:order val="0"/>
          <c:tx>
            <c:strRef>
              <c:f>'2018'!$M$4</c:f>
              <c:strCache>
                <c:ptCount val="1"/>
                <c:pt idx="0">
                  <c:v>Espanyols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'2018'!$L$5:$L$8</c:f>
              <c:strCache/>
            </c:strRef>
          </c:cat>
          <c:val>
            <c:numRef>
              <c:f>'2018'!$M$5:$M$8</c:f>
              <c:numCache/>
            </c:numRef>
          </c:val>
          <c:smooth val="0"/>
        </c:ser>
        <c:ser>
          <c:idx val="1"/>
          <c:order val="1"/>
          <c:tx>
            <c:strRef>
              <c:f>'2018'!$N$4</c:f>
              <c:strCache>
                <c:ptCount val="1"/>
                <c:pt idx="0">
                  <c:v>Estrangers</c:v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'2018'!$L$5:$L$8</c:f>
              <c:strCache/>
            </c:strRef>
          </c:cat>
          <c:val>
            <c:numRef>
              <c:f>'2018'!$N$5:$N$8</c:f>
              <c:numCache/>
            </c:numRef>
          </c:val>
          <c:smooth val="0"/>
        </c:ser>
        <c:marker val="1"/>
        <c:axId val="31483807"/>
        <c:axId val="14918808"/>
      </c:lineChart>
      <c:catAx>
        <c:axId val="3148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Font: elaboraci? de l'OBJIB a partir de l'IBESTAT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918808"/>
        <c:crosses val="autoZero"/>
        <c:auto val="1"/>
        <c:lblOffset val="100"/>
        <c:tickLblSkip val="1"/>
        <c:noMultiLvlLbl val="0"/>
      </c:catAx>
      <c:valAx>
        <c:axId val="1491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4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483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595"/>
          <c:w val="0.18725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joves, per grup d'edat i nacionalitat. Illes Balears.2017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75"/>
          <c:y val="0.1825"/>
          <c:w val="0.7355"/>
          <c:h val="0.71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'2017-1'!$M$4</c:f>
              <c:strCache>
                <c:ptCount val="1"/>
                <c:pt idx="0">
                  <c:v>Espanyols</c:v>
                </c:pt>
              </c:strCache>
            </c:strRef>
          </c:tx>
          <c:spPr>
            <a:solidFill>
              <a:srgbClr val="90713A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'2017-1'!$L$5:$L$8</c:f>
              <c:strCache/>
            </c:strRef>
          </c:cat>
          <c:val>
            <c:numRef>
              <c:f>'2017-1'!$M$5:$M$8</c:f>
              <c:numCache/>
            </c:numRef>
          </c:val>
        </c:ser>
        <c:ser>
          <c:idx val="1"/>
          <c:order val="1"/>
          <c:tx>
            <c:strRef>
              <c:f>'2017-1'!$N$4</c:f>
              <c:strCache>
                <c:ptCount val="1"/>
                <c:pt idx="0">
                  <c:v>Estrangers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'2017-1'!$L$5:$L$8</c:f>
              <c:strCache/>
            </c:strRef>
          </c:cat>
          <c:val>
            <c:numRef>
              <c:f>'2017-1'!$N$5:$N$8</c:f>
              <c:numCache/>
            </c:numRef>
          </c:val>
        </c:ser>
        <c:axId val="51545"/>
        <c:axId val="463906"/>
      </c:barChart>
      <c:catAx>
        <c:axId val="51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Font: elaboraci? de l'OBJIB a partir de l'IBESTAT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3906"/>
        <c:crosses val="autoZero"/>
        <c:auto val="1"/>
        <c:lblOffset val="100"/>
        <c:tickLblSkip val="1"/>
        <c:noMultiLvlLbl val="0"/>
      </c:catAx>
      <c:valAx>
        <c:axId val="463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54"/>
          <c:w val="0.152"/>
          <c:h val="0.1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 per grup d'edat i nacionalitat. Illes Balears. 2017</a:t>
            </a:r>
          </a:p>
        </c:rich>
      </c:tx>
      <c:layout>
        <c:manualLayout>
          <c:xMode val="factor"/>
          <c:yMode val="factor"/>
          <c:x val="-0.0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64"/>
          <c:w val="0.7045"/>
          <c:h val="0.74625"/>
        </c:manualLayout>
      </c:layout>
      <c:lineChart>
        <c:grouping val="standard"/>
        <c:varyColors val="1"/>
        <c:ser>
          <c:idx val="0"/>
          <c:order val="0"/>
          <c:tx>
            <c:strRef>
              <c:f>'2017-1'!$M$4</c:f>
              <c:strCache>
                <c:ptCount val="1"/>
                <c:pt idx="0">
                  <c:v>Espanyols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'2017-1'!$L$5:$L$8</c:f>
              <c:strCache/>
            </c:strRef>
          </c:cat>
          <c:val>
            <c:numRef>
              <c:f>'2017-1'!$M$5:$M$8</c:f>
              <c:numCache/>
            </c:numRef>
          </c:val>
          <c:smooth val="0"/>
        </c:ser>
        <c:ser>
          <c:idx val="1"/>
          <c:order val="1"/>
          <c:tx>
            <c:strRef>
              <c:f>'2017-1'!$N$4</c:f>
              <c:strCache>
                <c:ptCount val="1"/>
                <c:pt idx="0">
                  <c:v>Estrangers</c:v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'2017-1'!$L$5:$L$8</c:f>
              <c:strCache/>
            </c:strRef>
          </c:cat>
          <c:val>
            <c:numRef>
              <c:f>'2017-1'!$N$5:$N$8</c:f>
              <c:numCache/>
            </c:numRef>
          </c:val>
          <c:smooth val="0"/>
        </c:ser>
        <c:marker val="1"/>
        <c:axId val="4175155"/>
        <c:axId val="37576396"/>
      </c:lineChart>
      <c:catAx>
        <c:axId val="4175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Font: elaboraci? de l'OBJIB a partir de l'IBESTAT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576396"/>
        <c:crosses val="autoZero"/>
        <c:auto val="1"/>
        <c:lblOffset val="100"/>
        <c:tickLblSkip val="1"/>
        <c:noMultiLvlLbl val="0"/>
      </c:catAx>
      <c:valAx>
        <c:axId val="37576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4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75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55275"/>
          <c:w val="0.18325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joves, per grup d'edat i nacionalitat. Illes Balears. 2016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8425"/>
          <c:w val="0.732"/>
          <c:h val="0.714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'2016'!$M$4</c:f>
              <c:strCache>
                <c:ptCount val="1"/>
                <c:pt idx="0">
                  <c:v>Espanyols</c:v>
                </c:pt>
              </c:strCache>
            </c:strRef>
          </c:tx>
          <c:spPr>
            <a:solidFill>
              <a:srgbClr val="90713A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'2016'!$L$5:$L$8</c:f>
              <c:strCache/>
            </c:strRef>
          </c:cat>
          <c:val>
            <c:numRef>
              <c:f>'2016'!$M$5:$M$8</c:f>
              <c:numCache/>
            </c:numRef>
          </c:val>
        </c:ser>
        <c:ser>
          <c:idx val="1"/>
          <c:order val="1"/>
          <c:tx>
            <c:strRef>
              <c:f>'2016'!$N$4</c:f>
              <c:strCache>
                <c:ptCount val="1"/>
                <c:pt idx="0">
                  <c:v>Estrangers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'2016'!$L$5:$L$8</c:f>
              <c:strCache/>
            </c:strRef>
          </c:cat>
          <c:val>
            <c:numRef>
              <c:f>'2016'!$N$5:$N$8</c:f>
              <c:numCache/>
            </c:numRef>
          </c:val>
        </c:ser>
        <c:axId val="2643245"/>
        <c:axId val="23789206"/>
      </c:barChart>
      <c:catAx>
        <c:axId val="264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Font: elaboraci? de l'OBJIB a partir de l'IBESTAT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43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75"/>
          <c:y val="0.5525"/>
          <c:w val="0.154"/>
          <c:h val="0.1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 per grup d'edat i nacionalitat. Illes Balears. 2016</a:t>
            </a:r>
          </a:p>
        </c:rich>
      </c:tx>
      <c:layout>
        <c:manualLayout>
          <c:xMode val="factor"/>
          <c:yMode val="factor"/>
          <c:x val="-0.0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1625"/>
          <c:w val="0.70125"/>
          <c:h val="0.74925"/>
        </c:manualLayout>
      </c:layout>
      <c:lineChart>
        <c:grouping val="standard"/>
        <c:varyColors val="1"/>
        <c:ser>
          <c:idx val="0"/>
          <c:order val="0"/>
          <c:tx>
            <c:strRef>
              <c:f>'2016'!$M$4</c:f>
              <c:strCache>
                <c:ptCount val="1"/>
                <c:pt idx="0">
                  <c:v>Espanyols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'2016'!$L$5:$L$8</c:f>
              <c:strCache/>
            </c:strRef>
          </c:cat>
          <c:val>
            <c:numRef>
              <c:f>'2016'!$M$5:$M$8</c:f>
              <c:numCache/>
            </c:numRef>
          </c:val>
          <c:smooth val="0"/>
        </c:ser>
        <c:ser>
          <c:idx val="1"/>
          <c:order val="1"/>
          <c:tx>
            <c:strRef>
              <c:f>'2016'!$N$4</c:f>
              <c:strCache>
                <c:ptCount val="1"/>
                <c:pt idx="0">
                  <c:v>Estrangers</c:v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'2016'!$L$5:$L$8</c:f>
              <c:strCache/>
            </c:strRef>
          </c:cat>
          <c:val>
            <c:numRef>
              <c:f>'2016'!$N$5:$N$8</c:f>
              <c:numCache/>
            </c:numRef>
          </c:val>
          <c:smooth val="0"/>
        </c:ser>
        <c:marker val="1"/>
        <c:axId val="12776263"/>
        <c:axId val="47877504"/>
      </c:lineChart>
      <c:catAx>
        <c:axId val="1277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Font: elaboraci? de l'OBJIB a partir de l'IBESTAT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4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776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5"/>
          <c:y val="0.556"/>
          <c:w val="0.185"/>
          <c:h val="0.1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Immigracions joves, per grup d'edat i nacionalitat. Illes Balears. 2015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825"/>
          <c:w val="0.732"/>
          <c:h val="0.71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'2015'!$M$4</c:f>
              <c:strCache>
                <c:ptCount val="1"/>
                <c:pt idx="0">
                  <c:v>Espanyols</c:v>
                </c:pt>
              </c:strCache>
            </c:strRef>
          </c:tx>
          <c:spPr>
            <a:solidFill>
              <a:srgbClr val="90713A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'2015'!$L$5:$L$8</c:f>
              <c:strCache/>
            </c:strRef>
          </c:cat>
          <c:val>
            <c:numRef>
              <c:f>'2015'!$M$5:$M$8</c:f>
              <c:numCache/>
            </c:numRef>
          </c:val>
        </c:ser>
        <c:ser>
          <c:idx val="1"/>
          <c:order val="1"/>
          <c:tx>
            <c:strRef>
              <c:f>'2015'!$N$4</c:f>
              <c:strCache>
                <c:ptCount val="1"/>
                <c:pt idx="0">
                  <c:v>Estrangers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'2015'!$L$5:$L$8</c:f>
              <c:strCache/>
            </c:strRef>
          </c:cat>
          <c:val>
            <c:numRef>
              <c:f>'2015'!$N$5:$N$8</c:f>
              <c:numCache/>
            </c:numRef>
          </c:val>
        </c:ser>
        <c:axId val="28244353"/>
        <c:axId val="52872586"/>
      </c:barChart>
      <c:catAx>
        <c:axId val="2824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Font: elaboraci? de l'OBJIB a partir de l'IBESTAT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872586"/>
        <c:crosses val="autoZero"/>
        <c:auto val="1"/>
        <c:lblOffset val="100"/>
        <c:tickLblSkip val="1"/>
        <c:noMultiLvlLbl val="0"/>
      </c:catAx>
      <c:valAx>
        <c:axId val="52872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3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244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75"/>
          <c:y val="0.554"/>
          <c:w val="0.15375"/>
          <c:h val="0.1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323850</xdr:colOff>
      <xdr:row>1</xdr:row>
      <xdr:rowOff>142875</xdr:rowOff>
    </xdr:from>
    <xdr:ext cx="4467225" cy="2828925"/>
    <xdr:graphicFrame>
      <xdr:nvGraphicFramePr>
        <xdr:cNvPr id="1" name="Chart 1" descr="Chart 0"/>
        <xdr:cNvGraphicFramePr/>
      </xdr:nvGraphicFramePr>
      <xdr:xfrm>
        <a:off x="7953375" y="342900"/>
        <a:ext cx="4467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10</xdr:col>
      <xdr:colOff>314325</xdr:colOff>
      <xdr:row>14</xdr:row>
      <xdr:rowOff>180975</xdr:rowOff>
    </xdr:from>
    <xdr:ext cx="4467225" cy="3095625"/>
    <xdr:graphicFrame>
      <xdr:nvGraphicFramePr>
        <xdr:cNvPr id="2" name="Chart 2" descr="Chart 1"/>
        <xdr:cNvGraphicFramePr/>
      </xdr:nvGraphicFramePr>
      <xdr:xfrm>
        <a:off x="7943850" y="3362325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1</xdr:row>
      <xdr:rowOff>142875</xdr:rowOff>
    </xdr:from>
    <xdr:ext cx="4933950" cy="2800350"/>
    <xdr:graphicFrame>
      <xdr:nvGraphicFramePr>
        <xdr:cNvPr id="1" name="Chart 17" descr="Chart 0"/>
        <xdr:cNvGraphicFramePr/>
      </xdr:nvGraphicFramePr>
      <xdr:xfrm>
        <a:off x="7553325" y="342900"/>
        <a:ext cx="49339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18</xdr:row>
      <xdr:rowOff>0</xdr:rowOff>
    </xdr:from>
    <xdr:ext cx="4410075" cy="1781175"/>
    <xdr:graphicFrame>
      <xdr:nvGraphicFramePr>
        <xdr:cNvPr id="1" name="Chart 18" descr="Chart 0"/>
        <xdr:cNvGraphicFramePr/>
      </xdr:nvGraphicFramePr>
      <xdr:xfrm>
        <a:off x="152400" y="3409950"/>
        <a:ext cx="44100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485775</xdr:colOff>
      <xdr:row>2</xdr:row>
      <xdr:rowOff>47625</xdr:rowOff>
    </xdr:from>
    <xdr:ext cx="4486275" cy="2819400"/>
    <xdr:graphicFrame>
      <xdr:nvGraphicFramePr>
        <xdr:cNvPr id="1" name="Chart 1" descr="Chart 0"/>
        <xdr:cNvGraphicFramePr/>
      </xdr:nvGraphicFramePr>
      <xdr:xfrm>
        <a:off x="8115300" y="409575"/>
        <a:ext cx="44862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10</xdr:col>
      <xdr:colOff>485775</xdr:colOff>
      <xdr:row>15</xdr:row>
      <xdr:rowOff>66675</xdr:rowOff>
    </xdr:from>
    <xdr:ext cx="4467225" cy="3086100"/>
    <xdr:graphicFrame>
      <xdr:nvGraphicFramePr>
        <xdr:cNvPr id="2" name="Chart 2" descr="Chart 1"/>
        <xdr:cNvGraphicFramePr/>
      </xdr:nvGraphicFramePr>
      <xdr:xfrm>
        <a:off x="8115300" y="3438525"/>
        <a:ext cx="44672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476250</xdr:colOff>
      <xdr:row>1</xdr:row>
      <xdr:rowOff>85725</xdr:rowOff>
    </xdr:from>
    <xdr:ext cx="4524375" cy="2819400"/>
    <xdr:graphicFrame>
      <xdr:nvGraphicFramePr>
        <xdr:cNvPr id="1" name="Chart 3" descr="Chart 0"/>
        <xdr:cNvGraphicFramePr/>
      </xdr:nvGraphicFramePr>
      <xdr:xfrm>
        <a:off x="8105775" y="285750"/>
        <a:ext cx="4524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10</xdr:col>
      <xdr:colOff>485775</xdr:colOff>
      <xdr:row>15</xdr:row>
      <xdr:rowOff>66675</xdr:rowOff>
    </xdr:from>
    <xdr:ext cx="4572000" cy="3086100"/>
    <xdr:graphicFrame>
      <xdr:nvGraphicFramePr>
        <xdr:cNvPr id="2" name="Chart 4" descr="Chart 1"/>
        <xdr:cNvGraphicFramePr/>
      </xdr:nvGraphicFramePr>
      <xdr:xfrm>
        <a:off x="8115300" y="3438525"/>
        <a:ext cx="45720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152400</xdr:colOff>
      <xdr:row>3</xdr:row>
      <xdr:rowOff>295275</xdr:rowOff>
    </xdr:from>
    <xdr:ext cx="4486275" cy="2762250"/>
    <xdr:graphicFrame>
      <xdr:nvGraphicFramePr>
        <xdr:cNvPr id="1" name="Chart 5" descr="Chart 0"/>
        <xdr:cNvGraphicFramePr/>
      </xdr:nvGraphicFramePr>
      <xdr:xfrm>
        <a:off x="13782675" y="1133475"/>
        <a:ext cx="44862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10</xdr:col>
      <xdr:colOff>590550</xdr:colOff>
      <xdr:row>16</xdr:row>
      <xdr:rowOff>9525</xdr:rowOff>
    </xdr:from>
    <xdr:ext cx="4514850" cy="3143250"/>
    <xdr:graphicFrame>
      <xdr:nvGraphicFramePr>
        <xdr:cNvPr id="2" name="Chart 6" descr="Chart 1"/>
        <xdr:cNvGraphicFramePr/>
      </xdr:nvGraphicFramePr>
      <xdr:xfrm>
        <a:off x="8220075" y="3571875"/>
        <a:ext cx="45148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323850</xdr:colOff>
      <xdr:row>2</xdr:row>
      <xdr:rowOff>9525</xdr:rowOff>
    </xdr:from>
    <xdr:ext cx="4476750" cy="2809875"/>
    <xdr:graphicFrame>
      <xdr:nvGraphicFramePr>
        <xdr:cNvPr id="1" name="Chart 7" descr="Chart 0"/>
        <xdr:cNvGraphicFramePr/>
      </xdr:nvGraphicFramePr>
      <xdr:xfrm>
        <a:off x="7953375" y="371475"/>
        <a:ext cx="44767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10</xdr:col>
      <xdr:colOff>361950</xdr:colOff>
      <xdr:row>14</xdr:row>
      <xdr:rowOff>114300</xdr:rowOff>
    </xdr:from>
    <xdr:ext cx="4524375" cy="3162300"/>
    <xdr:graphicFrame>
      <xdr:nvGraphicFramePr>
        <xdr:cNvPr id="2" name="Chart 8" descr="Chart 1"/>
        <xdr:cNvGraphicFramePr/>
      </xdr:nvGraphicFramePr>
      <xdr:xfrm>
        <a:off x="7991475" y="3295650"/>
        <a:ext cx="45243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228600</xdr:colOff>
      <xdr:row>1</xdr:row>
      <xdr:rowOff>104775</xdr:rowOff>
    </xdr:from>
    <xdr:ext cx="4495800" cy="2809875"/>
    <xdr:graphicFrame>
      <xdr:nvGraphicFramePr>
        <xdr:cNvPr id="1" name="Chart 9" descr="Chart 0"/>
        <xdr:cNvGraphicFramePr/>
      </xdr:nvGraphicFramePr>
      <xdr:xfrm>
        <a:off x="7858125" y="304800"/>
        <a:ext cx="4495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10</xdr:col>
      <xdr:colOff>219075</xdr:colOff>
      <xdr:row>14</xdr:row>
      <xdr:rowOff>66675</xdr:rowOff>
    </xdr:from>
    <xdr:ext cx="4505325" cy="3162300"/>
    <xdr:graphicFrame>
      <xdr:nvGraphicFramePr>
        <xdr:cNvPr id="2" name="Chart 10" descr="Chart 1"/>
        <xdr:cNvGraphicFramePr/>
      </xdr:nvGraphicFramePr>
      <xdr:xfrm>
        <a:off x="7848600" y="3248025"/>
        <a:ext cx="45053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333375</xdr:colOff>
      <xdr:row>2</xdr:row>
      <xdr:rowOff>9525</xdr:rowOff>
    </xdr:from>
    <xdr:ext cx="4476750" cy="2781300"/>
    <xdr:graphicFrame>
      <xdr:nvGraphicFramePr>
        <xdr:cNvPr id="1" name="Chart 11" descr="Chart 0"/>
        <xdr:cNvGraphicFramePr/>
      </xdr:nvGraphicFramePr>
      <xdr:xfrm>
        <a:off x="7962900" y="371475"/>
        <a:ext cx="44767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10</xdr:col>
      <xdr:colOff>266700</xdr:colOff>
      <xdr:row>15</xdr:row>
      <xdr:rowOff>28575</xdr:rowOff>
    </xdr:from>
    <xdr:ext cx="4514850" cy="3162300"/>
    <xdr:graphicFrame>
      <xdr:nvGraphicFramePr>
        <xdr:cNvPr id="2" name="Chart 12" descr="Chart 1"/>
        <xdr:cNvGraphicFramePr/>
      </xdr:nvGraphicFramePr>
      <xdr:xfrm>
        <a:off x="7896225" y="3400425"/>
        <a:ext cx="45148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314325</xdr:colOff>
      <xdr:row>1</xdr:row>
      <xdr:rowOff>142875</xdr:rowOff>
    </xdr:from>
    <xdr:ext cx="4476750" cy="2657475"/>
    <xdr:graphicFrame>
      <xdr:nvGraphicFramePr>
        <xdr:cNvPr id="1" name="Chart 13" descr="Chart 0"/>
        <xdr:cNvGraphicFramePr/>
      </xdr:nvGraphicFramePr>
      <xdr:xfrm>
        <a:off x="7943850" y="342900"/>
        <a:ext cx="44767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10</xdr:col>
      <xdr:colOff>323850</xdr:colOff>
      <xdr:row>15</xdr:row>
      <xdr:rowOff>142875</xdr:rowOff>
    </xdr:from>
    <xdr:ext cx="4514850" cy="2562225"/>
    <xdr:graphicFrame>
      <xdr:nvGraphicFramePr>
        <xdr:cNvPr id="2" name="Chart 14" descr="Chart 1"/>
        <xdr:cNvGraphicFramePr/>
      </xdr:nvGraphicFramePr>
      <xdr:xfrm>
        <a:off x="7953375" y="3514725"/>
        <a:ext cx="45148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390525</xdr:colOff>
      <xdr:row>2</xdr:row>
      <xdr:rowOff>9525</xdr:rowOff>
    </xdr:from>
    <xdr:ext cx="4476750" cy="2647950"/>
    <xdr:graphicFrame>
      <xdr:nvGraphicFramePr>
        <xdr:cNvPr id="1" name="Chart 15" descr="Chart 0"/>
        <xdr:cNvGraphicFramePr/>
      </xdr:nvGraphicFramePr>
      <xdr:xfrm>
        <a:off x="7620000" y="371475"/>
        <a:ext cx="44767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10</xdr:col>
      <xdr:colOff>361950</xdr:colOff>
      <xdr:row>15</xdr:row>
      <xdr:rowOff>66675</xdr:rowOff>
    </xdr:from>
    <xdr:ext cx="4505325" cy="2552700"/>
    <xdr:graphicFrame>
      <xdr:nvGraphicFramePr>
        <xdr:cNvPr id="2" name="Chart 16" descr="Chart 1"/>
        <xdr:cNvGraphicFramePr/>
      </xdr:nvGraphicFramePr>
      <xdr:xfrm>
        <a:off x="7591425" y="3438525"/>
        <a:ext cx="45053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1">
      <selection activeCell="T15" sqref="T15"/>
    </sheetView>
  </sheetViews>
  <sheetFormatPr defaultColWidth="14.57421875" defaultRowHeight="15" customHeight="1"/>
  <cols>
    <col min="1" max="1" width="24.421875" style="0" customWidth="1"/>
    <col min="2" max="19" width="10.00390625" style="0" customWidth="1"/>
    <col min="20" max="20" width="14.140625" style="0" customWidth="1"/>
    <col min="21" max="26" width="10.00390625" style="0" customWidth="1"/>
    <col min="27" max="16384" width="14.421875" style="0" customWidth="1"/>
  </cols>
  <sheetData>
    <row r="1" spans="1:9" ht="15.75" customHeight="1">
      <c r="A1" s="237" t="s">
        <v>39</v>
      </c>
      <c r="B1" s="235"/>
      <c r="C1" s="235"/>
      <c r="D1" s="235"/>
      <c r="E1" s="235"/>
      <c r="F1" s="235"/>
      <c r="G1" s="235"/>
      <c r="H1" s="235"/>
      <c r="I1" s="235"/>
    </row>
    <row r="2" spans="11:16" ht="12.75" customHeight="1" thickBot="1">
      <c r="K2" s="1"/>
      <c r="L2" s="1"/>
      <c r="M2" s="1"/>
      <c r="N2" s="1"/>
      <c r="O2" s="1"/>
      <c r="P2" s="1"/>
    </row>
    <row r="3" spans="1:26" ht="37.5" customHeight="1">
      <c r="A3" s="238" t="s">
        <v>1</v>
      </c>
      <c r="B3" s="240" t="s">
        <v>2</v>
      </c>
      <c r="C3" s="241"/>
      <c r="D3" s="242"/>
      <c r="E3" s="240" t="s">
        <v>3</v>
      </c>
      <c r="F3" s="241"/>
      <c r="G3" s="242"/>
      <c r="H3" s="243" t="s">
        <v>4</v>
      </c>
      <c r="I3" s="244"/>
      <c r="J3" s="245"/>
      <c r="K3" s="2"/>
      <c r="L3" s="3" t="s">
        <v>5</v>
      </c>
      <c r="M3" s="4" t="s">
        <v>6</v>
      </c>
      <c r="N3" s="4" t="s">
        <v>6</v>
      </c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15" ht="34.5" customHeight="1" thickBot="1">
      <c r="A4" s="239"/>
      <c r="B4" s="101" t="s">
        <v>7</v>
      </c>
      <c r="C4" s="102" t="s">
        <v>8</v>
      </c>
      <c r="D4" s="103" t="s">
        <v>9</v>
      </c>
      <c r="E4" s="101" t="s">
        <v>7</v>
      </c>
      <c r="F4" s="102" t="s">
        <v>8</v>
      </c>
      <c r="G4" s="103" t="s">
        <v>9</v>
      </c>
      <c r="H4" s="101" t="s">
        <v>7</v>
      </c>
      <c r="I4" s="102" t="s">
        <v>8</v>
      </c>
      <c r="J4" s="104" t="s">
        <v>9</v>
      </c>
      <c r="L4" s="9"/>
      <c r="M4" s="10" t="s">
        <v>10</v>
      </c>
      <c r="N4" s="10" t="s">
        <v>11</v>
      </c>
      <c r="O4" s="1"/>
    </row>
    <row r="5" spans="1:15" ht="15" customHeight="1">
      <c r="A5" s="11" t="s">
        <v>5</v>
      </c>
      <c r="B5" s="189"/>
      <c r="C5" s="190"/>
      <c r="D5" s="208"/>
      <c r="E5" s="204" t="s">
        <v>6</v>
      </c>
      <c r="F5" s="191"/>
      <c r="G5" s="213"/>
      <c r="H5" s="212" t="s">
        <v>6</v>
      </c>
      <c r="I5" s="192"/>
      <c r="J5" s="193"/>
      <c r="L5" s="10" t="s">
        <v>12</v>
      </c>
      <c r="M5" s="205">
        <v>1049</v>
      </c>
      <c r="N5" s="105">
        <v>1704</v>
      </c>
      <c r="O5" s="1">
        <f>SUM(M5:N5)</f>
        <v>2753</v>
      </c>
    </row>
    <row r="6" spans="1:15" ht="15" customHeight="1">
      <c r="A6" s="14" t="s">
        <v>13</v>
      </c>
      <c r="B6" s="105">
        <v>29937</v>
      </c>
      <c r="C6" s="100">
        <v>15300</v>
      </c>
      <c r="D6" s="209">
        <v>14637</v>
      </c>
      <c r="E6" s="205">
        <v>25600</v>
      </c>
      <c r="F6" s="100">
        <v>13822</v>
      </c>
      <c r="G6" s="209">
        <v>11778</v>
      </c>
      <c r="H6" s="77">
        <f aca="true" t="shared" si="0" ref="H6:J10">SUM(B6+E6)</f>
        <v>55537</v>
      </c>
      <c r="I6" s="15">
        <f t="shared" si="0"/>
        <v>29122</v>
      </c>
      <c r="J6" s="106">
        <f t="shared" si="0"/>
        <v>26415</v>
      </c>
      <c r="L6" s="10" t="s">
        <v>14</v>
      </c>
      <c r="M6" s="205">
        <v>3176</v>
      </c>
      <c r="N6" s="105">
        <v>3567</v>
      </c>
      <c r="O6" s="1">
        <f>SUM(M6:N6)</f>
        <v>6743</v>
      </c>
    </row>
    <row r="7" spans="1:15" ht="15" customHeight="1">
      <c r="A7" s="14" t="s">
        <v>12</v>
      </c>
      <c r="B7" s="105">
        <v>1704</v>
      </c>
      <c r="C7" s="100">
        <v>934</v>
      </c>
      <c r="D7" s="209">
        <v>770</v>
      </c>
      <c r="E7" s="205">
        <v>1049</v>
      </c>
      <c r="F7" s="100">
        <v>557</v>
      </c>
      <c r="G7" s="209">
        <v>492</v>
      </c>
      <c r="H7" s="77">
        <f t="shared" si="0"/>
        <v>2753</v>
      </c>
      <c r="I7" s="15">
        <f t="shared" si="0"/>
        <v>1491</v>
      </c>
      <c r="J7" s="106">
        <f t="shared" si="0"/>
        <v>1262</v>
      </c>
      <c r="L7" s="10" t="s">
        <v>15</v>
      </c>
      <c r="M7" s="205">
        <v>4717</v>
      </c>
      <c r="N7" s="105">
        <v>4386</v>
      </c>
      <c r="O7" s="1">
        <f>SUM(M7:N7)</f>
        <v>9103</v>
      </c>
    </row>
    <row r="8" spans="1:15" ht="15" customHeight="1">
      <c r="A8" s="14" t="s">
        <v>14</v>
      </c>
      <c r="B8" s="105">
        <v>3567</v>
      </c>
      <c r="C8" s="100">
        <v>1696</v>
      </c>
      <c r="D8" s="209">
        <v>1871</v>
      </c>
      <c r="E8" s="205">
        <v>3176</v>
      </c>
      <c r="F8" s="100">
        <v>1578</v>
      </c>
      <c r="G8" s="209">
        <v>1598</v>
      </c>
      <c r="H8" s="77">
        <f t="shared" si="0"/>
        <v>6743</v>
      </c>
      <c r="I8" s="15">
        <f t="shared" si="0"/>
        <v>3274</v>
      </c>
      <c r="J8" s="106">
        <f t="shared" si="0"/>
        <v>3469</v>
      </c>
      <c r="L8" s="10" t="s">
        <v>16</v>
      </c>
      <c r="M8" s="215">
        <v>3752</v>
      </c>
      <c r="N8" s="194">
        <v>3916</v>
      </c>
      <c r="O8" s="1">
        <f>SUM(M8:N8)</f>
        <v>7668</v>
      </c>
    </row>
    <row r="9" spans="1:15" ht="15" customHeight="1">
      <c r="A9" s="14" t="s">
        <v>15</v>
      </c>
      <c r="B9" s="105">
        <v>4386</v>
      </c>
      <c r="C9" s="100">
        <v>2156</v>
      </c>
      <c r="D9" s="209">
        <v>2230</v>
      </c>
      <c r="E9" s="205">
        <v>4717</v>
      </c>
      <c r="F9" s="100">
        <v>2420</v>
      </c>
      <c r="G9" s="209">
        <v>2297</v>
      </c>
      <c r="H9" s="77">
        <f t="shared" si="0"/>
        <v>9103</v>
      </c>
      <c r="I9" s="15">
        <f t="shared" si="0"/>
        <v>4576</v>
      </c>
      <c r="J9" s="106">
        <f t="shared" si="0"/>
        <v>4527</v>
      </c>
      <c r="L9" s="10" t="s">
        <v>17</v>
      </c>
      <c r="M9" s="16">
        <f>SUM(M5:M8)</f>
        <v>12694</v>
      </c>
      <c r="N9" s="16">
        <f>SUM(N5:N8)</f>
        <v>13573</v>
      </c>
      <c r="O9" s="1">
        <f>SUM(O5:O8)</f>
        <v>26267</v>
      </c>
    </row>
    <row r="10" spans="1:15" ht="15" customHeight="1">
      <c r="A10" s="14" t="s">
        <v>16</v>
      </c>
      <c r="B10" s="194">
        <v>3916</v>
      </c>
      <c r="C10" s="195">
        <v>2094</v>
      </c>
      <c r="D10" s="214">
        <v>1822</v>
      </c>
      <c r="E10" s="215">
        <v>3752</v>
      </c>
      <c r="F10" s="195">
        <v>2116</v>
      </c>
      <c r="G10" s="214">
        <v>1636</v>
      </c>
      <c r="H10" s="196">
        <f t="shared" si="0"/>
        <v>7668</v>
      </c>
      <c r="I10" s="23">
        <f t="shared" si="0"/>
        <v>4210</v>
      </c>
      <c r="J10" s="197">
        <f t="shared" si="0"/>
        <v>3458</v>
      </c>
      <c r="L10" s="1"/>
      <c r="M10" s="17"/>
      <c r="N10" s="18"/>
      <c r="O10" s="1"/>
    </row>
    <row r="11" spans="1:10" ht="15" customHeight="1">
      <c r="A11" s="11" t="s">
        <v>18</v>
      </c>
      <c r="B11" s="219" t="s">
        <v>6</v>
      </c>
      <c r="C11" s="201"/>
      <c r="D11" s="201"/>
      <c r="E11" s="201"/>
      <c r="F11" s="201"/>
      <c r="G11" s="201"/>
      <c r="H11" s="202"/>
      <c r="I11" s="203"/>
      <c r="J11" s="220"/>
    </row>
    <row r="12" spans="1:10" ht="15" customHeight="1">
      <c r="A12" s="14" t="s">
        <v>13</v>
      </c>
      <c r="B12" s="198">
        <v>22669</v>
      </c>
      <c r="C12" s="199">
        <v>11504</v>
      </c>
      <c r="D12" s="210">
        <v>11165</v>
      </c>
      <c r="E12" s="206">
        <v>15902</v>
      </c>
      <c r="F12" s="199">
        <v>8598</v>
      </c>
      <c r="G12" s="210">
        <v>7304</v>
      </c>
      <c r="H12" s="84">
        <f aca="true" t="shared" si="1" ref="H12:J16">SUM(B12+E12)</f>
        <v>38571</v>
      </c>
      <c r="I12" s="86">
        <f t="shared" si="1"/>
        <v>20102</v>
      </c>
      <c r="J12" s="200">
        <f t="shared" si="1"/>
        <v>18469</v>
      </c>
    </row>
    <row r="13" spans="1:10" ht="15" customHeight="1">
      <c r="A13" s="14" t="s">
        <v>12</v>
      </c>
      <c r="B13" s="105">
        <v>1353</v>
      </c>
      <c r="C13" s="100">
        <v>736</v>
      </c>
      <c r="D13" s="209">
        <v>617</v>
      </c>
      <c r="E13" s="205">
        <v>725</v>
      </c>
      <c r="F13" s="100">
        <v>387</v>
      </c>
      <c r="G13" s="209">
        <v>338</v>
      </c>
      <c r="H13" s="77">
        <f t="shared" si="1"/>
        <v>2078</v>
      </c>
      <c r="I13" s="15">
        <f t="shared" si="1"/>
        <v>1123</v>
      </c>
      <c r="J13" s="107">
        <f t="shared" si="1"/>
        <v>955</v>
      </c>
    </row>
    <row r="14" spans="1:20" ht="15" customHeight="1">
      <c r="A14" s="14" t="s">
        <v>14</v>
      </c>
      <c r="B14" s="105">
        <v>2813</v>
      </c>
      <c r="C14" s="100">
        <v>1335</v>
      </c>
      <c r="D14" s="209">
        <v>1478</v>
      </c>
      <c r="E14" s="205">
        <v>2164</v>
      </c>
      <c r="F14" s="100">
        <v>1083</v>
      </c>
      <c r="G14" s="209">
        <v>1081</v>
      </c>
      <c r="H14" s="77">
        <f t="shared" si="1"/>
        <v>4977</v>
      </c>
      <c r="I14" s="15">
        <f t="shared" si="1"/>
        <v>2418</v>
      </c>
      <c r="J14" s="107">
        <f t="shared" si="1"/>
        <v>2559</v>
      </c>
      <c r="T14">
        <f>SUM(B7:B10)</f>
        <v>13573</v>
      </c>
    </row>
    <row r="15" spans="1:10" ht="15" customHeight="1">
      <c r="A15" s="14" t="s">
        <v>15</v>
      </c>
      <c r="B15" s="105">
        <v>3335</v>
      </c>
      <c r="C15" s="100">
        <v>1612</v>
      </c>
      <c r="D15" s="209">
        <v>1723</v>
      </c>
      <c r="E15" s="205">
        <v>3068</v>
      </c>
      <c r="F15" s="100">
        <v>1575</v>
      </c>
      <c r="G15" s="209">
        <v>1493</v>
      </c>
      <c r="H15" s="77">
        <f t="shared" si="1"/>
        <v>6403</v>
      </c>
      <c r="I15" s="15">
        <f t="shared" si="1"/>
        <v>3187</v>
      </c>
      <c r="J15" s="107">
        <f t="shared" si="1"/>
        <v>3216</v>
      </c>
    </row>
    <row r="16" spans="1:10" ht="15" customHeight="1">
      <c r="A16" s="14" t="s">
        <v>16</v>
      </c>
      <c r="B16" s="194">
        <v>2870</v>
      </c>
      <c r="C16" s="195">
        <v>1563</v>
      </c>
      <c r="D16" s="214">
        <v>1307</v>
      </c>
      <c r="E16" s="215">
        <v>2213</v>
      </c>
      <c r="F16" s="195">
        <v>1262</v>
      </c>
      <c r="G16" s="214">
        <v>951</v>
      </c>
      <c r="H16" s="196">
        <f t="shared" si="1"/>
        <v>5083</v>
      </c>
      <c r="I16" s="23">
        <f t="shared" si="1"/>
        <v>2825</v>
      </c>
      <c r="J16" s="216">
        <f t="shared" si="1"/>
        <v>2258</v>
      </c>
    </row>
    <row r="17" spans="1:10" ht="15" customHeight="1">
      <c r="A17" s="11" t="s">
        <v>19</v>
      </c>
      <c r="B17" s="217" t="s">
        <v>6</v>
      </c>
      <c r="C17" s="218"/>
      <c r="D17" s="218"/>
      <c r="E17" s="218"/>
      <c r="F17" s="218"/>
      <c r="G17" s="218"/>
      <c r="H17" s="153"/>
      <c r="I17" s="152"/>
      <c r="J17" s="136"/>
    </row>
    <row r="18" spans="1:10" ht="15" customHeight="1">
      <c r="A18" s="14" t="s">
        <v>13</v>
      </c>
      <c r="B18" s="198">
        <v>2141</v>
      </c>
      <c r="C18" s="199">
        <v>1088</v>
      </c>
      <c r="D18" s="210">
        <v>1053</v>
      </c>
      <c r="E18" s="206">
        <v>3825</v>
      </c>
      <c r="F18" s="199">
        <v>1987</v>
      </c>
      <c r="G18" s="210">
        <v>1838</v>
      </c>
      <c r="H18" s="84">
        <f aca="true" t="shared" si="2" ref="H18:J22">SUM(B18+E18)</f>
        <v>5966</v>
      </c>
      <c r="I18" s="86">
        <f t="shared" si="2"/>
        <v>3075</v>
      </c>
      <c r="J18" s="200">
        <f t="shared" si="2"/>
        <v>2891</v>
      </c>
    </row>
    <row r="19" spans="1:10" ht="15" customHeight="1">
      <c r="A19" s="14" t="s">
        <v>12</v>
      </c>
      <c r="B19" s="105">
        <v>123</v>
      </c>
      <c r="C19" s="100">
        <v>62</v>
      </c>
      <c r="D19" s="209">
        <v>61</v>
      </c>
      <c r="E19" s="205">
        <v>156</v>
      </c>
      <c r="F19" s="100">
        <v>77</v>
      </c>
      <c r="G19" s="209">
        <v>79</v>
      </c>
      <c r="H19" s="77">
        <f t="shared" si="2"/>
        <v>279</v>
      </c>
      <c r="I19" s="15">
        <f t="shared" si="2"/>
        <v>139</v>
      </c>
      <c r="J19" s="107">
        <f t="shared" si="2"/>
        <v>140</v>
      </c>
    </row>
    <row r="20" spans="1:10" ht="15" customHeight="1">
      <c r="A20" s="14" t="s">
        <v>14</v>
      </c>
      <c r="B20" s="105">
        <v>222</v>
      </c>
      <c r="C20" s="100">
        <v>108</v>
      </c>
      <c r="D20" s="209">
        <v>114</v>
      </c>
      <c r="E20" s="205">
        <v>398</v>
      </c>
      <c r="F20" s="100">
        <v>187</v>
      </c>
      <c r="G20" s="209">
        <v>211</v>
      </c>
      <c r="H20" s="77">
        <f t="shared" si="2"/>
        <v>620</v>
      </c>
      <c r="I20" s="15">
        <f t="shared" si="2"/>
        <v>295</v>
      </c>
      <c r="J20" s="107">
        <f t="shared" si="2"/>
        <v>325</v>
      </c>
    </row>
    <row r="21" spans="1:10" ht="15" customHeight="1">
      <c r="A21" s="14" t="s">
        <v>15</v>
      </c>
      <c r="B21" s="105">
        <v>262</v>
      </c>
      <c r="C21" s="100">
        <v>123</v>
      </c>
      <c r="D21" s="209">
        <v>139</v>
      </c>
      <c r="E21" s="205">
        <v>530</v>
      </c>
      <c r="F21" s="100">
        <v>279</v>
      </c>
      <c r="G21" s="209">
        <v>251</v>
      </c>
      <c r="H21" s="77">
        <f t="shared" si="2"/>
        <v>792</v>
      </c>
      <c r="I21" s="15">
        <f t="shared" si="2"/>
        <v>402</v>
      </c>
      <c r="J21" s="107">
        <f t="shared" si="2"/>
        <v>390</v>
      </c>
    </row>
    <row r="22" spans="1:10" ht="15" customHeight="1">
      <c r="A22" s="14" t="s">
        <v>16</v>
      </c>
      <c r="B22" s="194">
        <v>243</v>
      </c>
      <c r="C22" s="195">
        <v>123</v>
      </c>
      <c r="D22" s="214">
        <v>120</v>
      </c>
      <c r="E22" s="215">
        <v>516</v>
      </c>
      <c r="F22" s="195">
        <v>270</v>
      </c>
      <c r="G22" s="214">
        <v>246</v>
      </c>
      <c r="H22" s="196">
        <f t="shared" si="2"/>
        <v>759</v>
      </c>
      <c r="I22" s="23">
        <f t="shared" si="2"/>
        <v>393</v>
      </c>
      <c r="J22" s="216">
        <f t="shared" si="2"/>
        <v>366</v>
      </c>
    </row>
    <row r="23" spans="1:10" ht="15" customHeight="1">
      <c r="A23" s="11" t="s">
        <v>20</v>
      </c>
      <c r="B23" s="221" t="s">
        <v>6</v>
      </c>
      <c r="C23" s="218"/>
      <c r="D23" s="218"/>
      <c r="E23" s="218"/>
      <c r="F23" s="218"/>
      <c r="G23" s="218"/>
      <c r="H23" s="153"/>
      <c r="I23" s="152"/>
      <c r="J23" s="136"/>
    </row>
    <row r="24" spans="1:10" ht="15" customHeight="1">
      <c r="A24" s="20" t="s">
        <v>13</v>
      </c>
      <c r="B24" s="198">
        <v>4848</v>
      </c>
      <c r="C24" s="199">
        <v>2568</v>
      </c>
      <c r="D24" s="210">
        <v>2280</v>
      </c>
      <c r="E24" s="206">
        <v>5367</v>
      </c>
      <c r="F24" s="199">
        <v>2961</v>
      </c>
      <c r="G24" s="210">
        <v>2406</v>
      </c>
      <c r="H24" s="118">
        <f aca="true" t="shared" si="3" ref="H24:J28">SUM(B24+E24)</f>
        <v>10215</v>
      </c>
      <c r="I24" s="86">
        <f t="shared" si="3"/>
        <v>5529</v>
      </c>
      <c r="J24" s="200">
        <f t="shared" si="3"/>
        <v>4686</v>
      </c>
    </row>
    <row r="25" spans="1:10" ht="15" customHeight="1">
      <c r="A25" s="20" t="s">
        <v>12</v>
      </c>
      <c r="B25" s="105">
        <v>212</v>
      </c>
      <c r="C25" s="100">
        <v>126</v>
      </c>
      <c r="D25" s="209">
        <v>86</v>
      </c>
      <c r="E25" s="205">
        <v>150</v>
      </c>
      <c r="F25" s="100">
        <v>84</v>
      </c>
      <c r="G25" s="209">
        <v>66</v>
      </c>
      <c r="H25" s="98">
        <f t="shared" si="3"/>
        <v>362</v>
      </c>
      <c r="I25" s="15">
        <f t="shared" si="3"/>
        <v>210</v>
      </c>
      <c r="J25" s="107">
        <f t="shared" si="3"/>
        <v>152</v>
      </c>
    </row>
    <row r="26" spans="1:10" ht="15" customHeight="1">
      <c r="A26" s="20" t="s">
        <v>14</v>
      </c>
      <c r="B26" s="105">
        <v>500</v>
      </c>
      <c r="C26" s="100">
        <v>239</v>
      </c>
      <c r="D26" s="209">
        <v>261</v>
      </c>
      <c r="E26" s="205">
        <v>570</v>
      </c>
      <c r="F26" s="100">
        <v>286</v>
      </c>
      <c r="G26" s="209">
        <v>284</v>
      </c>
      <c r="H26" s="98">
        <f t="shared" si="3"/>
        <v>1070</v>
      </c>
      <c r="I26" s="15">
        <f t="shared" si="3"/>
        <v>525</v>
      </c>
      <c r="J26" s="107">
        <f t="shared" si="3"/>
        <v>545</v>
      </c>
    </row>
    <row r="27" spans="1:10" ht="15" customHeight="1">
      <c r="A27" s="20" t="s">
        <v>15</v>
      </c>
      <c r="B27" s="105">
        <v>747</v>
      </c>
      <c r="C27" s="100">
        <v>398</v>
      </c>
      <c r="D27" s="209">
        <v>349</v>
      </c>
      <c r="E27" s="205">
        <v>1032</v>
      </c>
      <c r="F27" s="100">
        <v>522</v>
      </c>
      <c r="G27" s="209">
        <v>510</v>
      </c>
      <c r="H27" s="98">
        <f t="shared" si="3"/>
        <v>1779</v>
      </c>
      <c r="I27" s="15">
        <f t="shared" si="3"/>
        <v>920</v>
      </c>
      <c r="J27" s="107">
        <f t="shared" si="3"/>
        <v>859</v>
      </c>
    </row>
    <row r="28" spans="1:10" ht="15" customHeight="1">
      <c r="A28" s="20" t="s">
        <v>16</v>
      </c>
      <c r="B28" s="194">
        <v>759</v>
      </c>
      <c r="C28" s="195">
        <v>386</v>
      </c>
      <c r="D28" s="214">
        <v>373</v>
      </c>
      <c r="E28" s="215">
        <v>942</v>
      </c>
      <c r="F28" s="195">
        <v>537</v>
      </c>
      <c r="G28" s="214">
        <v>405</v>
      </c>
      <c r="H28" s="22">
        <f t="shared" si="3"/>
        <v>1701</v>
      </c>
      <c r="I28" s="23">
        <f t="shared" si="3"/>
        <v>923</v>
      </c>
      <c r="J28" s="216">
        <f t="shared" si="3"/>
        <v>778</v>
      </c>
    </row>
    <row r="29" spans="1:10" ht="15" customHeight="1">
      <c r="A29" s="11" t="s">
        <v>21</v>
      </c>
      <c r="B29" s="217" t="s">
        <v>6</v>
      </c>
      <c r="C29" s="218"/>
      <c r="D29" s="218"/>
      <c r="E29" s="218"/>
      <c r="F29" s="218"/>
      <c r="G29" s="218"/>
      <c r="H29" s="153"/>
      <c r="I29" s="152"/>
      <c r="J29" s="136"/>
    </row>
    <row r="30" spans="1:10" ht="15" customHeight="1">
      <c r="A30" s="20" t="s">
        <v>13</v>
      </c>
      <c r="B30" s="198">
        <v>279</v>
      </c>
      <c r="C30" s="199">
        <v>140</v>
      </c>
      <c r="D30" s="210">
        <v>139</v>
      </c>
      <c r="E30" s="206">
        <v>506</v>
      </c>
      <c r="F30" s="199">
        <v>276</v>
      </c>
      <c r="G30" s="210">
        <v>230</v>
      </c>
      <c r="H30" s="118">
        <f aca="true" t="shared" si="4" ref="H30:J34">SUM(B30+E30)</f>
        <v>785</v>
      </c>
      <c r="I30" s="86">
        <f t="shared" si="4"/>
        <v>416</v>
      </c>
      <c r="J30" s="200">
        <f t="shared" si="4"/>
        <v>369</v>
      </c>
    </row>
    <row r="31" spans="1:10" ht="15" customHeight="1">
      <c r="A31" s="20" t="s">
        <v>12</v>
      </c>
      <c r="B31" s="105">
        <v>16</v>
      </c>
      <c r="C31" s="100">
        <v>10</v>
      </c>
      <c r="D31" s="209">
        <v>6</v>
      </c>
      <c r="E31" s="205">
        <v>18</v>
      </c>
      <c r="F31" s="100">
        <v>9</v>
      </c>
      <c r="G31" s="209">
        <v>9</v>
      </c>
      <c r="H31" s="98">
        <f t="shared" si="4"/>
        <v>34</v>
      </c>
      <c r="I31" s="15">
        <f t="shared" si="4"/>
        <v>19</v>
      </c>
      <c r="J31" s="107">
        <f t="shared" si="4"/>
        <v>15</v>
      </c>
    </row>
    <row r="32" spans="1:10" ht="15" customHeight="1">
      <c r="A32" s="20" t="s">
        <v>14</v>
      </c>
      <c r="B32" s="105">
        <v>32</v>
      </c>
      <c r="C32" s="100">
        <v>14</v>
      </c>
      <c r="D32" s="209">
        <v>18</v>
      </c>
      <c r="E32" s="205">
        <v>44</v>
      </c>
      <c r="F32" s="100">
        <v>22</v>
      </c>
      <c r="G32" s="209">
        <v>22</v>
      </c>
      <c r="H32" s="98">
        <f t="shared" si="4"/>
        <v>76</v>
      </c>
      <c r="I32" s="15">
        <f t="shared" si="4"/>
        <v>36</v>
      </c>
      <c r="J32" s="107">
        <f t="shared" si="4"/>
        <v>40</v>
      </c>
    </row>
    <row r="33" spans="1:10" ht="15" customHeight="1">
      <c r="A33" s="20" t="s">
        <v>15</v>
      </c>
      <c r="B33" s="105">
        <v>42</v>
      </c>
      <c r="C33" s="100">
        <v>23</v>
      </c>
      <c r="D33" s="209">
        <v>19</v>
      </c>
      <c r="E33" s="205">
        <v>87</v>
      </c>
      <c r="F33" s="100">
        <v>44</v>
      </c>
      <c r="G33" s="209">
        <v>43</v>
      </c>
      <c r="H33" s="98">
        <f t="shared" si="4"/>
        <v>129</v>
      </c>
      <c r="I33" s="15">
        <f t="shared" si="4"/>
        <v>67</v>
      </c>
      <c r="J33" s="107">
        <f t="shared" si="4"/>
        <v>62</v>
      </c>
    </row>
    <row r="34" spans="1:10" ht="15.75" customHeight="1" thickBot="1">
      <c r="A34" s="21" t="s">
        <v>16</v>
      </c>
      <c r="B34" s="108">
        <v>44</v>
      </c>
      <c r="C34" s="109">
        <v>22</v>
      </c>
      <c r="D34" s="211">
        <v>22</v>
      </c>
      <c r="E34" s="207">
        <v>81</v>
      </c>
      <c r="F34" s="109">
        <v>47</v>
      </c>
      <c r="G34" s="211">
        <v>34</v>
      </c>
      <c r="H34" s="110">
        <f t="shared" si="4"/>
        <v>125</v>
      </c>
      <c r="I34" s="111">
        <f t="shared" si="4"/>
        <v>69</v>
      </c>
      <c r="J34" s="112">
        <f t="shared" si="4"/>
        <v>56</v>
      </c>
    </row>
    <row r="35" spans="1:10" ht="13.5" customHeight="1">
      <c r="A35" s="1"/>
      <c r="B35" s="1"/>
      <c r="C35" s="1"/>
      <c r="D35" s="1"/>
      <c r="E35" s="1"/>
      <c r="F35" s="234" t="s">
        <v>22</v>
      </c>
      <c r="G35" s="235"/>
      <c r="H35" s="235"/>
      <c r="I35" s="235"/>
      <c r="J35" s="235"/>
    </row>
    <row r="36" ht="12" customHeight="1"/>
    <row r="37" ht="12" customHeight="1"/>
    <row r="38" spans="1:4" ht="12" customHeight="1">
      <c r="A38" s="236"/>
      <c r="B38" s="235"/>
      <c r="C38" s="235"/>
      <c r="D38" s="235"/>
    </row>
    <row r="39" spans="1:4" ht="12" customHeight="1">
      <c r="A39" s="236"/>
      <c r="B39" s="235"/>
      <c r="C39" s="235"/>
      <c r="D39" s="235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spans="21:24" ht="12" customHeight="1">
      <c r="U54" s="1"/>
      <c r="V54" s="1"/>
      <c r="W54" s="1"/>
      <c r="X54" s="1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sheetProtection/>
  <mergeCells count="8">
    <mergeCell ref="F35:J35"/>
    <mergeCell ref="A38:D38"/>
    <mergeCell ref="A39:D39"/>
    <mergeCell ref="A1:I1"/>
    <mergeCell ref="A3:A4"/>
    <mergeCell ref="B3:D3"/>
    <mergeCell ref="E3:G3"/>
    <mergeCell ref="H3:J3"/>
  </mergeCells>
  <printOptions/>
  <pageMargins left="0.75" right="0.75" top="1" bottom="1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"/>
    </sheetView>
  </sheetViews>
  <sheetFormatPr defaultColWidth="14.57421875" defaultRowHeight="15" customHeight="1"/>
  <cols>
    <col min="1" max="1" width="24.421875" style="0" customWidth="1"/>
    <col min="2" max="8" width="9.140625" style="0" customWidth="1"/>
    <col min="9" max="9" width="10.00390625" style="0" customWidth="1"/>
    <col min="10" max="18" width="9.140625" style="0" customWidth="1"/>
    <col min="19" max="26" width="10.00390625" style="0" customWidth="1"/>
    <col min="27" max="16384" width="14.421875" style="0" customWidth="1"/>
  </cols>
  <sheetData>
    <row r="1" spans="1:9" ht="15.75" customHeight="1">
      <c r="A1" s="237" t="s">
        <v>30</v>
      </c>
      <c r="B1" s="235"/>
      <c r="C1" s="235"/>
      <c r="D1" s="235"/>
      <c r="E1" s="235"/>
      <c r="F1" s="235"/>
      <c r="G1" s="235"/>
      <c r="H1" s="235"/>
      <c r="I1" s="235"/>
    </row>
    <row r="2" ht="12.75" customHeight="1"/>
    <row r="3" spans="1:26" ht="37.5" customHeight="1">
      <c r="A3" s="262" t="s">
        <v>1</v>
      </c>
      <c r="B3" s="240" t="s">
        <v>2</v>
      </c>
      <c r="C3" s="241"/>
      <c r="D3" s="242"/>
      <c r="E3" s="240" t="s">
        <v>3</v>
      </c>
      <c r="F3" s="241"/>
      <c r="G3" s="242"/>
      <c r="H3" s="243" t="s">
        <v>4</v>
      </c>
      <c r="I3" s="244"/>
      <c r="J3" s="245"/>
      <c r="K3" s="2"/>
      <c r="L3" s="50" t="s">
        <v>5</v>
      </c>
      <c r="M3" s="51" t="s">
        <v>6</v>
      </c>
      <c r="N3" s="51" t="s">
        <v>6</v>
      </c>
      <c r="O3" s="36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16" ht="34.5" customHeight="1">
      <c r="A4" s="270"/>
      <c r="B4" s="5" t="s">
        <v>7</v>
      </c>
      <c r="C4" s="6" t="s">
        <v>8</v>
      </c>
      <c r="D4" s="7" t="s">
        <v>9</v>
      </c>
      <c r="E4" s="5" t="s">
        <v>7</v>
      </c>
      <c r="F4" s="6" t="s">
        <v>8</v>
      </c>
      <c r="G4" s="7" t="s">
        <v>9</v>
      </c>
      <c r="H4" s="5" t="s">
        <v>7</v>
      </c>
      <c r="I4" s="6" t="s">
        <v>8</v>
      </c>
      <c r="J4" s="8" t="s">
        <v>9</v>
      </c>
      <c r="L4" s="36"/>
      <c r="M4" s="52" t="s">
        <v>10</v>
      </c>
      <c r="N4" s="52" t="s">
        <v>11</v>
      </c>
      <c r="O4" s="36"/>
      <c r="P4" s="1"/>
    </row>
    <row r="5" spans="1:18" ht="15" customHeight="1">
      <c r="A5" s="42" t="s">
        <v>5</v>
      </c>
      <c r="B5" s="43"/>
      <c r="C5" s="44"/>
      <c r="D5" s="44"/>
      <c r="E5" s="271" t="s">
        <v>6</v>
      </c>
      <c r="F5" s="265"/>
      <c r="G5" s="269"/>
      <c r="H5" s="271" t="s">
        <v>6</v>
      </c>
      <c r="I5" s="265"/>
      <c r="J5" s="266"/>
      <c r="L5" s="53" t="s">
        <v>12</v>
      </c>
      <c r="M5" s="51">
        <v>702</v>
      </c>
      <c r="N5" s="51">
        <v>1009</v>
      </c>
      <c r="O5" s="36">
        <f>SUM(M5:N5)</f>
        <v>1711</v>
      </c>
      <c r="P5" s="1"/>
      <c r="Q5" s="54"/>
      <c r="R5" s="54"/>
    </row>
    <row r="6" spans="1:18" ht="15" customHeight="1">
      <c r="A6" s="30" t="s">
        <v>13</v>
      </c>
      <c r="B6" s="46">
        <v>18494</v>
      </c>
      <c r="C6" s="15">
        <v>9475</v>
      </c>
      <c r="D6" s="47">
        <v>9019</v>
      </c>
      <c r="E6" s="46">
        <v>17357</v>
      </c>
      <c r="F6" s="15">
        <v>9258</v>
      </c>
      <c r="G6" s="47">
        <v>8099</v>
      </c>
      <c r="H6" s="29">
        <f>SUM(B6+E6)</f>
        <v>35851</v>
      </c>
      <c r="I6" s="15">
        <f>SUM(C6+F6)</f>
        <v>18733</v>
      </c>
      <c r="J6" s="19">
        <f>SUM(D6+G6)</f>
        <v>17118</v>
      </c>
      <c r="L6" s="53" t="s">
        <v>14</v>
      </c>
      <c r="M6" s="51">
        <v>2238</v>
      </c>
      <c r="N6" s="51">
        <v>2465</v>
      </c>
      <c r="O6" s="36">
        <f>SUM(M6:N6)</f>
        <v>4703</v>
      </c>
      <c r="P6" s="1"/>
      <c r="Q6" s="54"/>
      <c r="R6" s="54"/>
    </row>
    <row r="7" spans="1:18" ht="15" customHeight="1">
      <c r="A7" s="30" t="s">
        <v>12</v>
      </c>
      <c r="B7" s="46">
        <v>1009</v>
      </c>
      <c r="C7" s="15">
        <v>481</v>
      </c>
      <c r="D7" s="47">
        <v>528</v>
      </c>
      <c r="E7" s="46">
        <v>702</v>
      </c>
      <c r="F7" s="15">
        <v>343</v>
      </c>
      <c r="G7" s="47">
        <v>359</v>
      </c>
      <c r="H7" s="29">
        <f>SUM(B7+E7)</f>
        <v>1711</v>
      </c>
      <c r="I7" s="15">
        <f>SUM(C7+F7)</f>
        <v>824</v>
      </c>
      <c r="J7" s="19">
        <f>SUM(D7+G7)</f>
        <v>887</v>
      </c>
      <c r="L7" s="53" t="s">
        <v>15</v>
      </c>
      <c r="M7" s="51">
        <v>3444</v>
      </c>
      <c r="N7" s="51">
        <v>3142</v>
      </c>
      <c r="O7" s="36">
        <f>SUM(M7:N7)</f>
        <v>6586</v>
      </c>
      <c r="P7" s="1"/>
      <c r="Q7" s="54"/>
      <c r="R7" s="54"/>
    </row>
    <row r="8" spans="1:18" ht="15" customHeight="1">
      <c r="A8" s="30" t="s">
        <v>14</v>
      </c>
      <c r="B8" s="46">
        <v>2465</v>
      </c>
      <c r="C8" s="15">
        <v>1047</v>
      </c>
      <c r="D8" s="47">
        <v>1418</v>
      </c>
      <c r="E8" s="46">
        <v>2238</v>
      </c>
      <c r="F8" s="15">
        <v>1094</v>
      </c>
      <c r="G8" s="47">
        <v>1144</v>
      </c>
      <c r="H8" s="29">
        <f>SUM(B8+E8)</f>
        <v>4703</v>
      </c>
      <c r="I8" s="15">
        <f>SUM(C8+F8)</f>
        <v>2141</v>
      </c>
      <c r="J8" s="19">
        <f>SUM(D8+G8)</f>
        <v>2562</v>
      </c>
      <c r="L8" s="53" t="s">
        <v>16</v>
      </c>
      <c r="M8" s="51">
        <v>2699</v>
      </c>
      <c r="N8" s="51">
        <v>2721</v>
      </c>
      <c r="O8" s="36">
        <f>SUM(M8:N8)</f>
        <v>5420</v>
      </c>
      <c r="P8" s="1"/>
      <c r="Q8" s="54"/>
      <c r="R8" s="54"/>
    </row>
    <row r="9" spans="1:16" ht="15" customHeight="1">
      <c r="A9" s="30" t="s">
        <v>15</v>
      </c>
      <c r="B9" s="46">
        <v>3142</v>
      </c>
      <c r="C9" s="15">
        <v>1533</v>
      </c>
      <c r="D9" s="47">
        <v>1609</v>
      </c>
      <c r="E9" s="46">
        <v>3444</v>
      </c>
      <c r="F9" s="15">
        <v>1833</v>
      </c>
      <c r="G9" s="47">
        <v>1611</v>
      </c>
      <c r="H9" s="29">
        <f>SUM(B9+E9)</f>
        <v>6586</v>
      </c>
      <c r="I9" s="15">
        <f>SUM(C9+F9)</f>
        <v>3366</v>
      </c>
      <c r="J9" s="19">
        <f>SUM(D9+G9)</f>
        <v>3220</v>
      </c>
      <c r="L9" s="53" t="s">
        <v>17</v>
      </c>
      <c r="M9" s="51">
        <v>18494</v>
      </c>
      <c r="N9" s="51">
        <v>17357</v>
      </c>
      <c r="O9" s="36">
        <f>SUM(M9:N9)</f>
        <v>35851</v>
      </c>
      <c r="P9" s="1"/>
    </row>
    <row r="10" spans="1:16" ht="15" customHeight="1">
      <c r="A10" s="30" t="s">
        <v>16</v>
      </c>
      <c r="B10" s="46">
        <v>2721</v>
      </c>
      <c r="C10" s="15">
        <v>1518</v>
      </c>
      <c r="D10" s="47">
        <v>1203</v>
      </c>
      <c r="E10" s="46">
        <v>2699</v>
      </c>
      <c r="F10" s="15">
        <v>1472</v>
      </c>
      <c r="G10" s="47">
        <v>1227</v>
      </c>
      <c r="H10" s="29">
        <f>SUM(B10+E10)</f>
        <v>5420</v>
      </c>
      <c r="I10" s="15">
        <f>SUM(C10+F10)</f>
        <v>2990</v>
      </c>
      <c r="J10" s="19">
        <f>SUM(D10+G10)</f>
        <v>2430</v>
      </c>
      <c r="L10" s="1"/>
      <c r="M10" s="55"/>
      <c r="N10" s="54"/>
      <c r="O10" s="1"/>
      <c r="P10" s="1"/>
    </row>
    <row r="11" spans="1:14" ht="15" customHeight="1">
      <c r="A11" s="42" t="s">
        <v>18</v>
      </c>
      <c r="B11" s="48"/>
      <c r="C11" s="49"/>
      <c r="D11" s="49"/>
      <c r="E11" s="272" t="s">
        <v>6</v>
      </c>
      <c r="F11" s="265"/>
      <c r="G11" s="269"/>
      <c r="H11" s="271"/>
      <c r="I11" s="265"/>
      <c r="J11" s="266"/>
      <c r="L11" s="1"/>
      <c r="M11" s="1"/>
      <c r="N11" s="1"/>
    </row>
    <row r="12" spans="1:10" ht="15" customHeight="1">
      <c r="A12" s="30" t="s">
        <v>13</v>
      </c>
      <c r="B12" s="46">
        <v>13595</v>
      </c>
      <c r="C12" s="15">
        <v>6946</v>
      </c>
      <c r="D12" s="47">
        <v>6649</v>
      </c>
      <c r="E12" s="46">
        <v>9689</v>
      </c>
      <c r="F12" s="15">
        <v>5108</v>
      </c>
      <c r="G12" s="47">
        <v>4581</v>
      </c>
      <c r="H12" s="29">
        <f>SUM(B12+E12)</f>
        <v>23284</v>
      </c>
      <c r="I12" s="15">
        <f>SUM(C12+F12)</f>
        <v>12054</v>
      </c>
      <c r="J12" s="19">
        <f>SUM(D12+G12)</f>
        <v>11230</v>
      </c>
    </row>
    <row r="13" spans="1:14" ht="15" customHeight="1">
      <c r="A13" s="30" t="s">
        <v>12</v>
      </c>
      <c r="B13" s="46">
        <v>786</v>
      </c>
      <c r="C13" s="15">
        <v>376</v>
      </c>
      <c r="D13" s="47">
        <v>410</v>
      </c>
      <c r="E13" s="46">
        <v>444</v>
      </c>
      <c r="F13" s="15">
        <v>221</v>
      </c>
      <c r="G13" s="47">
        <v>223</v>
      </c>
      <c r="H13" s="29">
        <f>SUM(B13+E13)</f>
        <v>1230</v>
      </c>
      <c r="I13" s="15">
        <f>SUM(C13+F13)</f>
        <v>597</v>
      </c>
      <c r="J13" s="19">
        <f>SUM(D13+G13)</f>
        <v>633</v>
      </c>
      <c r="N13" s="31"/>
    </row>
    <row r="14" spans="1:14" ht="15" customHeight="1">
      <c r="A14" s="30" t="s">
        <v>14</v>
      </c>
      <c r="B14" s="46">
        <v>1821</v>
      </c>
      <c r="C14" s="15">
        <v>776</v>
      </c>
      <c r="D14" s="47">
        <v>1045</v>
      </c>
      <c r="E14" s="46">
        <v>1230</v>
      </c>
      <c r="F14" s="15">
        <v>601</v>
      </c>
      <c r="G14" s="47">
        <v>629</v>
      </c>
      <c r="H14" s="29">
        <f>SUM(B14+E14)</f>
        <v>3051</v>
      </c>
      <c r="I14" s="15">
        <f>SUM(C14+F14)</f>
        <v>1377</v>
      </c>
      <c r="J14" s="19">
        <f>SUM(D14+G14)</f>
        <v>1674</v>
      </c>
      <c r="N14" s="31"/>
    </row>
    <row r="15" spans="1:14" ht="15" customHeight="1">
      <c r="A15" s="30" t="s">
        <v>15</v>
      </c>
      <c r="B15" s="46">
        <v>2285</v>
      </c>
      <c r="C15" s="15">
        <v>1111</v>
      </c>
      <c r="D15" s="47">
        <v>1174</v>
      </c>
      <c r="E15" s="46">
        <v>1794</v>
      </c>
      <c r="F15" s="15">
        <v>965</v>
      </c>
      <c r="G15" s="47">
        <v>829</v>
      </c>
      <c r="H15" s="29">
        <f>SUM(B15+E15)</f>
        <v>4079</v>
      </c>
      <c r="I15" s="15">
        <f>SUM(C15+F15)</f>
        <v>2076</v>
      </c>
      <c r="J15" s="19">
        <f>SUM(D15+G15)</f>
        <v>2003</v>
      </c>
      <c r="N15" s="31"/>
    </row>
    <row r="16" spans="1:14" ht="15" customHeight="1">
      <c r="A16" s="30" t="s">
        <v>16</v>
      </c>
      <c r="B16" s="46">
        <v>1927</v>
      </c>
      <c r="C16" s="15">
        <v>1067</v>
      </c>
      <c r="D16" s="47">
        <v>860</v>
      </c>
      <c r="E16" s="46">
        <v>1406</v>
      </c>
      <c r="F16" s="15">
        <v>759</v>
      </c>
      <c r="G16" s="47">
        <v>647</v>
      </c>
      <c r="H16" s="29">
        <f>SUM(B16+E16)</f>
        <v>3333</v>
      </c>
      <c r="I16" s="15">
        <f>SUM(C16+F16)</f>
        <v>1826</v>
      </c>
      <c r="J16" s="19">
        <f>SUM(D16+G16)</f>
        <v>1507</v>
      </c>
      <c r="N16" s="31"/>
    </row>
    <row r="17" spans="1:10" ht="15" customHeight="1">
      <c r="A17" s="42" t="s">
        <v>19</v>
      </c>
      <c r="B17" s="48"/>
      <c r="C17" s="49"/>
      <c r="D17" s="49"/>
      <c r="E17" s="272" t="s">
        <v>6</v>
      </c>
      <c r="F17" s="265"/>
      <c r="G17" s="269"/>
      <c r="H17" s="271"/>
      <c r="I17" s="265"/>
      <c r="J17" s="266"/>
    </row>
    <row r="18" spans="1:10" ht="15" customHeight="1">
      <c r="A18" s="30" t="s">
        <v>13</v>
      </c>
      <c r="B18" s="46">
        <v>1354</v>
      </c>
      <c r="C18" s="46">
        <v>691</v>
      </c>
      <c r="D18" s="46">
        <v>663</v>
      </c>
      <c r="E18" s="46">
        <v>2650</v>
      </c>
      <c r="F18" s="46">
        <v>1392</v>
      </c>
      <c r="G18" s="46">
        <v>1258</v>
      </c>
      <c r="H18" s="29">
        <f>SUM(B18+E18)</f>
        <v>4004</v>
      </c>
      <c r="I18" s="15">
        <f>SUM(C18+F18)</f>
        <v>2083</v>
      </c>
      <c r="J18" s="19">
        <f>SUM(D18+G18)</f>
        <v>1921</v>
      </c>
    </row>
    <row r="19" spans="1:10" ht="15" customHeight="1">
      <c r="A19" s="30" t="s">
        <v>12</v>
      </c>
      <c r="B19" s="46">
        <v>76</v>
      </c>
      <c r="C19" s="46">
        <v>30</v>
      </c>
      <c r="D19" s="46">
        <v>46</v>
      </c>
      <c r="E19" s="46">
        <v>110</v>
      </c>
      <c r="F19" s="46">
        <v>61</v>
      </c>
      <c r="G19" s="46">
        <v>49</v>
      </c>
      <c r="H19" s="29">
        <f>SUM(B19+E19)</f>
        <v>186</v>
      </c>
      <c r="I19" s="15">
        <f>SUM(C19+F19)</f>
        <v>91</v>
      </c>
      <c r="J19" s="19">
        <f>SUM(D19+G19)</f>
        <v>95</v>
      </c>
    </row>
    <row r="20" spans="1:10" ht="15" customHeight="1">
      <c r="A20" s="30" t="s">
        <v>14</v>
      </c>
      <c r="B20" s="46">
        <v>179</v>
      </c>
      <c r="C20" s="46">
        <v>85</v>
      </c>
      <c r="D20" s="46">
        <v>94</v>
      </c>
      <c r="E20" s="46">
        <v>297</v>
      </c>
      <c r="F20" s="46">
        <v>141</v>
      </c>
      <c r="G20" s="46">
        <v>156</v>
      </c>
      <c r="H20" s="29">
        <f>SUM(B20+E20)</f>
        <v>476</v>
      </c>
      <c r="I20" s="15">
        <f>SUM(C20+F20)</f>
        <v>226</v>
      </c>
      <c r="J20" s="19">
        <f>SUM(D20+G20)</f>
        <v>250</v>
      </c>
    </row>
    <row r="21" spans="1:10" ht="15" customHeight="1">
      <c r="A21" s="30" t="s">
        <v>15</v>
      </c>
      <c r="B21" s="46">
        <v>196</v>
      </c>
      <c r="C21" s="46">
        <v>97</v>
      </c>
      <c r="D21" s="46">
        <v>99</v>
      </c>
      <c r="E21" s="46">
        <v>514</v>
      </c>
      <c r="F21" s="46">
        <v>250</v>
      </c>
      <c r="G21" s="46">
        <v>264</v>
      </c>
      <c r="H21" s="29">
        <f>SUM(B21+E21)</f>
        <v>710</v>
      </c>
      <c r="I21" s="15">
        <f>SUM(C21+F21)</f>
        <v>347</v>
      </c>
      <c r="J21" s="19">
        <f>SUM(D21+G21)</f>
        <v>363</v>
      </c>
    </row>
    <row r="22" spans="1:10" ht="15" customHeight="1">
      <c r="A22" s="30" t="s">
        <v>16</v>
      </c>
      <c r="B22" s="46">
        <v>181</v>
      </c>
      <c r="C22" s="46">
        <v>104</v>
      </c>
      <c r="D22" s="46">
        <v>77</v>
      </c>
      <c r="E22" s="46">
        <v>424</v>
      </c>
      <c r="F22" s="46">
        <v>225</v>
      </c>
      <c r="G22" s="46">
        <v>199</v>
      </c>
      <c r="H22" s="29">
        <f>SUM(B22+E22)</f>
        <v>605</v>
      </c>
      <c r="I22" s="15">
        <f>SUM(C22+F22)</f>
        <v>329</v>
      </c>
      <c r="J22" s="19">
        <f>SUM(D22+G22)</f>
        <v>276</v>
      </c>
    </row>
    <row r="23" spans="1:10" ht="15" customHeight="1">
      <c r="A23" s="42" t="s">
        <v>20</v>
      </c>
      <c r="B23" s="48"/>
      <c r="C23" s="49"/>
      <c r="D23" s="49"/>
      <c r="E23" s="272" t="s">
        <v>6</v>
      </c>
      <c r="F23" s="265"/>
      <c r="G23" s="269"/>
      <c r="H23" s="271"/>
      <c r="I23" s="265"/>
      <c r="J23" s="266"/>
    </row>
    <row r="24" spans="1:10" ht="15" customHeight="1">
      <c r="A24" s="30" t="s">
        <v>13</v>
      </c>
      <c r="B24" s="46">
        <v>3194</v>
      </c>
      <c r="C24" s="46">
        <v>1653</v>
      </c>
      <c r="D24" s="46">
        <v>1541</v>
      </c>
      <c r="E24" s="46">
        <v>4484</v>
      </c>
      <c r="F24" s="46">
        <v>2469</v>
      </c>
      <c r="G24" s="46">
        <v>2015</v>
      </c>
      <c r="H24" s="29">
        <f>SUM(B24+E24)</f>
        <v>7678</v>
      </c>
      <c r="I24" s="15">
        <f>SUM(C24+F24)</f>
        <v>4122</v>
      </c>
      <c r="J24" s="19">
        <f>SUM(D24+G24)</f>
        <v>3556</v>
      </c>
    </row>
    <row r="25" spans="1:10" ht="15" customHeight="1">
      <c r="A25" s="30" t="s">
        <v>12</v>
      </c>
      <c r="B25" s="46">
        <v>135</v>
      </c>
      <c r="C25" s="46">
        <v>68</v>
      </c>
      <c r="D25" s="46">
        <v>67</v>
      </c>
      <c r="E25" s="46">
        <v>134</v>
      </c>
      <c r="F25" s="46">
        <v>54</v>
      </c>
      <c r="G25" s="46">
        <v>80</v>
      </c>
      <c r="H25" s="29">
        <f>SUM(B25+E25)</f>
        <v>269</v>
      </c>
      <c r="I25" s="15">
        <f>SUM(C25+F25)</f>
        <v>122</v>
      </c>
      <c r="J25" s="19">
        <f>SUM(D25+G25)</f>
        <v>147</v>
      </c>
    </row>
    <row r="26" spans="1:10" ht="15" customHeight="1">
      <c r="A26" s="30" t="s">
        <v>14</v>
      </c>
      <c r="B26" s="46">
        <v>420</v>
      </c>
      <c r="C26" s="46">
        <v>169</v>
      </c>
      <c r="D26" s="46">
        <v>251</v>
      </c>
      <c r="E26" s="46">
        <v>648</v>
      </c>
      <c r="F26" s="46">
        <v>320</v>
      </c>
      <c r="G26" s="46">
        <v>328</v>
      </c>
      <c r="H26" s="29">
        <f>SUM(B26+E26)</f>
        <v>1068</v>
      </c>
      <c r="I26" s="15">
        <f>SUM(C26+F26)</f>
        <v>489</v>
      </c>
      <c r="J26" s="19">
        <f>SUM(D26+G26)</f>
        <v>579</v>
      </c>
    </row>
    <row r="27" spans="1:10" ht="15" customHeight="1">
      <c r="A27" s="30" t="s">
        <v>15</v>
      </c>
      <c r="B27" s="46">
        <v>591</v>
      </c>
      <c r="C27" s="46">
        <v>293</v>
      </c>
      <c r="D27" s="46">
        <v>298</v>
      </c>
      <c r="E27" s="46">
        <v>1006</v>
      </c>
      <c r="F27" s="46">
        <v>557</v>
      </c>
      <c r="G27" s="46">
        <v>449</v>
      </c>
      <c r="H27" s="29">
        <f>SUM(B27+E27)</f>
        <v>1597</v>
      </c>
      <c r="I27" s="15">
        <f>SUM(C27+F27)</f>
        <v>850</v>
      </c>
      <c r="J27" s="19">
        <f>SUM(D27+G27)</f>
        <v>747</v>
      </c>
    </row>
    <row r="28" spans="1:15" ht="15" customHeight="1">
      <c r="A28" s="30" t="s">
        <v>16</v>
      </c>
      <c r="B28" s="46">
        <v>557</v>
      </c>
      <c r="C28" s="46">
        <v>315</v>
      </c>
      <c r="D28" s="46">
        <v>242</v>
      </c>
      <c r="E28" s="46">
        <v>784</v>
      </c>
      <c r="F28" s="46">
        <v>438</v>
      </c>
      <c r="G28" s="46">
        <v>346</v>
      </c>
      <c r="H28" s="29">
        <f>SUM(B28+E28)</f>
        <v>1341</v>
      </c>
      <c r="I28" s="15">
        <f>SUM(C28+F28)</f>
        <v>753</v>
      </c>
      <c r="J28" s="19">
        <f>SUM(D28+G28)</f>
        <v>588</v>
      </c>
      <c r="O28" s="31"/>
    </row>
    <row r="29" spans="1:10" ht="15" customHeight="1">
      <c r="A29" s="42" t="s">
        <v>21</v>
      </c>
      <c r="B29" s="48"/>
      <c r="C29" s="49"/>
      <c r="D29" s="49"/>
      <c r="E29" s="272" t="s">
        <v>6</v>
      </c>
      <c r="F29" s="265"/>
      <c r="G29" s="269"/>
      <c r="H29" s="271"/>
      <c r="I29" s="265"/>
      <c r="J29" s="266"/>
    </row>
    <row r="30" spans="1:10" ht="15" customHeight="1">
      <c r="A30" s="30" t="s">
        <v>13</v>
      </c>
      <c r="B30" s="46">
        <v>351</v>
      </c>
      <c r="C30" s="46">
        <v>185</v>
      </c>
      <c r="D30" s="46">
        <v>166</v>
      </c>
      <c r="E30" s="46">
        <v>534</v>
      </c>
      <c r="F30" s="46">
        <v>289</v>
      </c>
      <c r="G30" s="46">
        <v>245</v>
      </c>
      <c r="H30" s="29">
        <f>SUM(B30+E30)</f>
        <v>885</v>
      </c>
      <c r="I30" s="15">
        <f>SUM(C30+F30)</f>
        <v>474</v>
      </c>
      <c r="J30" s="19">
        <f>SUM(D30+G30)</f>
        <v>411</v>
      </c>
    </row>
    <row r="31" spans="1:10" ht="15" customHeight="1">
      <c r="A31" s="30" t="s">
        <v>12</v>
      </c>
      <c r="B31" s="46">
        <v>12</v>
      </c>
      <c r="C31" s="46">
        <v>7</v>
      </c>
      <c r="D31" s="46">
        <v>5</v>
      </c>
      <c r="E31" s="46">
        <v>14</v>
      </c>
      <c r="F31" s="46">
        <v>7</v>
      </c>
      <c r="G31" s="46">
        <v>7</v>
      </c>
      <c r="H31" s="29">
        <f>SUM(B31+E31)</f>
        <v>26</v>
      </c>
      <c r="I31" s="15">
        <f>SUM(C31+F31)</f>
        <v>14</v>
      </c>
      <c r="J31" s="19">
        <f>SUM(D31+G31)</f>
        <v>12</v>
      </c>
    </row>
    <row r="32" spans="1:10" ht="15" customHeight="1">
      <c r="A32" s="30" t="s">
        <v>14</v>
      </c>
      <c r="B32" s="46">
        <v>45</v>
      </c>
      <c r="C32" s="46">
        <v>17</v>
      </c>
      <c r="D32" s="46">
        <v>28</v>
      </c>
      <c r="E32" s="46">
        <v>63</v>
      </c>
      <c r="F32" s="46">
        <v>32</v>
      </c>
      <c r="G32" s="46">
        <v>31</v>
      </c>
      <c r="H32" s="29">
        <f>SUM(B32+E32)</f>
        <v>108</v>
      </c>
      <c r="I32" s="15">
        <f>SUM(C32+F32)</f>
        <v>49</v>
      </c>
      <c r="J32" s="19">
        <f>SUM(D32+G32)</f>
        <v>59</v>
      </c>
    </row>
    <row r="33" spans="1:10" ht="15" customHeight="1">
      <c r="A33" s="30" t="s">
        <v>15</v>
      </c>
      <c r="B33" s="46">
        <v>70</v>
      </c>
      <c r="C33" s="46">
        <v>32</v>
      </c>
      <c r="D33" s="46">
        <v>38</v>
      </c>
      <c r="E33" s="46">
        <v>130</v>
      </c>
      <c r="F33" s="46">
        <v>61</v>
      </c>
      <c r="G33" s="46">
        <v>69</v>
      </c>
      <c r="H33" s="29">
        <f>SUM(B33+E33)</f>
        <v>200</v>
      </c>
      <c r="I33" s="15">
        <f>SUM(C33+F33)</f>
        <v>93</v>
      </c>
      <c r="J33" s="19">
        <f>SUM(D33+G33)</f>
        <v>107</v>
      </c>
    </row>
    <row r="34" spans="1:10" ht="15.75" customHeight="1">
      <c r="A34" s="32" t="s">
        <v>16</v>
      </c>
      <c r="B34" s="46">
        <v>56</v>
      </c>
      <c r="C34" s="46">
        <v>32</v>
      </c>
      <c r="D34" s="46">
        <v>24</v>
      </c>
      <c r="E34" s="46">
        <v>85</v>
      </c>
      <c r="F34" s="46">
        <v>50</v>
      </c>
      <c r="G34" s="46">
        <v>35</v>
      </c>
      <c r="H34" s="33">
        <f>SUM(B34+E34)</f>
        <v>141</v>
      </c>
      <c r="I34" s="26">
        <f>SUM(C34+F34)</f>
        <v>82</v>
      </c>
      <c r="J34" s="27">
        <f>SUM(D34+G34)</f>
        <v>59</v>
      </c>
    </row>
    <row r="35" spans="1:10" ht="13.5" customHeight="1">
      <c r="A35" s="1"/>
      <c r="B35" s="1"/>
      <c r="C35" s="1"/>
      <c r="D35" s="1"/>
      <c r="F35" s="267" t="s">
        <v>22</v>
      </c>
      <c r="G35" s="268"/>
      <c r="H35" s="268"/>
      <c r="I35" s="268"/>
      <c r="J35" s="268"/>
    </row>
    <row r="36" spans="1:4" ht="12" customHeight="1">
      <c r="A36" s="236"/>
      <c r="B36" s="235"/>
      <c r="C36" s="235"/>
      <c r="D36" s="235"/>
    </row>
    <row r="37" ht="12" customHeight="1"/>
    <row r="38" spans="1:4" ht="12" customHeight="1">
      <c r="A38" s="236"/>
      <c r="B38" s="235"/>
      <c r="C38" s="235"/>
      <c r="D38" s="235"/>
    </row>
    <row r="39" spans="1:4" ht="12" customHeight="1">
      <c r="A39" s="236"/>
      <c r="B39" s="235"/>
      <c r="C39" s="235"/>
      <c r="D39" s="235"/>
    </row>
    <row r="40" spans="1:4" ht="12" customHeight="1">
      <c r="A40" s="236"/>
      <c r="B40" s="235"/>
      <c r="C40" s="235"/>
      <c r="D40" s="235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sheetProtection/>
  <mergeCells count="20">
    <mergeCell ref="A1:I1"/>
    <mergeCell ref="A3:A4"/>
    <mergeCell ref="B3:D3"/>
    <mergeCell ref="E3:G3"/>
    <mergeCell ref="H3:J3"/>
    <mergeCell ref="E5:G5"/>
    <mergeCell ref="H5:J5"/>
    <mergeCell ref="H29:J29"/>
    <mergeCell ref="F35:J35"/>
    <mergeCell ref="A36:D36"/>
    <mergeCell ref="A38:D38"/>
    <mergeCell ref="A39:D39"/>
    <mergeCell ref="A40:D40"/>
    <mergeCell ref="E11:G11"/>
    <mergeCell ref="H11:J11"/>
    <mergeCell ref="E17:G17"/>
    <mergeCell ref="H17:J17"/>
    <mergeCell ref="E23:G23"/>
    <mergeCell ref="H23:J23"/>
    <mergeCell ref="E29:G29"/>
  </mergeCells>
  <printOptions/>
  <pageMargins left="0.75" right="0.75" top="1" bottom="1" header="0" footer="0"/>
  <pageSetup horizontalDpi="600" verticalDpi="60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"/>
    </sheetView>
  </sheetViews>
  <sheetFormatPr defaultColWidth="14.57421875" defaultRowHeight="15" customHeight="1"/>
  <cols>
    <col min="1" max="1" width="24.421875" style="0" customWidth="1"/>
    <col min="2" max="10" width="9.140625" style="0" customWidth="1"/>
    <col min="11" max="26" width="10.00390625" style="0" customWidth="1"/>
    <col min="27" max="16384" width="14.421875" style="0" customWidth="1"/>
  </cols>
  <sheetData>
    <row r="1" spans="1:9" ht="15.75" customHeight="1">
      <c r="A1" s="237" t="s">
        <v>31</v>
      </c>
      <c r="B1" s="235"/>
      <c r="C1" s="235"/>
      <c r="D1" s="235"/>
      <c r="E1" s="235"/>
      <c r="F1" s="235"/>
      <c r="G1" s="235"/>
      <c r="H1" s="235"/>
      <c r="I1" s="235"/>
    </row>
    <row r="2" ht="12.75" customHeight="1"/>
    <row r="3" spans="1:26" ht="37.5" customHeight="1">
      <c r="A3" s="262" t="s">
        <v>1</v>
      </c>
      <c r="B3" s="240" t="s">
        <v>2</v>
      </c>
      <c r="C3" s="241"/>
      <c r="D3" s="242"/>
      <c r="E3" s="240" t="s">
        <v>3</v>
      </c>
      <c r="F3" s="241"/>
      <c r="G3" s="242"/>
      <c r="H3" s="243" t="s">
        <v>4</v>
      </c>
      <c r="I3" s="244"/>
      <c r="J3" s="2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10" ht="34.5" customHeight="1">
      <c r="A4" s="270"/>
      <c r="B4" s="5" t="s">
        <v>7</v>
      </c>
      <c r="C4" s="6" t="s">
        <v>8</v>
      </c>
      <c r="D4" s="7" t="s">
        <v>9</v>
      </c>
      <c r="E4" s="5" t="s">
        <v>7</v>
      </c>
      <c r="F4" s="6" t="s">
        <v>8</v>
      </c>
      <c r="G4" s="7" t="s">
        <v>9</v>
      </c>
      <c r="H4" s="5" t="s">
        <v>7</v>
      </c>
      <c r="I4" s="6" t="s">
        <v>8</v>
      </c>
      <c r="J4" s="8" t="s">
        <v>9</v>
      </c>
    </row>
    <row r="5" spans="1:10" ht="15" customHeight="1">
      <c r="A5" s="42" t="s">
        <v>5</v>
      </c>
      <c r="B5" s="43"/>
      <c r="C5" s="44"/>
      <c r="D5" s="44"/>
      <c r="E5" s="271" t="s">
        <v>6</v>
      </c>
      <c r="F5" s="265"/>
      <c r="G5" s="269"/>
      <c r="H5" s="271" t="s">
        <v>6</v>
      </c>
      <c r="I5" s="265"/>
      <c r="J5" s="266"/>
    </row>
    <row r="6" spans="1:10" ht="15" customHeight="1">
      <c r="A6" s="30" t="s">
        <v>13</v>
      </c>
      <c r="B6" s="46">
        <v>23140</v>
      </c>
      <c r="C6" s="15">
        <v>12148</v>
      </c>
      <c r="D6" s="47">
        <v>10992</v>
      </c>
      <c r="E6" s="46">
        <v>17452</v>
      </c>
      <c r="F6" s="15">
        <v>9395</v>
      </c>
      <c r="G6" s="47">
        <v>8057</v>
      </c>
      <c r="H6" s="29">
        <f>SUM(B6+E6)</f>
        <v>40592</v>
      </c>
      <c r="I6" s="15">
        <f>SUM(C6+F6)</f>
        <v>21543</v>
      </c>
      <c r="J6" s="19">
        <f>SUM(D6+G6)</f>
        <v>19049</v>
      </c>
    </row>
    <row r="7" spans="1:10" ht="15" customHeight="1">
      <c r="A7" s="30" t="s">
        <v>12</v>
      </c>
      <c r="B7" s="46">
        <v>1424</v>
      </c>
      <c r="C7" s="15">
        <v>689</v>
      </c>
      <c r="D7" s="47">
        <v>735</v>
      </c>
      <c r="E7" s="46">
        <v>725</v>
      </c>
      <c r="F7" s="15">
        <v>383</v>
      </c>
      <c r="G7" s="47">
        <v>342</v>
      </c>
      <c r="H7" s="29">
        <f>SUM(B7+E7)</f>
        <v>2149</v>
      </c>
      <c r="I7" s="15">
        <f>SUM(C7+F7)</f>
        <v>1072</v>
      </c>
      <c r="J7" s="19">
        <f>SUM(D7+G7)</f>
        <v>1077</v>
      </c>
    </row>
    <row r="8" spans="1:10" ht="15" customHeight="1">
      <c r="A8" s="30" t="s">
        <v>14</v>
      </c>
      <c r="B8" s="46">
        <v>3316</v>
      </c>
      <c r="C8" s="15">
        <v>1526</v>
      </c>
      <c r="D8" s="47">
        <v>1790</v>
      </c>
      <c r="E8" s="46">
        <v>2472</v>
      </c>
      <c r="F8" s="15">
        <v>1272</v>
      </c>
      <c r="G8" s="47">
        <v>1200</v>
      </c>
      <c r="H8" s="29">
        <f>SUM(B8+E8)</f>
        <v>5788</v>
      </c>
      <c r="I8" s="15">
        <f>SUM(C8+F8)</f>
        <v>2798</v>
      </c>
      <c r="J8" s="19">
        <f>SUM(D8+G8)</f>
        <v>2990</v>
      </c>
    </row>
    <row r="9" spans="1:10" ht="15" customHeight="1">
      <c r="A9" s="30" t="s">
        <v>15</v>
      </c>
      <c r="B9" s="46">
        <v>4083</v>
      </c>
      <c r="C9" s="15">
        <v>2166</v>
      </c>
      <c r="D9" s="47">
        <v>1917</v>
      </c>
      <c r="E9" s="46">
        <v>3505</v>
      </c>
      <c r="F9" s="15">
        <v>1866</v>
      </c>
      <c r="G9" s="47">
        <v>1639</v>
      </c>
      <c r="H9" s="29">
        <f>SUM(B9+E9)</f>
        <v>7588</v>
      </c>
      <c r="I9" s="15">
        <f>SUM(C9+F9)</f>
        <v>4032</v>
      </c>
      <c r="J9" s="19">
        <f>SUM(D9+G9)</f>
        <v>3556</v>
      </c>
    </row>
    <row r="10" spans="1:10" ht="15" customHeight="1">
      <c r="A10" s="30" t="s">
        <v>16</v>
      </c>
      <c r="B10" s="46">
        <v>3337</v>
      </c>
      <c r="C10" s="15">
        <v>1933</v>
      </c>
      <c r="D10" s="47">
        <v>1404</v>
      </c>
      <c r="E10" s="46">
        <v>2704</v>
      </c>
      <c r="F10" s="15">
        <v>1579</v>
      </c>
      <c r="G10" s="47">
        <v>1125</v>
      </c>
      <c r="H10" s="29">
        <f>SUM(B10+E10)</f>
        <v>6041</v>
      </c>
      <c r="I10" s="15">
        <f>SUM(C10+F10)</f>
        <v>3512</v>
      </c>
      <c r="J10" s="19">
        <f>SUM(D10+G10)</f>
        <v>2529</v>
      </c>
    </row>
    <row r="11" spans="1:10" ht="15" customHeight="1">
      <c r="A11" s="42" t="s">
        <v>18</v>
      </c>
      <c r="B11" s="43"/>
      <c r="C11" s="44"/>
      <c r="D11" s="44"/>
      <c r="E11" s="271" t="s">
        <v>6</v>
      </c>
      <c r="F11" s="265"/>
      <c r="G11" s="269"/>
      <c r="H11" s="271"/>
      <c r="I11" s="265"/>
      <c r="J11" s="266"/>
    </row>
    <row r="12" spans="1:10" ht="15" customHeight="1">
      <c r="A12" s="30" t="s">
        <v>13</v>
      </c>
      <c r="B12" s="46">
        <v>17749</v>
      </c>
      <c r="C12" s="15">
        <v>9405</v>
      </c>
      <c r="D12" s="47">
        <v>8344</v>
      </c>
      <c r="E12" s="46">
        <v>10062</v>
      </c>
      <c r="F12" s="15">
        <v>5389</v>
      </c>
      <c r="G12" s="47">
        <v>4673</v>
      </c>
      <c r="H12" s="29">
        <f>SUM(B12+E12)</f>
        <v>27811</v>
      </c>
      <c r="I12" s="15">
        <f>SUM(C12+F12)</f>
        <v>14794</v>
      </c>
      <c r="J12" s="19">
        <f>SUM(D12+G12)</f>
        <v>13017</v>
      </c>
    </row>
    <row r="13" spans="1:10" ht="15" customHeight="1">
      <c r="A13" s="30" t="s">
        <v>12</v>
      </c>
      <c r="B13" s="46">
        <v>1145</v>
      </c>
      <c r="C13" s="15">
        <v>568</v>
      </c>
      <c r="D13" s="47">
        <v>577</v>
      </c>
      <c r="E13" s="46">
        <v>487</v>
      </c>
      <c r="F13" s="15">
        <v>268</v>
      </c>
      <c r="G13" s="47">
        <v>219</v>
      </c>
      <c r="H13" s="29">
        <f>SUM(B13+E13)</f>
        <v>1632</v>
      </c>
      <c r="I13" s="15">
        <f>SUM(C13+F13)</f>
        <v>836</v>
      </c>
      <c r="J13" s="19">
        <f>SUM(D13+G13)</f>
        <v>796</v>
      </c>
    </row>
    <row r="14" spans="1:10" ht="15" customHeight="1">
      <c r="A14" s="30" t="s">
        <v>14</v>
      </c>
      <c r="B14" s="46">
        <v>2556</v>
      </c>
      <c r="C14" s="15">
        <v>1184</v>
      </c>
      <c r="D14" s="47">
        <v>1372</v>
      </c>
      <c r="E14" s="46">
        <v>1396</v>
      </c>
      <c r="F14" s="15">
        <v>723</v>
      </c>
      <c r="G14" s="47">
        <v>673</v>
      </c>
      <c r="H14" s="29">
        <f>SUM(B14+E14)</f>
        <v>3952</v>
      </c>
      <c r="I14" s="15">
        <f>SUM(C14+F14)</f>
        <v>1907</v>
      </c>
      <c r="J14" s="19">
        <f>SUM(D14+G14)</f>
        <v>2045</v>
      </c>
    </row>
    <row r="15" spans="1:10" ht="15" customHeight="1">
      <c r="A15" s="30" t="s">
        <v>15</v>
      </c>
      <c r="B15" s="46">
        <v>3021</v>
      </c>
      <c r="C15" s="15">
        <v>1616</v>
      </c>
      <c r="D15" s="47">
        <v>1405</v>
      </c>
      <c r="E15" s="46">
        <v>1904</v>
      </c>
      <c r="F15" s="15">
        <v>989</v>
      </c>
      <c r="G15" s="47">
        <v>915</v>
      </c>
      <c r="H15" s="29">
        <f>SUM(B15+E15)</f>
        <v>4925</v>
      </c>
      <c r="I15" s="15">
        <f>SUM(C15+F15)</f>
        <v>2605</v>
      </c>
      <c r="J15" s="19">
        <f>SUM(D15+G15)</f>
        <v>2320</v>
      </c>
    </row>
    <row r="16" spans="1:10" ht="15" customHeight="1">
      <c r="A16" s="30" t="s">
        <v>16</v>
      </c>
      <c r="B16" s="46">
        <v>2495</v>
      </c>
      <c r="C16" s="15">
        <v>1472</v>
      </c>
      <c r="D16" s="47">
        <v>1023</v>
      </c>
      <c r="E16" s="46">
        <v>1499</v>
      </c>
      <c r="F16" s="15">
        <v>860</v>
      </c>
      <c r="G16" s="47">
        <v>639</v>
      </c>
      <c r="H16" s="29">
        <f>SUM(B16+E16)</f>
        <v>3994</v>
      </c>
      <c r="I16" s="15">
        <f>SUM(C16+F16)</f>
        <v>2332</v>
      </c>
      <c r="J16" s="19">
        <f>SUM(D16+G16)</f>
        <v>1662</v>
      </c>
    </row>
    <row r="17" spans="1:10" ht="15" customHeight="1">
      <c r="A17" s="42" t="s">
        <v>19</v>
      </c>
      <c r="B17" s="43"/>
      <c r="C17" s="44"/>
      <c r="D17" s="44"/>
      <c r="E17" s="271" t="s">
        <v>6</v>
      </c>
      <c r="F17" s="265"/>
      <c r="G17" s="269"/>
      <c r="H17" s="271"/>
      <c r="I17" s="265"/>
      <c r="J17" s="266"/>
    </row>
    <row r="18" spans="1:10" ht="15" customHeight="1">
      <c r="A18" s="30" t="s">
        <v>13</v>
      </c>
      <c r="B18" s="46">
        <v>1631</v>
      </c>
      <c r="C18" s="15">
        <v>825</v>
      </c>
      <c r="D18" s="47">
        <v>806</v>
      </c>
      <c r="E18" s="46">
        <v>2623</v>
      </c>
      <c r="F18" s="15">
        <v>1339</v>
      </c>
      <c r="G18" s="47">
        <v>1284</v>
      </c>
      <c r="H18" s="29">
        <f>SUM(B18+E18)</f>
        <v>4254</v>
      </c>
      <c r="I18" s="15">
        <f>SUM(C18+F18)</f>
        <v>2164</v>
      </c>
      <c r="J18" s="19">
        <f>SUM(D18+G18)</f>
        <v>2090</v>
      </c>
    </row>
    <row r="19" spans="1:10" ht="15" customHeight="1">
      <c r="A19" s="30" t="s">
        <v>12</v>
      </c>
      <c r="B19" s="46">
        <v>92</v>
      </c>
      <c r="C19" s="15">
        <v>45</v>
      </c>
      <c r="D19" s="47">
        <v>47</v>
      </c>
      <c r="E19" s="46">
        <v>91</v>
      </c>
      <c r="F19" s="15">
        <v>48</v>
      </c>
      <c r="G19" s="47">
        <v>43</v>
      </c>
      <c r="H19" s="29">
        <f>SUM(B19+E19)</f>
        <v>183</v>
      </c>
      <c r="I19" s="15">
        <f>SUM(C19+F19)</f>
        <v>93</v>
      </c>
      <c r="J19" s="19">
        <f>SUM(D19+G19)</f>
        <v>90</v>
      </c>
    </row>
    <row r="20" spans="1:10" ht="15" customHeight="1">
      <c r="A20" s="30" t="s">
        <v>14</v>
      </c>
      <c r="B20" s="46">
        <v>211</v>
      </c>
      <c r="C20" s="15">
        <v>102</v>
      </c>
      <c r="D20" s="47">
        <v>109</v>
      </c>
      <c r="E20" s="46">
        <v>328</v>
      </c>
      <c r="F20" s="15">
        <v>151</v>
      </c>
      <c r="G20" s="47">
        <v>177</v>
      </c>
      <c r="H20" s="29">
        <f>SUM(B20+E20)</f>
        <v>539</v>
      </c>
      <c r="I20" s="15">
        <f>SUM(C20+F20)</f>
        <v>253</v>
      </c>
      <c r="J20" s="19">
        <f>SUM(D20+G20)</f>
        <v>286</v>
      </c>
    </row>
    <row r="21" spans="1:10" ht="15" customHeight="1">
      <c r="A21" s="30" t="s">
        <v>15</v>
      </c>
      <c r="B21" s="46">
        <v>273</v>
      </c>
      <c r="C21" s="15">
        <v>129</v>
      </c>
      <c r="D21" s="47">
        <v>144</v>
      </c>
      <c r="E21" s="46">
        <v>470</v>
      </c>
      <c r="F21" s="15">
        <v>238</v>
      </c>
      <c r="G21" s="47">
        <v>232</v>
      </c>
      <c r="H21" s="29">
        <f>SUM(B21+E21)</f>
        <v>743</v>
      </c>
      <c r="I21" s="15">
        <f>SUM(C21+F21)</f>
        <v>367</v>
      </c>
      <c r="J21" s="19">
        <f>SUM(D21+G21)</f>
        <v>376</v>
      </c>
    </row>
    <row r="22" spans="1:10" ht="15" customHeight="1">
      <c r="A22" s="30" t="s">
        <v>16</v>
      </c>
      <c r="B22" s="46">
        <v>237</v>
      </c>
      <c r="C22" s="15">
        <v>131</v>
      </c>
      <c r="D22" s="47">
        <v>106</v>
      </c>
      <c r="E22" s="46">
        <v>414</v>
      </c>
      <c r="F22" s="15">
        <v>238</v>
      </c>
      <c r="G22" s="47">
        <v>176</v>
      </c>
      <c r="H22" s="29">
        <f>SUM(B22+E22)</f>
        <v>651</v>
      </c>
      <c r="I22" s="15">
        <f>SUM(C22+F22)</f>
        <v>369</v>
      </c>
      <c r="J22" s="19">
        <f>SUM(D22+G22)</f>
        <v>282</v>
      </c>
    </row>
    <row r="23" spans="1:10" ht="15" customHeight="1">
      <c r="A23" s="42" t="s">
        <v>20</v>
      </c>
      <c r="B23" s="43"/>
      <c r="C23" s="44"/>
      <c r="D23" s="44"/>
      <c r="E23" s="271" t="s">
        <v>6</v>
      </c>
      <c r="F23" s="265"/>
      <c r="G23" s="269"/>
      <c r="H23" s="271"/>
      <c r="I23" s="265"/>
      <c r="J23" s="266"/>
    </row>
    <row r="24" spans="1:10" ht="15" customHeight="1">
      <c r="A24" s="30" t="s">
        <v>13</v>
      </c>
      <c r="B24" s="46">
        <v>3421</v>
      </c>
      <c r="C24" s="15">
        <v>1740</v>
      </c>
      <c r="D24" s="47">
        <v>1681</v>
      </c>
      <c r="E24" s="46">
        <v>4289</v>
      </c>
      <c r="F24" s="15">
        <v>2403</v>
      </c>
      <c r="G24" s="47">
        <v>1886</v>
      </c>
      <c r="H24" s="29">
        <f>SUM(B24+E24)</f>
        <v>7710</v>
      </c>
      <c r="I24" s="15">
        <f>SUM(C24+F24)</f>
        <v>4143</v>
      </c>
      <c r="J24" s="19">
        <f>SUM(D24+G24)</f>
        <v>3567</v>
      </c>
    </row>
    <row r="25" spans="1:10" ht="15" customHeight="1">
      <c r="A25" s="30" t="s">
        <v>12</v>
      </c>
      <c r="B25" s="46">
        <v>171</v>
      </c>
      <c r="C25" s="15">
        <v>68</v>
      </c>
      <c r="D25" s="47">
        <v>103</v>
      </c>
      <c r="E25" s="46">
        <v>130</v>
      </c>
      <c r="F25" s="15">
        <v>56</v>
      </c>
      <c r="G25" s="47">
        <v>74</v>
      </c>
      <c r="H25" s="29">
        <f>SUM(B25+E25)</f>
        <v>301</v>
      </c>
      <c r="I25" s="15">
        <f>SUM(C25+F25)</f>
        <v>124</v>
      </c>
      <c r="J25" s="19">
        <f>SUM(D25+G25)</f>
        <v>177</v>
      </c>
    </row>
    <row r="26" spans="1:10" ht="15" customHeight="1">
      <c r="A26" s="30" t="s">
        <v>14</v>
      </c>
      <c r="B26" s="46">
        <v>496</v>
      </c>
      <c r="C26" s="15">
        <v>218</v>
      </c>
      <c r="D26" s="47">
        <v>278</v>
      </c>
      <c r="E26" s="46">
        <v>671</v>
      </c>
      <c r="F26" s="15">
        <v>356</v>
      </c>
      <c r="G26" s="47">
        <v>315</v>
      </c>
      <c r="H26" s="29">
        <f>SUM(B26+E26)</f>
        <v>1167</v>
      </c>
      <c r="I26" s="15">
        <f>SUM(C26+F26)</f>
        <v>574</v>
      </c>
      <c r="J26" s="19">
        <f>SUM(D26+G26)</f>
        <v>593</v>
      </c>
    </row>
    <row r="27" spans="1:10" ht="15" customHeight="1">
      <c r="A27" s="30" t="s">
        <v>15</v>
      </c>
      <c r="B27" s="46">
        <v>716</v>
      </c>
      <c r="C27" s="15">
        <v>373</v>
      </c>
      <c r="D27" s="47">
        <v>343</v>
      </c>
      <c r="E27" s="46">
        <v>1037</v>
      </c>
      <c r="F27" s="15">
        <v>580</v>
      </c>
      <c r="G27" s="47">
        <v>457</v>
      </c>
      <c r="H27" s="29">
        <f>SUM(B27+E27)</f>
        <v>1753</v>
      </c>
      <c r="I27" s="15">
        <f>SUM(C27+F27)</f>
        <v>953</v>
      </c>
      <c r="J27" s="19">
        <f>SUM(D27+G27)</f>
        <v>800</v>
      </c>
    </row>
    <row r="28" spans="1:10" ht="15" customHeight="1">
      <c r="A28" s="30" t="s">
        <v>16</v>
      </c>
      <c r="B28" s="46">
        <v>553</v>
      </c>
      <c r="C28" s="15">
        <v>305</v>
      </c>
      <c r="D28" s="47">
        <v>248</v>
      </c>
      <c r="E28" s="46">
        <v>707</v>
      </c>
      <c r="F28" s="15">
        <v>438</v>
      </c>
      <c r="G28" s="47">
        <v>269</v>
      </c>
      <c r="H28" s="29">
        <f>SUM(B28+E28)</f>
        <v>1260</v>
      </c>
      <c r="I28" s="15">
        <f>SUM(C28+F28)</f>
        <v>743</v>
      </c>
      <c r="J28" s="19">
        <f>SUM(D28+G28)</f>
        <v>517</v>
      </c>
    </row>
    <row r="29" spans="1:10" ht="15" customHeight="1">
      <c r="A29" s="42" t="s">
        <v>21</v>
      </c>
      <c r="B29" s="43"/>
      <c r="C29" s="44"/>
      <c r="D29" s="44"/>
      <c r="E29" s="271" t="s">
        <v>6</v>
      </c>
      <c r="F29" s="265"/>
      <c r="G29" s="269"/>
      <c r="H29" s="271"/>
      <c r="I29" s="265"/>
      <c r="J29" s="266"/>
    </row>
    <row r="30" spans="1:10" ht="15" customHeight="1">
      <c r="A30" s="30" t="s">
        <v>13</v>
      </c>
      <c r="B30" s="46">
        <v>339</v>
      </c>
      <c r="C30" s="15">
        <v>178</v>
      </c>
      <c r="D30" s="47">
        <v>161</v>
      </c>
      <c r="E30" s="46">
        <v>478</v>
      </c>
      <c r="F30" s="15">
        <v>264</v>
      </c>
      <c r="G30" s="47">
        <v>214</v>
      </c>
      <c r="H30" s="29">
        <f>SUM(B30+E30)</f>
        <v>817</v>
      </c>
      <c r="I30" s="15">
        <f>SUM(C30+F30)</f>
        <v>442</v>
      </c>
      <c r="J30" s="19">
        <f>SUM(D30+G30)</f>
        <v>375</v>
      </c>
    </row>
    <row r="31" spans="1:10" ht="15" customHeight="1">
      <c r="A31" s="30" t="s">
        <v>12</v>
      </c>
      <c r="B31" s="46">
        <v>16</v>
      </c>
      <c r="C31" s="15">
        <v>8</v>
      </c>
      <c r="D31" s="47">
        <v>8</v>
      </c>
      <c r="E31" s="46">
        <v>17</v>
      </c>
      <c r="F31" s="15">
        <v>11</v>
      </c>
      <c r="G31" s="47">
        <v>6</v>
      </c>
      <c r="H31" s="29">
        <f>SUM(B31+E31)</f>
        <v>33</v>
      </c>
      <c r="I31" s="15">
        <f>SUM(C31+F31)</f>
        <v>19</v>
      </c>
      <c r="J31" s="19">
        <f>SUM(D31+G31)</f>
        <v>14</v>
      </c>
    </row>
    <row r="32" spans="1:10" ht="15" customHeight="1">
      <c r="A32" s="30" t="s">
        <v>14</v>
      </c>
      <c r="B32" s="46">
        <v>53</v>
      </c>
      <c r="C32" s="15">
        <v>22</v>
      </c>
      <c r="D32" s="47">
        <v>31</v>
      </c>
      <c r="E32" s="46">
        <v>77</v>
      </c>
      <c r="F32" s="15">
        <v>42</v>
      </c>
      <c r="G32" s="47">
        <v>35</v>
      </c>
      <c r="H32" s="29">
        <f>SUM(B32+E32)</f>
        <v>130</v>
      </c>
      <c r="I32" s="15">
        <f>SUM(C32+F32)</f>
        <v>64</v>
      </c>
      <c r="J32" s="19">
        <f>SUM(D32+G32)</f>
        <v>66</v>
      </c>
    </row>
    <row r="33" spans="1:10" ht="15" customHeight="1">
      <c r="A33" s="30" t="s">
        <v>15</v>
      </c>
      <c r="B33" s="46">
        <v>73</v>
      </c>
      <c r="C33" s="15">
        <v>48</v>
      </c>
      <c r="D33" s="47">
        <v>25</v>
      </c>
      <c r="E33" s="46">
        <v>94</v>
      </c>
      <c r="F33" s="15">
        <v>59</v>
      </c>
      <c r="G33" s="47">
        <v>35</v>
      </c>
      <c r="H33" s="29">
        <f>SUM(B33+E33)</f>
        <v>167</v>
      </c>
      <c r="I33" s="15">
        <f>SUM(C33+F33)</f>
        <v>107</v>
      </c>
      <c r="J33" s="19">
        <f>SUM(D33+G33)</f>
        <v>60</v>
      </c>
    </row>
    <row r="34" spans="1:10" ht="15.75" customHeight="1">
      <c r="A34" s="32" t="s">
        <v>16</v>
      </c>
      <c r="B34" s="56">
        <v>52</v>
      </c>
      <c r="C34" s="26">
        <v>25</v>
      </c>
      <c r="D34" s="57">
        <v>27</v>
      </c>
      <c r="E34" s="56">
        <v>84</v>
      </c>
      <c r="F34" s="26">
        <v>43</v>
      </c>
      <c r="G34" s="57">
        <v>41</v>
      </c>
      <c r="H34" s="33">
        <f>SUM(B34+E34)</f>
        <v>136</v>
      </c>
      <c r="I34" s="26">
        <f>SUM(C34+F34)</f>
        <v>68</v>
      </c>
      <c r="J34" s="27">
        <f>SUM(D34+G34)</f>
        <v>68</v>
      </c>
    </row>
    <row r="35" spans="1:10" ht="13.5" customHeight="1">
      <c r="A35" s="1"/>
      <c r="B35" s="1"/>
      <c r="C35" s="1"/>
      <c r="D35" s="1"/>
      <c r="F35" s="267" t="s">
        <v>22</v>
      </c>
      <c r="G35" s="268"/>
      <c r="H35" s="268"/>
      <c r="I35" s="268"/>
      <c r="J35" s="268"/>
    </row>
    <row r="36" spans="1:4" ht="12" customHeight="1">
      <c r="A36" s="236"/>
      <c r="B36" s="235"/>
      <c r="C36" s="235"/>
      <c r="D36" s="235"/>
    </row>
    <row r="37" ht="12" customHeight="1"/>
    <row r="38" spans="1:4" ht="12" customHeight="1">
      <c r="A38" s="236"/>
      <c r="B38" s="235"/>
      <c r="C38" s="235"/>
      <c r="D38" s="235"/>
    </row>
    <row r="39" spans="1:4" ht="12" customHeight="1">
      <c r="A39" s="236"/>
      <c r="B39" s="235"/>
      <c r="C39" s="235"/>
      <c r="D39" s="235"/>
    </row>
    <row r="40" spans="1:4" ht="12" customHeight="1">
      <c r="A40" s="236"/>
      <c r="B40" s="235"/>
      <c r="C40" s="235"/>
      <c r="D40" s="235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sheetProtection/>
  <mergeCells count="20">
    <mergeCell ref="A1:I1"/>
    <mergeCell ref="A3:A4"/>
    <mergeCell ref="B3:D3"/>
    <mergeCell ref="E3:G3"/>
    <mergeCell ref="H3:J3"/>
    <mergeCell ref="E5:G5"/>
    <mergeCell ref="H5:J5"/>
    <mergeCell ref="H29:J29"/>
    <mergeCell ref="F35:J35"/>
    <mergeCell ref="A36:D36"/>
    <mergeCell ref="A38:D38"/>
    <mergeCell ref="A39:D39"/>
    <mergeCell ref="A40:D40"/>
    <mergeCell ref="E11:G11"/>
    <mergeCell ref="H11:J11"/>
    <mergeCell ref="E17:G17"/>
    <mergeCell ref="H17:J17"/>
    <mergeCell ref="E23:G23"/>
    <mergeCell ref="H23:J23"/>
    <mergeCell ref="E29:G29"/>
  </mergeCells>
  <printOptions/>
  <pageMargins left="0.75" right="0.75" top="1" bottom="1" header="0" footer="0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N35" sqref="N35"/>
    </sheetView>
  </sheetViews>
  <sheetFormatPr defaultColWidth="14.57421875" defaultRowHeight="15" customHeight="1"/>
  <cols>
    <col min="1" max="2" width="10.00390625" style="0" customWidth="1"/>
    <col min="3" max="4" width="10.421875" style="0" customWidth="1"/>
    <col min="5" max="26" width="10.00390625" style="0" customWidth="1"/>
    <col min="27" max="16384" width="14.421875" style="0" customWidth="1"/>
  </cols>
  <sheetData>
    <row r="1" spans="1:6" ht="15.75" customHeight="1">
      <c r="A1" s="58" t="s">
        <v>32</v>
      </c>
      <c r="B1" s="59"/>
      <c r="C1" s="59"/>
      <c r="D1" s="59"/>
      <c r="E1" s="59"/>
      <c r="F1" s="59"/>
    </row>
    <row r="2" spans="1:5" ht="15.75" customHeight="1" thickBot="1">
      <c r="A2" s="59"/>
      <c r="B2" s="59"/>
      <c r="C2" s="59"/>
      <c r="D2" s="59"/>
      <c r="E2" s="59"/>
    </row>
    <row r="3" spans="1:8" ht="15" customHeight="1">
      <c r="A3" s="273"/>
      <c r="B3" s="262" t="s">
        <v>33</v>
      </c>
      <c r="C3" s="277" t="s">
        <v>34</v>
      </c>
      <c r="D3" s="241"/>
      <c r="E3" s="241"/>
      <c r="F3" s="241"/>
      <c r="G3" s="241"/>
      <c r="H3" s="278"/>
    </row>
    <row r="4" spans="1:8" ht="15" customHeight="1">
      <c r="A4" s="274"/>
      <c r="B4" s="275"/>
      <c r="C4" s="279" t="s">
        <v>35</v>
      </c>
      <c r="D4" s="280"/>
      <c r="E4" s="281" t="s">
        <v>10</v>
      </c>
      <c r="F4" s="280"/>
      <c r="G4" s="281" t="s">
        <v>11</v>
      </c>
      <c r="H4" s="266"/>
    </row>
    <row r="5" spans="1:8" ht="15.75" customHeight="1" thickBot="1">
      <c r="A5" s="246"/>
      <c r="B5" s="276"/>
      <c r="C5" s="229" t="s">
        <v>36</v>
      </c>
      <c r="D5" s="230" t="s">
        <v>37</v>
      </c>
      <c r="E5" s="231" t="s">
        <v>36</v>
      </c>
      <c r="F5" s="231" t="s">
        <v>38</v>
      </c>
      <c r="G5" s="231" t="s">
        <v>36</v>
      </c>
      <c r="H5" s="232" t="s">
        <v>38</v>
      </c>
    </row>
    <row r="6" spans="1:8" ht="15.75" customHeight="1">
      <c r="A6" s="223">
        <v>2019</v>
      </c>
      <c r="B6" s="228">
        <v>275396</v>
      </c>
      <c r="C6" s="62">
        <v>26267</v>
      </c>
      <c r="D6" s="224">
        <f>C6/B6</f>
        <v>0.09537901785065869</v>
      </c>
      <c r="E6" s="225">
        <v>12694</v>
      </c>
      <c r="F6" s="226">
        <f>E6/C6</f>
        <v>0.4832679788327559</v>
      </c>
      <c r="G6" s="225">
        <v>13573</v>
      </c>
      <c r="H6" s="227">
        <f>G6/C6</f>
        <v>0.516732021167244</v>
      </c>
    </row>
    <row r="7" spans="1:8" ht="15" customHeight="1">
      <c r="A7" s="60">
        <v>2018</v>
      </c>
      <c r="B7" s="222">
        <v>269731</v>
      </c>
      <c r="C7" s="62">
        <v>25122</v>
      </c>
      <c r="D7" s="63">
        <f aca="true" t="shared" si="0" ref="D7:D16">C7/B7</f>
        <v>0.09313723672844426</v>
      </c>
      <c r="E7" s="64">
        <v>12914</v>
      </c>
      <c r="F7" s="65">
        <f aca="true" t="shared" si="1" ref="F7:F16">E7/C7</f>
        <v>0.5140514290263514</v>
      </c>
      <c r="G7" s="66">
        <v>12208</v>
      </c>
      <c r="H7" s="67">
        <f aca="true" t="shared" si="2" ref="H7:H16">G7/C7</f>
        <v>0.4859485709736486</v>
      </c>
    </row>
    <row r="8" spans="1:8" ht="15" customHeight="1">
      <c r="A8" s="60">
        <v>2017</v>
      </c>
      <c r="B8" s="61">
        <v>268016</v>
      </c>
      <c r="C8" s="68">
        <v>22465</v>
      </c>
      <c r="D8" s="69">
        <f t="shared" si="0"/>
        <v>0.08381962270909199</v>
      </c>
      <c r="E8" s="70">
        <v>12168</v>
      </c>
      <c r="F8" s="71">
        <f t="shared" si="1"/>
        <v>0.5416425550856888</v>
      </c>
      <c r="G8" s="72">
        <v>10297</v>
      </c>
      <c r="H8" s="73">
        <f t="shared" si="2"/>
        <v>0.45835744491431113</v>
      </c>
    </row>
    <row r="9" spans="1:8" ht="15" customHeight="1">
      <c r="A9" s="60">
        <v>2016</v>
      </c>
      <c r="B9" s="74">
        <v>269190</v>
      </c>
      <c r="C9" s="75">
        <v>20725</v>
      </c>
      <c r="D9" s="76">
        <f t="shared" si="0"/>
        <v>0.07699022994910658</v>
      </c>
      <c r="E9" s="77">
        <v>11800</v>
      </c>
      <c r="F9" s="78">
        <f t="shared" si="1"/>
        <v>0.5693606755126659</v>
      </c>
      <c r="G9" s="15">
        <v>8925</v>
      </c>
      <c r="H9" s="79">
        <f t="shared" si="2"/>
        <v>0.43063932448733416</v>
      </c>
    </row>
    <row r="10" spans="1:8" ht="15" customHeight="1">
      <c r="A10" s="80">
        <v>2015</v>
      </c>
      <c r="B10" s="81">
        <v>274089</v>
      </c>
      <c r="C10" s="82">
        <f>SUM('2015'!$H$7:$H$10)</f>
        <v>19301</v>
      </c>
      <c r="D10" s="83">
        <f t="shared" si="0"/>
        <v>0.07041873260145427</v>
      </c>
      <c r="E10" s="84">
        <f>SUM('2015'!$E$7:$E$10)</f>
        <v>9972</v>
      </c>
      <c r="F10" s="85">
        <f t="shared" si="1"/>
        <v>0.5166571680223823</v>
      </c>
      <c r="G10" s="86">
        <f>SUM('2015'!$B$7:$B$10)</f>
        <v>9329</v>
      </c>
      <c r="H10" s="87">
        <f t="shared" si="2"/>
        <v>0.48334283197761774</v>
      </c>
    </row>
    <row r="11" spans="1:8" ht="15" customHeight="1">
      <c r="A11" s="60">
        <v>2014</v>
      </c>
      <c r="B11" s="81">
        <v>280563</v>
      </c>
      <c r="C11" s="75">
        <f>SUM('2014'!$H$7:$H$10)</f>
        <v>18589</v>
      </c>
      <c r="D11" s="76">
        <f t="shared" si="0"/>
        <v>0.06625606370048795</v>
      </c>
      <c r="E11" s="84">
        <f>SUM('2014'!$E$7:$E$10)</f>
        <v>10127</v>
      </c>
      <c r="F11" s="85">
        <f t="shared" si="1"/>
        <v>0.5447845500026898</v>
      </c>
      <c r="G11" s="86">
        <f>SUM('2014'!$B$7:$B$10)</f>
        <v>8462</v>
      </c>
      <c r="H11" s="87">
        <f t="shared" si="2"/>
        <v>0.45521544999731023</v>
      </c>
    </row>
    <row r="12" spans="1:8" ht="15" customHeight="1">
      <c r="A12" s="60">
        <v>2013</v>
      </c>
      <c r="B12" s="81">
        <v>289016</v>
      </c>
      <c r="C12" s="75">
        <f>SUM('2013'!$H$7:$H$10)</f>
        <v>18463</v>
      </c>
      <c r="D12" s="76">
        <f t="shared" si="0"/>
        <v>0.06388227641376255</v>
      </c>
      <c r="E12" s="84">
        <f>SUM('2013'!$E$7:$E$10)</f>
        <v>10306</v>
      </c>
      <c r="F12" s="85">
        <f t="shared" si="1"/>
        <v>0.5581974760331474</v>
      </c>
      <c r="G12" s="86">
        <f>SUM('2013'!$B$7:$B$10)</f>
        <v>8157</v>
      </c>
      <c r="H12" s="87">
        <f t="shared" si="2"/>
        <v>0.4418025239668526</v>
      </c>
    </row>
    <row r="13" spans="1:8" ht="15" customHeight="1">
      <c r="A13" s="60">
        <v>2012</v>
      </c>
      <c r="B13" s="81">
        <v>299575</v>
      </c>
      <c r="C13" s="75">
        <f>SUM('2012'!$H$7:$H$10)</f>
        <v>19237</v>
      </c>
      <c r="D13" s="76">
        <f t="shared" si="0"/>
        <v>0.06421430359676208</v>
      </c>
      <c r="E13" s="84">
        <f>SUM('2012'!$E$7:$E$10)</f>
        <v>10536</v>
      </c>
      <c r="F13" s="85">
        <f t="shared" si="1"/>
        <v>0.5476945469667828</v>
      </c>
      <c r="G13" s="86">
        <f>SUM('2012'!$B$7:$B$10)</f>
        <v>8701</v>
      </c>
      <c r="H13" s="87">
        <f t="shared" si="2"/>
        <v>0.45230545303321723</v>
      </c>
    </row>
    <row r="14" spans="1:8" ht="15" customHeight="1">
      <c r="A14" s="60">
        <v>2011</v>
      </c>
      <c r="B14" s="81">
        <v>308067</v>
      </c>
      <c r="C14" s="75">
        <f>SUM('2011'!$H$7:$H$10)</f>
        <v>19264</v>
      </c>
      <c r="D14" s="76">
        <f t="shared" si="0"/>
        <v>0.06253185183742498</v>
      </c>
      <c r="E14" s="84">
        <f>SUM('2011'!$E$7:$E$10)</f>
        <v>9857</v>
      </c>
      <c r="F14" s="85">
        <f t="shared" si="1"/>
        <v>0.5116798172757475</v>
      </c>
      <c r="G14" s="86">
        <f>SUM('2011'!$B$7:$B$10)</f>
        <v>9407</v>
      </c>
      <c r="H14" s="87">
        <f t="shared" si="2"/>
        <v>0.4883201827242525</v>
      </c>
    </row>
    <row r="15" spans="1:8" ht="15" customHeight="1">
      <c r="A15" s="60">
        <v>2010</v>
      </c>
      <c r="B15" s="81">
        <v>317098</v>
      </c>
      <c r="C15" s="75">
        <f>SUM('2010'!$H$7:$H$10)</f>
        <v>18420</v>
      </c>
      <c r="D15" s="76">
        <f t="shared" si="0"/>
        <v>0.058089297315025636</v>
      </c>
      <c r="E15" s="84">
        <f>SUM('2010'!$E$7:$E$10)</f>
        <v>9083</v>
      </c>
      <c r="F15" s="85">
        <f t="shared" si="1"/>
        <v>0.4931053203040174</v>
      </c>
      <c r="G15" s="86">
        <f>SUM('2010'!$B$7:$B$10)</f>
        <v>9337</v>
      </c>
      <c r="H15" s="87">
        <f t="shared" si="2"/>
        <v>0.5068946796959827</v>
      </c>
    </row>
    <row r="16" spans="1:8" ht="15.75" customHeight="1">
      <c r="A16" s="88">
        <v>2009</v>
      </c>
      <c r="B16" s="89">
        <v>323643</v>
      </c>
      <c r="C16" s="90">
        <f>SUM('2009'!$H$7:$H$10)</f>
        <v>21566</v>
      </c>
      <c r="D16" s="91">
        <f t="shared" si="0"/>
        <v>0.0666351504589934</v>
      </c>
      <c r="E16" s="92">
        <f>SUM('2009'!$E$7:$E$10)</f>
        <v>9406</v>
      </c>
      <c r="F16" s="93">
        <f t="shared" si="1"/>
        <v>0.4361494945747937</v>
      </c>
      <c r="G16" s="94">
        <f>SUM('2009'!$B$7:$B$10)</f>
        <v>12160</v>
      </c>
      <c r="H16" s="95">
        <f t="shared" si="2"/>
        <v>0.5638505054252063</v>
      </c>
    </row>
    <row r="17" spans="1:2" ht="12.75" customHeight="1">
      <c r="A17" s="96" t="s">
        <v>22</v>
      </c>
      <c r="B17" s="97"/>
    </row>
    <row r="18" ht="12" customHeight="1"/>
    <row r="19" ht="12" customHeight="1"/>
    <row r="20" ht="12" customHeight="1"/>
    <row r="21" ht="12" customHeight="1">
      <c r="K21" s="233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sheetProtection/>
  <mergeCells count="6">
    <mergeCell ref="A3:A5"/>
    <mergeCell ref="B3:B5"/>
    <mergeCell ref="C3:H3"/>
    <mergeCell ref="C4:D4"/>
    <mergeCell ref="E4:F4"/>
    <mergeCell ref="G4:H4"/>
  </mergeCells>
  <printOptions/>
  <pageMargins left="0.75" right="0.75" top="1" bottom="1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1">
      <selection activeCell="V21" sqref="V21"/>
    </sheetView>
  </sheetViews>
  <sheetFormatPr defaultColWidth="14.57421875" defaultRowHeight="15" customHeight="1"/>
  <cols>
    <col min="1" max="1" width="24.421875" style="0" customWidth="1"/>
    <col min="2" max="19" width="10.00390625" style="0" customWidth="1"/>
    <col min="20" max="20" width="14.140625" style="0" customWidth="1"/>
    <col min="21" max="26" width="10.00390625" style="0" customWidth="1"/>
    <col min="27" max="16384" width="14.421875" style="0" customWidth="1"/>
  </cols>
  <sheetData>
    <row r="1" spans="1:9" ht="15.75" customHeight="1">
      <c r="A1" s="237" t="s">
        <v>0</v>
      </c>
      <c r="B1" s="235"/>
      <c r="C1" s="235"/>
      <c r="D1" s="235"/>
      <c r="E1" s="235"/>
      <c r="F1" s="235"/>
      <c r="G1" s="235"/>
      <c r="H1" s="235"/>
      <c r="I1" s="235"/>
    </row>
    <row r="2" spans="11:16" ht="12.75" customHeight="1">
      <c r="K2" s="1"/>
      <c r="L2" s="1"/>
      <c r="M2" s="1"/>
      <c r="N2" s="1"/>
      <c r="O2" s="1"/>
      <c r="P2" s="1"/>
    </row>
    <row r="3" spans="1:26" ht="37.5" customHeight="1">
      <c r="A3" s="238" t="s">
        <v>1</v>
      </c>
      <c r="B3" s="240" t="s">
        <v>2</v>
      </c>
      <c r="C3" s="241"/>
      <c r="D3" s="242"/>
      <c r="E3" s="240" t="s">
        <v>3</v>
      </c>
      <c r="F3" s="241"/>
      <c r="G3" s="242"/>
      <c r="H3" s="243" t="s">
        <v>4</v>
      </c>
      <c r="I3" s="244"/>
      <c r="J3" s="245"/>
      <c r="K3" s="2"/>
      <c r="L3" s="3" t="s">
        <v>5</v>
      </c>
      <c r="M3" s="4" t="s">
        <v>6</v>
      </c>
      <c r="N3" s="4" t="s">
        <v>6</v>
      </c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15" ht="34.5" customHeight="1">
      <c r="A4" s="246"/>
      <c r="B4" s="5" t="s">
        <v>7</v>
      </c>
      <c r="C4" s="6" t="s">
        <v>8</v>
      </c>
      <c r="D4" s="7" t="s">
        <v>9</v>
      </c>
      <c r="E4" s="5" t="s">
        <v>7</v>
      </c>
      <c r="F4" s="6" t="s">
        <v>8</v>
      </c>
      <c r="G4" s="7" t="s">
        <v>9</v>
      </c>
      <c r="H4" s="5" t="s">
        <v>7</v>
      </c>
      <c r="I4" s="6" t="s">
        <v>8</v>
      </c>
      <c r="J4" s="8" t="s">
        <v>9</v>
      </c>
      <c r="L4" s="9"/>
      <c r="M4" s="10" t="s">
        <v>10</v>
      </c>
      <c r="N4" s="10" t="s">
        <v>11</v>
      </c>
      <c r="O4" s="1"/>
    </row>
    <row r="5" spans="1:15" ht="15" customHeight="1">
      <c r="A5" s="178" t="s">
        <v>5</v>
      </c>
      <c r="B5" s="174"/>
      <c r="C5" s="174"/>
      <c r="D5" s="184"/>
      <c r="E5" s="183" t="s">
        <v>6</v>
      </c>
      <c r="F5" s="175"/>
      <c r="G5" s="188"/>
      <c r="H5" s="183" t="s">
        <v>6</v>
      </c>
      <c r="I5" s="175"/>
      <c r="J5" s="188"/>
      <c r="L5" s="10" t="s">
        <v>12</v>
      </c>
      <c r="M5" s="13">
        <v>968</v>
      </c>
      <c r="N5" s="13">
        <v>1517</v>
      </c>
      <c r="O5" s="1">
        <f>SUM(M5:N5)</f>
        <v>2485</v>
      </c>
    </row>
    <row r="6" spans="1:15" ht="15" customHeight="1">
      <c r="A6" s="113" t="s">
        <v>13</v>
      </c>
      <c r="B6" s="179">
        <v>26722</v>
      </c>
      <c r="C6" s="173">
        <v>13668</v>
      </c>
      <c r="D6" s="185">
        <v>13054</v>
      </c>
      <c r="E6" s="179">
        <v>26105</v>
      </c>
      <c r="F6" s="173">
        <v>14201</v>
      </c>
      <c r="G6" s="185">
        <v>11904</v>
      </c>
      <c r="H6" s="121">
        <f>SUM(B6+E6)</f>
        <v>52827</v>
      </c>
      <c r="I6" s="119">
        <f>SUM(C6+F6)</f>
        <v>27869</v>
      </c>
      <c r="J6" s="126">
        <f>SUM(D6+G6)</f>
        <v>24958</v>
      </c>
      <c r="L6" s="10" t="s">
        <v>14</v>
      </c>
      <c r="M6" s="13">
        <v>3209</v>
      </c>
      <c r="N6" s="13">
        <v>3335</v>
      </c>
      <c r="O6" s="1">
        <f>SUM(M6:N6)</f>
        <v>6544</v>
      </c>
    </row>
    <row r="7" spans="1:15" ht="15" customHeight="1">
      <c r="A7" s="113" t="s">
        <v>12</v>
      </c>
      <c r="B7" s="179">
        <v>1517</v>
      </c>
      <c r="C7" s="173">
        <v>789</v>
      </c>
      <c r="D7" s="185">
        <v>728</v>
      </c>
      <c r="E7" s="179">
        <v>968</v>
      </c>
      <c r="F7" s="173">
        <v>503</v>
      </c>
      <c r="G7" s="185">
        <v>465</v>
      </c>
      <c r="H7" s="121">
        <f>SUM(B7+E7)</f>
        <v>2485</v>
      </c>
      <c r="I7" s="119">
        <f>SUM(C7+F7)</f>
        <v>1292</v>
      </c>
      <c r="J7" s="126">
        <f>SUM(D7+G7)</f>
        <v>1193</v>
      </c>
      <c r="L7" s="10" t="s">
        <v>15</v>
      </c>
      <c r="M7" s="13">
        <v>4819</v>
      </c>
      <c r="N7" s="13">
        <v>4014</v>
      </c>
      <c r="O7" s="1">
        <f>SUM(M7:N7)</f>
        <v>8833</v>
      </c>
    </row>
    <row r="8" spans="1:15" ht="15" customHeight="1">
      <c r="A8" s="113" t="s">
        <v>14</v>
      </c>
      <c r="B8" s="179">
        <v>3335</v>
      </c>
      <c r="C8" s="173">
        <v>1565</v>
      </c>
      <c r="D8" s="185">
        <v>1770</v>
      </c>
      <c r="E8" s="179">
        <v>3209</v>
      </c>
      <c r="F8" s="173">
        <v>1554</v>
      </c>
      <c r="G8" s="185">
        <v>1655</v>
      </c>
      <c r="H8" s="121">
        <f>SUM(B8+E8)</f>
        <v>6544</v>
      </c>
      <c r="I8" s="119">
        <f>SUM(C8+F8)</f>
        <v>3119</v>
      </c>
      <c r="J8" s="126">
        <f>SUM(D8+G8)</f>
        <v>3425</v>
      </c>
      <c r="L8" s="10" t="s">
        <v>16</v>
      </c>
      <c r="M8" s="13">
        <v>3918</v>
      </c>
      <c r="N8" s="13">
        <v>3342</v>
      </c>
      <c r="O8" s="1">
        <f>SUM(M8:N8)</f>
        <v>7260</v>
      </c>
    </row>
    <row r="9" spans="1:15" ht="15" customHeight="1">
      <c r="A9" s="113" t="s">
        <v>15</v>
      </c>
      <c r="B9" s="179">
        <v>4014</v>
      </c>
      <c r="C9" s="173">
        <v>2034</v>
      </c>
      <c r="D9" s="185">
        <v>1980</v>
      </c>
      <c r="E9" s="179">
        <v>4819</v>
      </c>
      <c r="F9" s="173">
        <v>2489</v>
      </c>
      <c r="G9" s="185">
        <v>2330</v>
      </c>
      <c r="H9" s="121">
        <f>SUM(B9+E9)</f>
        <v>8833</v>
      </c>
      <c r="I9" s="119">
        <f>SUM(C9+F9)</f>
        <v>4523</v>
      </c>
      <c r="J9" s="126">
        <f>SUM(D9+G9)</f>
        <v>4310</v>
      </c>
      <c r="L9" s="10" t="s">
        <v>17</v>
      </c>
      <c r="M9" s="16">
        <f>SUM(M5:M8)</f>
        <v>12914</v>
      </c>
      <c r="N9" s="16">
        <f>SUM(N5:N8)</f>
        <v>12208</v>
      </c>
      <c r="O9" s="1">
        <f>SUM(O5:O8)</f>
        <v>25122</v>
      </c>
    </row>
    <row r="10" spans="1:15" ht="15" customHeight="1">
      <c r="A10" s="113" t="s">
        <v>16</v>
      </c>
      <c r="B10" s="180">
        <v>3342</v>
      </c>
      <c r="C10" s="176">
        <v>1795</v>
      </c>
      <c r="D10" s="186">
        <v>1547</v>
      </c>
      <c r="E10" s="180">
        <v>3918</v>
      </c>
      <c r="F10" s="176">
        <v>2159</v>
      </c>
      <c r="G10" s="186">
        <v>1759</v>
      </c>
      <c r="H10" s="149">
        <f>SUM(B10+E10)</f>
        <v>7260</v>
      </c>
      <c r="I10" s="147">
        <f>SUM(C10+F10)</f>
        <v>3954</v>
      </c>
      <c r="J10" s="148">
        <f>SUM(D10+G10)</f>
        <v>3306</v>
      </c>
      <c r="L10" s="1"/>
      <c r="M10" s="17"/>
      <c r="N10" s="18"/>
      <c r="O10" s="1"/>
    </row>
    <row r="11" spans="1:10" ht="15" customHeight="1">
      <c r="A11" s="114" t="s">
        <v>18</v>
      </c>
      <c r="B11" s="153" t="s">
        <v>6</v>
      </c>
      <c r="C11" s="152"/>
      <c r="D11" s="164"/>
      <c r="E11" s="152"/>
      <c r="F11" s="152"/>
      <c r="G11" s="164"/>
      <c r="H11" s="153"/>
      <c r="I11" s="152"/>
      <c r="J11" s="164"/>
    </row>
    <row r="12" spans="1:10" ht="15" customHeight="1">
      <c r="A12" s="113" t="s">
        <v>13</v>
      </c>
      <c r="B12" s="181">
        <v>20413</v>
      </c>
      <c r="C12" s="177">
        <v>10463</v>
      </c>
      <c r="D12" s="187">
        <v>9950</v>
      </c>
      <c r="E12" s="181">
        <v>16721</v>
      </c>
      <c r="F12" s="177">
        <v>9154</v>
      </c>
      <c r="G12" s="187">
        <v>7567</v>
      </c>
      <c r="H12" s="161">
        <f>SUM(B12+E12)</f>
        <v>37134</v>
      </c>
      <c r="I12" s="123">
        <f>SUM(C12+F12)</f>
        <v>19617</v>
      </c>
      <c r="J12" s="165">
        <f>SUM(D12+G12)</f>
        <v>17517</v>
      </c>
    </row>
    <row r="13" spans="1:10" ht="15" customHeight="1">
      <c r="A13" s="113" t="s">
        <v>12</v>
      </c>
      <c r="B13" s="179">
        <v>1198</v>
      </c>
      <c r="C13" s="173">
        <v>624</v>
      </c>
      <c r="D13" s="185">
        <v>574</v>
      </c>
      <c r="E13" s="179">
        <v>661</v>
      </c>
      <c r="F13" s="173">
        <v>339</v>
      </c>
      <c r="G13" s="185">
        <v>322</v>
      </c>
      <c r="H13" s="121">
        <f>SUM(B13+E13)</f>
        <v>1859</v>
      </c>
      <c r="I13" s="119">
        <f>SUM(C13+F13)</f>
        <v>963</v>
      </c>
      <c r="J13" s="126">
        <f>SUM(D13+G13)</f>
        <v>896</v>
      </c>
    </row>
    <row r="14" spans="1:10" ht="15" customHeight="1">
      <c r="A14" s="113" t="s">
        <v>14</v>
      </c>
      <c r="B14" s="179">
        <v>2686</v>
      </c>
      <c r="C14" s="173">
        <v>1258</v>
      </c>
      <c r="D14" s="185">
        <v>1428</v>
      </c>
      <c r="E14" s="179">
        <v>2165</v>
      </c>
      <c r="F14" s="173">
        <v>1036</v>
      </c>
      <c r="G14" s="185">
        <v>1129</v>
      </c>
      <c r="H14" s="121">
        <f>SUM(B14+E14)</f>
        <v>4851</v>
      </c>
      <c r="I14" s="119">
        <f>SUM(C14+F14)</f>
        <v>2294</v>
      </c>
      <c r="J14" s="126">
        <f>SUM(D14+G14)</f>
        <v>2557</v>
      </c>
    </row>
    <row r="15" spans="1:10" ht="15" customHeight="1">
      <c r="A15" s="113" t="s">
        <v>15</v>
      </c>
      <c r="B15" s="179">
        <v>3021</v>
      </c>
      <c r="C15" s="173">
        <v>1554</v>
      </c>
      <c r="D15" s="185">
        <v>1467</v>
      </c>
      <c r="E15" s="179">
        <v>3155</v>
      </c>
      <c r="F15" s="173">
        <v>1617</v>
      </c>
      <c r="G15" s="185">
        <v>1538</v>
      </c>
      <c r="H15" s="121">
        <f>SUM(B15+E15)</f>
        <v>6176</v>
      </c>
      <c r="I15" s="119">
        <f>SUM(C15+F15)</f>
        <v>3171</v>
      </c>
      <c r="J15" s="126">
        <f>SUM(D15+G15)</f>
        <v>3005</v>
      </c>
    </row>
    <row r="16" spans="1:10" ht="15" customHeight="1">
      <c r="A16" s="113" t="s">
        <v>16</v>
      </c>
      <c r="B16" s="180">
        <v>2483</v>
      </c>
      <c r="C16" s="176">
        <v>1351</v>
      </c>
      <c r="D16" s="186">
        <v>1132</v>
      </c>
      <c r="E16" s="180">
        <v>2391</v>
      </c>
      <c r="F16" s="176">
        <v>1354</v>
      </c>
      <c r="G16" s="186">
        <v>1037</v>
      </c>
      <c r="H16" s="149">
        <f>SUM(B16+E16)</f>
        <v>4874</v>
      </c>
      <c r="I16" s="147">
        <f>SUM(C16+F16)</f>
        <v>2705</v>
      </c>
      <c r="J16" s="148">
        <f>SUM(D16+G16)</f>
        <v>2169</v>
      </c>
    </row>
    <row r="17" spans="1:10" ht="15" customHeight="1">
      <c r="A17" s="114" t="s">
        <v>19</v>
      </c>
      <c r="B17" s="153" t="s">
        <v>6</v>
      </c>
      <c r="C17" s="152"/>
      <c r="D17" s="164"/>
      <c r="E17" s="152"/>
      <c r="F17" s="152"/>
      <c r="G17" s="164"/>
      <c r="H17" s="153"/>
      <c r="I17" s="152"/>
      <c r="J17" s="164"/>
    </row>
    <row r="18" spans="1:10" ht="15" customHeight="1">
      <c r="A18" s="113" t="s">
        <v>13</v>
      </c>
      <c r="B18" s="181">
        <v>1801</v>
      </c>
      <c r="C18" s="177">
        <v>886</v>
      </c>
      <c r="D18" s="187">
        <v>915</v>
      </c>
      <c r="E18" s="181">
        <v>3423</v>
      </c>
      <c r="F18" s="177">
        <v>1763</v>
      </c>
      <c r="G18" s="187">
        <v>1660</v>
      </c>
      <c r="H18" s="161">
        <f>SUM(B18+E18)</f>
        <v>5224</v>
      </c>
      <c r="I18" s="123">
        <f>SUM(C18+F18)</f>
        <v>2649</v>
      </c>
      <c r="J18" s="165">
        <f>SUM(D18+G18)</f>
        <v>2575</v>
      </c>
    </row>
    <row r="19" spans="1:10" ht="15" customHeight="1">
      <c r="A19" s="113" t="s">
        <v>12</v>
      </c>
      <c r="B19" s="179">
        <v>123</v>
      </c>
      <c r="C19" s="173">
        <v>60</v>
      </c>
      <c r="D19" s="185">
        <v>63</v>
      </c>
      <c r="E19" s="179">
        <v>125</v>
      </c>
      <c r="F19" s="173">
        <v>64</v>
      </c>
      <c r="G19" s="185">
        <v>61</v>
      </c>
      <c r="H19" s="121">
        <f>SUM(B19+E19)</f>
        <v>248</v>
      </c>
      <c r="I19" s="119">
        <f>SUM(C19+F19)</f>
        <v>124</v>
      </c>
      <c r="J19" s="126">
        <f>SUM(D19+G19)</f>
        <v>124</v>
      </c>
    </row>
    <row r="20" spans="1:10" ht="15" customHeight="1">
      <c r="A20" s="113" t="s">
        <v>14</v>
      </c>
      <c r="B20" s="179">
        <v>200</v>
      </c>
      <c r="C20" s="173">
        <v>92</v>
      </c>
      <c r="D20" s="185">
        <v>108</v>
      </c>
      <c r="E20" s="179">
        <v>365</v>
      </c>
      <c r="F20" s="173">
        <v>165</v>
      </c>
      <c r="G20" s="185">
        <v>200</v>
      </c>
      <c r="H20" s="121">
        <f>SUM(B20+E20)</f>
        <v>565</v>
      </c>
      <c r="I20" s="119">
        <f>SUM(C20+F20)</f>
        <v>257</v>
      </c>
      <c r="J20" s="126">
        <f>SUM(D20+G20)</f>
        <v>308</v>
      </c>
    </row>
    <row r="21" spans="1:10" ht="15" customHeight="1">
      <c r="A21" s="113" t="s">
        <v>15</v>
      </c>
      <c r="B21" s="179">
        <v>237</v>
      </c>
      <c r="C21" s="173">
        <v>113</v>
      </c>
      <c r="D21" s="185">
        <v>124</v>
      </c>
      <c r="E21" s="179">
        <v>487</v>
      </c>
      <c r="F21" s="173">
        <v>250</v>
      </c>
      <c r="G21" s="185">
        <v>237</v>
      </c>
      <c r="H21" s="121">
        <f>SUM(B21+E21)</f>
        <v>724</v>
      </c>
      <c r="I21" s="119">
        <f>SUM(C21+F21)</f>
        <v>363</v>
      </c>
      <c r="J21" s="126">
        <f>SUM(D21+G21)</f>
        <v>361</v>
      </c>
    </row>
    <row r="22" spans="1:10" ht="15" customHeight="1">
      <c r="A22" s="113" t="s">
        <v>16</v>
      </c>
      <c r="B22" s="180">
        <v>167</v>
      </c>
      <c r="C22" s="176">
        <v>81</v>
      </c>
      <c r="D22" s="186">
        <v>86</v>
      </c>
      <c r="E22" s="180">
        <v>445</v>
      </c>
      <c r="F22" s="176">
        <v>228</v>
      </c>
      <c r="G22" s="186">
        <v>217</v>
      </c>
      <c r="H22" s="149">
        <f>SUM(B22+E22)</f>
        <v>612</v>
      </c>
      <c r="I22" s="147">
        <f>SUM(C22+F22)</f>
        <v>309</v>
      </c>
      <c r="J22" s="148">
        <f>SUM(D22+G22)</f>
        <v>303</v>
      </c>
    </row>
    <row r="23" spans="1:10" ht="15" customHeight="1">
      <c r="A23" s="114" t="s">
        <v>20</v>
      </c>
      <c r="B23" s="182" t="s">
        <v>6</v>
      </c>
      <c r="C23" s="152"/>
      <c r="D23" s="164"/>
      <c r="E23" s="152"/>
      <c r="F23" s="152"/>
      <c r="G23" s="164"/>
      <c r="H23" s="153"/>
      <c r="I23" s="152"/>
      <c r="J23" s="164"/>
    </row>
    <row r="24" spans="1:10" ht="15" customHeight="1">
      <c r="A24" s="115" t="s">
        <v>13</v>
      </c>
      <c r="B24" s="161">
        <v>4157</v>
      </c>
      <c r="C24" s="123">
        <v>2137</v>
      </c>
      <c r="D24" s="165">
        <v>2020</v>
      </c>
      <c r="E24" s="161">
        <v>5313</v>
      </c>
      <c r="F24" s="123">
        <v>2950</v>
      </c>
      <c r="G24" s="165">
        <v>2363</v>
      </c>
      <c r="H24" s="161">
        <f>SUM(B24+E24)</f>
        <v>9470</v>
      </c>
      <c r="I24" s="123">
        <f>SUM(C24+F24)</f>
        <v>5087</v>
      </c>
      <c r="J24" s="165">
        <f>SUM(D24+G24)</f>
        <v>4383</v>
      </c>
    </row>
    <row r="25" spans="1:10" ht="15" customHeight="1">
      <c r="A25" s="115" t="s">
        <v>12</v>
      </c>
      <c r="B25" s="121">
        <v>181</v>
      </c>
      <c r="C25" s="119">
        <v>98</v>
      </c>
      <c r="D25" s="126">
        <v>83</v>
      </c>
      <c r="E25" s="121">
        <v>151</v>
      </c>
      <c r="F25" s="119">
        <v>83</v>
      </c>
      <c r="G25" s="126">
        <v>68</v>
      </c>
      <c r="H25" s="121">
        <f>SUM(B25+E25)</f>
        <v>332</v>
      </c>
      <c r="I25" s="119">
        <f>SUM(C25+F25)</f>
        <v>181</v>
      </c>
      <c r="J25" s="126">
        <f>SUM(D25+G25)</f>
        <v>151</v>
      </c>
    </row>
    <row r="26" spans="1:10" ht="15" customHeight="1">
      <c r="A26" s="115" t="s">
        <v>14</v>
      </c>
      <c r="B26" s="121">
        <v>409</v>
      </c>
      <c r="C26" s="119">
        <v>195</v>
      </c>
      <c r="D26" s="126">
        <v>214</v>
      </c>
      <c r="E26" s="121">
        <v>598</v>
      </c>
      <c r="F26" s="119">
        <v>308</v>
      </c>
      <c r="G26" s="126">
        <v>290</v>
      </c>
      <c r="H26" s="121">
        <f>SUM(B26+E26)</f>
        <v>1007</v>
      </c>
      <c r="I26" s="119">
        <f>SUM(C26+F26)</f>
        <v>503</v>
      </c>
      <c r="J26" s="126">
        <f>SUM(D26+G26)</f>
        <v>504</v>
      </c>
    </row>
    <row r="27" spans="1:10" ht="15" customHeight="1">
      <c r="A27" s="115" t="s">
        <v>15</v>
      </c>
      <c r="B27" s="121">
        <v>693</v>
      </c>
      <c r="C27" s="119">
        <v>336</v>
      </c>
      <c r="D27" s="126">
        <v>357</v>
      </c>
      <c r="E27" s="121">
        <v>1049</v>
      </c>
      <c r="F27" s="119">
        <v>554</v>
      </c>
      <c r="G27" s="126">
        <v>495</v>
      </c>
      <c r="H27" s="121">
        <f>SUM(B27+E27)</f>
        <v>1742</v>
      </c>
      <c r="I27" s="119">
        <f>SUM(C27+F27)</f>
        <v>890</v>
      </c>
      <c r="J27" s="126">
        <f>SUM(D27+G27)</f>
        <v>852</v>
      </c>
    </row>
    <row r="28" spans="1:10" ht="15" customHeight="1">
      <c r="A28" s="115" t="s">
        <v>16</v>
      </c>
      <c r="B28" s="149">
        <v>630</v>
      </c>
      <c r="C28" s="147">
        <v>332</v>
      </c>
      <c r="D28" s="148">
        <v>298</v>
      </c>
      <c r="E28" s="149">
        <v>974</v>
      </c>
      <c r="F28" s="147">
        <v>525</v>
      </c>
      <c r="G28" s="148">
        <v>449</v>
      </c>
      <c r="H28" s="149">
        <f>SUM(B28+E28)</f>
        <v>1604</v>
      </c>
      <c r="I28" s="147">
        <f>SUM(C28+F28)</f>
        <v>857</v>
      </c>
      <c r="J28" s="148">
        <f>SUM(D28+G28)</f>
        <v>747</v>
      </c>
    </row>
    <row r="29" spans="1:10" ht="15" customHeight="1">
      <c r="A29" s="114" t="s">
        <v>21</v>
      </c>
      <c r="B29" s="153" t="s">
        <v>6</v>
      </c>
      <c r="C29" s="152"/>
      <c r="D29" s="164"/>
      <c r="E29" s="152"/>
      <c r="F29" s="152"/>
      <c r="G29" s="164"/>
      <c r="H29" s="153"/>
      <c r="I29" s="152"/>
      <c r="J29" s="164"/>
    </row>
    <row r="30" spans="1:10" ht="15" customHeight="1">
      <c r="A30" s="115" t="s">
        <v>13</v>
      </c>
      <c r="B30" s="161">
        <v>648</v>
      </c>
      <c r="C30" s="123">
        <v>182</v>
      </c>
      <c r="D30" s="165">
        <v>169</v>
      </c>
      <c r="E30" s="161">
        <v>648</v>
      </c>
      <c r="F30" s="123">
        <v>334</v>
      </c>
      <c r="G30" s="165">
        <v>314</v>
      </c>
      <c r="H30" s="161">
        <f>SUM(B30+E30)</f>
        <v>1296</v>
      </c>
      <c r="I30" s="123">
        <f>SUM(C30+F30)</f>
        <v>516</v>
      </c>
      <c r="J30" s="165">
        <f>SUM(D30+G30)</f>
        <v>483</v>
      </c>
    </row>
    <row r="31" spans="1:10" ht="15" customHeight="1">
      <c r="A31" s="115" t="s">
        <v>12</v>
      </c>
      <c r="B31" s="121">
        <v>31</v>
      </c>
      <c r="C31" s="119">
        <v>7</v>
      </c>
      <c r="D31" s="126">
        <v>8</v>
      </c>
      <c r="E31" s="121">
        <v>31</v>
      </c>
      <c r="F31" s="119">
        <v>17</v>
      </c>
      <c r="G31" s="126">
        <v>14</v>
      </c>
      <c r="H31" s="121">
        <f>SUM(B31+E31)</f>
        <v>62</v>
      </c>
      <c r="I31" s="119">
        <f>SUM(C31+F31)</f>
        <v>24</v>
      </c>
      <c r="J31" s="126">
        <f>SUM(D31+G31)</f>
        <v>22</v>
      </c>
    </row>
    <row r="32" spans="1:10" ht="15" customHeight="1">
      <c r="A32" s="115" t="s">
        <v>14</v>
      </c>
      <c r="B32" s="121">
        <v>81</v>
      </c>
      <c r="C32" s="119">
        <v>20</v>
      </c>
      <c r="D32" s="126">
        <v>20</v>
      </c>
      <c r="E32" s="121">
        <v>81</v>
      </c>
      <c r="F32" s="119">
        <v>45</v>
      </c>
      <c r="G32" s="126">
        <v>36</v>
      </c>
      <c r="H32" s="121">
        <f>SUM(B32+E32)</f>
        <v>162</v>
      </c>
      <c r="I32" s="119">
        <f>SUM(C32+F32)</f>
        <v>65</v>
      </c>
      <c r="J32" s="126">
        <f>SUM(D32+G32)</f>
        <v>56</v>
      </c>
    </row>
    <row r="33" spans="1:10" ht="15" customHeight="1">
      <c r="A33" s="115" t="s">
        <v>15</v>
      </c>
      <c r="B33" s="121">
        <v>128</v>
      </c>
      <c r="C33" s="119">
        <v>31</v>
      </c>
      <c r="D33" s="126">
        <v>32</v>
      </c>
      <c r="E33" s="121">
        <v>128</v>
      </c>
      <c r="F33" s="119">
        <v>68</v>
      </c>
      <c r="G33" s="126">
        <v>60</v>
      </c>
      <c r="H33" s="121">
        <f>SUM(B33+E33)</f>
        <v>256</v>
      </c>
      <c r="I33" s="119">
        <f>SUM(C33+F33)</f>
        <v>99</v>
      </c>
      <c r="J33" s="126">
        <f>SUM(D33+G33)</f>
        <v>92</v>
      </c>
    </row>
    <row r="34" spans="1:10" ht="15.75" customHeight="1" thickBot="1">
      <c r="A34" s="116" t="s">
        <v>16</v>
      </c>
      <c r="B34" s="129">
        <v>108</v>
      </c>
      <c r="C34" s="124">
        <v>31</v>
      </c>
      <c r="D34" s="130">
        <v>31</v>
      </c>
      <c r="E34" s="138">
        <v>108</v>
      </c>
      <c r="F34" s="124">
        <v>52</v>
      </c>
      <c r="G34" s="130">
        <v>56</v>
      </c>
      <c r="H34" s="138">
        <f>SUM(B34+E34)</f>
        <v>216</v>
      </c>
      <c r="I34" s="124">
        <f>SUM(C34+F34)</f>
        <v>83</v>
      </c>
      <c r="J34" s="130">
        <f>SUM(D34+G34)</f>
        <v>87</v>
      </c>
    </row>
    <row r="35" spans="1:10" ht="13.5" customHeight="1">
      <c r="A35" s="1"/>
      <c r="B35" s="1"/>
      <c r="C35" s="1"/>
      <c r="D35" s="1"/>
      <c r="E35" s="1"/>
      <c r="F35" s="234" t="s">
        <v>22</v>
      </c>
      <c r="G35" s="235"/>
      <c r="H35" s="235"/>
      <c r="I35" s="235"/>
      <c r="J35" s="235"/>
    </row>
    <row r="36" ht="12" customHeight="1"/>
    <row r="37" ht="12" customHeight="1"/>
    <row r="38" spans="1:4" ht="12" customHeight="1">
      <c r="A38" s="236"/>
      <c r="B38" s="235"/>
      <c r="C38" s="235"/>
      <c r="D38" s="235"/>
    </row>
    <row r="39" spans="1:4" ht="12" customHeight="1">
      <c r="A39" s="236"/>
      <c r="B39" s="235"/>
      <c r="C39" s="235"/>
      <c r="D39" s="235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spans="21:24" ht="12" customHeight="1">
      <c r="U54" s="1"/>
      <c r="V54" s="1"/>
      <c r="W54" s="1"/>
      <c r="X54" s="1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sheetProtection/>
  <mergeCells count="8">
    <mergeCell ref="A39:D39"/>
    <mergeCell ref="F35:J35"/>
    <mergeCell ref="A38:D38"/>
    <mergeCell ref="A1:I1"/>
    <mergeCell ref="A3:A4"/>
    <mergeCell ref="B3:D3"/>
    <mergeCell ref="E3:G3"/>
    <mergeCell ref="H3:J3"/>
  </mergeCells>
  <printOptions/>
  <pageMargins left="0.75" right="0.75" top="1" bottom="1" header="0" footer="0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1">
      <selection activeCell="F29" sqref="F29"/>
    </sheetView>
  </sheetViews>
  <sheetFormatPr defaultColWidth="14.57421875" defaultRowHeight="15" customHeight="1"/>
  <cols>
    <col min="1" max="1" width="24.421875" style="0" customWidth="1"/>
    <col min="2" max="14" width="10.00390625" style="0" customWidth="1"/>
    <col min="15" max="15" width="11.7109375" style="0" customWidth="1"/>
    <col min="16" max="19" width="10.00390625" style="0" customWidth="1"/>
    <col min="20" max="20" width="14.140625" style="0" customWidth="1"/>
    <col min="21" max="26" width="10.00390625" style="0" customWidth="1"/>
    <col min="27" max="16384" width="14.421875" style="0" customWidth="1"/>
  </cols>
  <sheetData>
    <row r="1" spans="1:9" ht="15.75" customHeight="1">
      <c r="A1" s="237" t="s">
        <v>23</v>
      </c>
      <c r="B1" s="235"/>
      <c r="C1" s="235"/>
      <c r="D1" s="235"/>
      <c r="E1" s="235"/>
      <c r="F1" s="235"/>
      <c r="G1" s="235"/>
      <c r="H1" s="235"/>
      <c r="I1" s="235"/>
    </row>
    <row r="2" spans="2:16" ht="12.75" customHeight="1" thickBot="1">
      <c r="B2" s="172"/>
      <c r="C2" s="172"/>
      <c r="D2" s="172"/>
      <c r="E2" s="172"/>
      <c r="F2" s="172"/>
      <c r="G2" s="172"/>
      <c r="H2" s="172"/>
      <c r="I2" s="172"/>
      <c r="J2" s="172"/>
      <c r="K2" s="1"/>
      <c r="L2" s="1"/>
      <c r="M2" s="1"/>
      <c r="N2" s="1"/>
      <c r="O2" s="1"/>
      <c r="P2" s="1"/>
    </row>
    <row r="3" spans="1:26" ht="37.5" customHeight="1">
      <c r="A3" s="247" t="s">
        <v>1</v>
      </c>
      <c r="B3" s="249" t="s">
        <v>2</v>
      </c>
      <c r="C3" s="250"/>
      <c r="D3" s="250"/>
      <c r="E3" s="251" t="s">
        <v>3</v>
      </c>
      <c r="F3" s="250"/>
      <c r="G3" s="252"/>
      <c r="H3" s="253" t="s">
        <v>4</v>
      </c>
      <c r="I3" s="250"/>
      <c r="J3" s="252"/>
      <c r="K3" s="2"/>
      <c r="L3" s="3" t="s">
        <v>5</v>
      </c>
      <c r="M3" s="4" t="s">
        <v>6</v>
      </c>
      <c r="N3" s="4" t="s">
        <v>6</v>
      </c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15" ht="34.5" customHeight="1">
      <c r="A4" s="248"/>
      <c r="B4" s="160" t="s">
        <v>7</v>
      </c>
      <c r="C4" s="140" t="s">
        <v>8</v>
      </c>
      <c r="D4" s="140" t="s">
        <v>9</v>
      </c>
      <c r="E4" s="140" t="s">
        <v>7</v>
      </c>
      <c r="F4" s="140" t="s">
        <v>8</v>
      </c>
      <c r="G4" s="170" t="s">
        <v>9</v>
      </c>
      <c r="H4" s="160" t="s">
        <v>7</v>
      </c>
      <c r="I4" s="140" t="s">
        <v>8</v>
      </c>
      <c r="J4" s="170" t="s">
        <v>9</v>
      </c>
      <c r="L4" s="9"/>
      <c r="M4" s="10" t="s">
        <v>10</v>
      </c>
      <c r="N4" s="10" t="s">
        <v>11</v>
      </c>
      <c r="O4" s="1"/>
    </row>
    <row r="5" spans="1:15" ht="15" customHeight="1">
      <c r="A5" s="114" t="s">
        <v>5</v>
      </c>
      <c r="B5" s="159"/>
      <c r="C5" s="141"/>
      <c r="D5" s="142"/>
      <c r="E5" s="143" t="s">
        <v>6</v>
      </c>
      <c r="F5" s="144"/>
      <c r="G5" s="137"/>
      <c r="H5" s="168" t="s">
        <v>6</v>
      </c>
      <c r="I5" s="145"/>
      <c r="J5" s="169"/>
      <c r="L5" s="10" t="s">
        <v>12</v>
      </c>
      <c r="M5" s="24">
        <v>993</v>
      </c>
      <c r="N5" s="25">
        <v>1312</v>
      </c>
      <c r="O5" s="1">
        <f>SUM(M5:N5)</f>
        <v>2305</v>
      </c>
    </row>
    <row r="6" spans="1:15" ht="15" customHeight="1">
      <c r="A6" s="115" t="s">
        <v>13</v>
      </c>
      <c r="B6" s="125">
        <v>23287</v>
      </c>
      <c r="C6" s="119">
        <v>11740</v>
      </c>
      <c r="D6" s="126">
        <v>11547</v>
      </c>
      <c r="E6" s="121">
        <v>25022</v>
      </c>
      <c r="F6" s="119">
        <v>13641</v>
      </c>
      <c r="G6" s="126">
        <v>11381</v>
      </c>
      <c r="H6" s="121">
        <f>SUM(B6+E6)</f>
        <v>48309</v>
      </c>
      <c r="I6" s="119">
        <f>SUM(C6+F6)</f>
        <v>25381</v>
      </c>
      <c r="J6" s="126">
        <f>SUM(D6+G6)</f>
        <v>22928</v>
      </c>
      <c r="L6" s="10" t="s">
        <v>14</v>
      </c>
      <c r="M6" s="24">
        <v>2886</v>
      </c>
      <c r="N6" s="25">
        <v>2783</v>
      </c>
      <c r="O6" s="1">
        <f>SUM(M6:N6)</f>
        <v>5669</v>
      </c>
    </row>
    <row r="7" spans="1:15" ht="15" customHeight="1">
      <c r="A7" s="115" t="s">
        <v>12</v>
      </c>
      <c r="B7" s="125">
        <v>1312</v>
      </c>
      <c r="C7" s="119">
        <v>702</v>
      </c>
      <c r="D7" s="126">
        <v>610</v>
      </c>
      <c r="E7" s="121">
        <v>993</v>
      </c>
      <c r="F7" s="119">
        <v>531</v>
      </c>
      <c r="G7" s="126">
        <v>462</v>
      </c>
      <c r="H7" s="121">
        <f>SUM(B7+E7)</f>
        <v>2305</v>
      </c>
      <c r="I7" s="119">
        <f>SUM(C7+F7)</f>
        <v>1233</v>
      </c>
      <c r="J7" s="126">
        <f>SUM(D7+G7)</f>
        <v>1072</v>
      </c>
      <c r="L7" s="10" t="s">
        <v>15</v>
      </c>
      <c r="M7" s="24">
        <v>4510</v>
      </c>
      <c r="N7" s="25">
        <v>3286</v>
      </c>
      <c r="O7" s="1">
        <f>SUM(M7:N7)</f>
        <v>7796</v>
      </c>
    </row>
    <row r="8" spans="1:15" ht="15" customHeight="1">
      <c r="A8" s="115" t="s">
        <v>14</v>
      </c>
      <c r="B8" s="125">
        <v>2783</v>
      </c>
      <c r="C8" s="119">
        <v>1271</v>
      </c>
      <c r="D8" s="126">
        <v>1512</v>
      </c>
      <c r="E8" s="121">
        <v>2886</v>
      </c>
      <c r="F8" s="119">
        <v>1368</v>
      </c>
      <c r="G8" s="126">
        <v>1518</v>
      </c>
      <c r="H8" s="121">
        <f>SUM(B8+E8)</f>
        <v>5669</v>
      </c>
      <c r="I8" s="119">
        <f>SUM(C8+F8)</f>
        <v>2639</v>
      </c>
      <c r="J8" s="126">
        <f>SUM(D8+G8)</f>
        <v>3030</v>
      </c>
      <c r="L8" s="10" t="s">
        <v>16</v>
      </c>
      <c r="M8" s="24">
        <v>3779</v>
      </c>
      <c r="N8" s="25">
        <v>2916</v>
      </c>
      <c r="O8" s="1">
        <f>SUM(M8:N8)</f>
        <v>6695</v>
      </c>
    </row>
    <row r="9" spans="1:15" ht="15" customHeight="1">
      <c r="A9" s="115" t="s">
        <v>15</v>
      </c>
      <c r="B9" s="125">
        <v>3286</v>
      </c>
      <c r="C9" s="119">
        <v>1576</v>
      </c>
      <c r="D9" s="126">
        <v>1710</v>
      </c>
      <c r="E9" s="121">
        <v>4510</v>
      </c>
      <c r="F9" s="119">
        <v>2314</v>
      </c>
      <c r="G9" s="126">
        <v>2196</v>
      </c>
      <c r="H9" s="121">
        <f>SUM(B9+E9)</f>
        <v>7796</v>
      </c>
      <c r="I9" s="119">
        <f>SUM(C9+F9)</f>
        <v>3890</v>
      </c>
      <c r="J9" s="126">
        <f>SUM(D9+G9)</f>
        <v>3906</v>
      </c>
      <c r="L9" s="10" t="s">
        <v>17</v>
      </c>
      <c r="M9" s="16">
        <f>SUM(M5:M8)</f>
        <v>12168</v>
      </c>
      <c r="N9" s="16">
        <f>SUM(N5:N8)</f>
        <v>10297</v>
      </c>
      <c r="O9" s="1">
        <f>SUM(O5:O8)</f>
        <v>22465</v>
      </c>
    </row>
    <row r="10" spans="1:15" ht="15" customHeight="1">
      <c r="A10" s="115" t="s">
        <v>16</v>
      </c>
      <c r="B10" s="146">
        <v>2916</v>
      </c>
      <c r="C10" s="147">
        <v>1533</v>
      </c>
      <c r="D10" s="148">
        <v>1383</v>
      </c>
      <c r="E10" s="149">
        <v>3779</v>
      </c>
      <c r="F10" s="147">
        <v>2099</v>
      </c>
      <c r="G10" s="148">
        <v>1680</v>
      </c>
      <c r="H10" s="149">
        <f>SUM(B10+E10)</f>
        <v>6695</v>
      </c>
      <c r="I10" s="147">
        <f>SUM(C10+F10)</f>
        <v>3632</v>
      </c>
      <c r="J10" s="148">
        <f>SUM(D10+G10)</f>
        <v>3063</v>
      </c>
      <c r="L10" s="1"/>
      <c r="M10" s="17"/>
      <c r="N10" s="18"/>
      <c r="O10" s="1"/>
    </row>
    <row r="11" spans="1:10" ht="15" customHeight="1">
      <c r="A11" s="117" t="s">
        <v>18</v>
      </c>
      <c r="B11" s="151" t="s">
        <v>6</v>
      </c>
      <c r="C11" s="152"/>
      <c r="D11" s="164"/>
      <c r="E11" s="152"/>
      <c r="F11" s="152"/>
      <c r="G11" s="164"/>
      <c r="H11" s="153"/>
      <c r="I11" s="152"/>
      <c r="J11" s="164"/>
    </row>
    <row r="12" spans="1:10" ht="15" customHeight="1">
      <c r="A12" s="115" t="s">
        <v>13</v>
      </c>
      <c r="B12" s="150">
        <v>17586</v>
      </c>
      <c r="C12" s="123">
        <v>8869</v>
      </c>
      <c r="D12" s="126">
        <v>8717</v>
      </c>
      <c r="E12" s="121">
        <v>16217</v>
      </c>
      <c r="F12" s="123">
        <v>8942</v>
      </c>
      <c r="G12" s="165">
        <v>7275</v>
      </c>
      <c r="H12" s="161">
        <f>SUM(B12+E12)</f>
        <v>33803</v>
      </c>
      <c r="I12" s="123">
        <f>SUM(C12+F12)</f>
        <v>17811</v>
      </c>
      <c r="J12" s="165">
        <f>SUM(D12+G12)</f>
        <v>15992</v>
      </c>
    </row>
    <row r="13" spans="1:10" ht="15" customHeight="1">
      <c r="A13" s="115" t="s">
        <v>12</v>
      </c>
      <c r="B13" s="125">
        <v>1021</v>
      </c>
      <c r="C13" s="119">
        <v>547</v>
      </c>
      <c r="D13" s="126">
        <v>474</v>
      </c>
      <c r="E13" s="121">
        <v>686</v>
      </c>
      <c r="F13" s="119">
        <v>352</v>
      </c>
      <c r="G13" s="126">
        <v>334</v>
      </c>
      <c r="H13" s="121">
        <f>SUM(B13+E13)</f>
        <v>1707</v>
      </c>
      <c r="I13" s="119">
        <f>SUM(C13+F13)</f>
        <v>899</v>
      </c>
      <c r="J13" s="126">
        <f>SUM(D13+G13)</f>
        <v>808</v>
      </c>
    </row>
    <row r="14" spans="1:10" ht="15" customHeight="1">
      <c r="A14" s="115" t="s">
        <v>14</v>
      </c>
      <c r="B14" s="125">
        <v>2217</v>
      </c>
      <c r="C14" s="119">
        <v>1029</v>
      </c>
      <c r="D14" s="126">
        <v>1188</v>
      </c>
      <c r="E14" s="121">
        <v>1976</v>
      </c>
      <c r="F14" s="119">
        <v>922</v>
      </c>
      <c r="G14" s="126">
        <v>1054</v>
      </c>
      <c r="H14" s="121">
        <f>SUM(B14+E14)</f>
        <v>4193</v>
      </c>
      <c r="I14" s="119">
        <f>SUM(C14+F14)</f>
        <v>1951</v>
      </c>
      <c r="J14" s="126">
        <f>SUM(D14+G14)</f>
        <v>2242</v>
      </c>
    </row>
    <row r="15" spans="1:10" ht="15" customHeight="1">
      <c r="A15" s="115" t="s">
        <v>15</v>
      </c>
      <c r="B15" s="125">
        <v>2455</v>
      </c>
      <c r="C15" s="119">
        <v>1180</v>
      </c>
      <c r="D15" s="126">
        <v>1275</v>
      </c>
      <c r="E15" s="121">
        <v>2898</v>
      </c>
      <c r="F15" s="119">
        <v>1527</v>
      </c>
      <c r="G15" s="126">
        <v>1371</v>
      </c>
      <c r="H15" s="121">
        <f>SUM(B15+E15)</f>
        <v>5353</v>
      </c>
      <c r="I15" s="119">
        <f>SUM(C15+F15)</f>
        <v>2707</v>
      </c>
      <c r="J15" s="126">
        <f>SUM(D15+G15)</f>
        <v>2646</v>
      </c>
    </row>
    <row r="16" spans="1:10" ht="15" customHeight="1">
      <c r="A16" s="115" t="s">
        <v>16</v>
      </c>
      <c r="B16" s="146">
        <v>2116</v>
      </c>
      <c r="C16" s="147">
        <v>1137</v>
      </c>
      <c r="D16" s="126">
        <v>979</v>
      </c>
      <c r="E16" s="149">
        <v>2367</v>
      </c>
      <c r="F16" s="147">
        <v>1336</v>
      </c>
      <c r="G16" s="148">
        <v>1031</v>
      </c>
      <c r="H16" s="149">
        <f>SUM(B16+E16)</f>
        <v>4483</v>
      </c>
      <c r="I16" s="147">
        <f>SUM(C16+F16)</f>
        <v>2473</v>
      </c>
      <c r="J16" s="148">
        <f>SUM(D16+G16)</f>
        <v>2010</v>
      </c>
    </row>
    <row r="17" spans="1:10" ht="15" customHeight="1">
      <c r="A17" s="117" t="s">
        <v>19</v>
      </c>
      <c r="B17" s="151" t="s">
        <v>6</v>
      </c>
      <c r="C17" s="152"/>
      <c r="D17" s="164"/>
      <c r="E17" s="152"/>
      <c r="F17" s="152"/>
      <c r="G17" s="164"/>
      <c r="H17" s="153"/>
      <c r="I17" s="152"/>
      <c r="J17" s="164"/>
    </row>
    <row r="18" spans="1:10" ht="15" customHeight="1">
      <c r="A18" s="115" t="s">
        <v>13</v>
      </c>
      <c r="B18" s="150">
        <v>1502</v>
      </c>
      <c r="C18" s="123">
        <v>723</v>
      </c>
      <c r="D18" s="165">
        <v>779</v>
      </c>
      <c r="E18" s="161">
        <v>2899</v>
      </c>
      <c r="F18" s="123">
        <v>1509</v>
      </c>
      <c r="G18" s="165">
        <v>1390</v>
      </c>
      <c r="H18" s="161">
        <f>SUM(B18+E18)</f>
        <v>4401</v>
      </c>
      <c r="I18" s="123">
        <f>SUM(C18+F18)</f>
        <v>2232</v>
      </c>
      <c r="J18" s="165">
        <f>SUM(D18+G18)</f>
        <v>2169</v>
      </c>
    </row>
    <row r="19" spans="1:10" ht="15" customHeight="1">
      <c r="A19" s="115" t="s">
        <v>12</v>
      </c>
      <c r="B19" s="125">
        <v>110</v>
      </c>
      <c r="C19" s="119">
        <v>58</v>
      </c>
      <c r="D19" s="126">
        <v>52</v>
      </c>
      <c r="E19" s="121">
        <v>119</v>
      </c>
      <c r="F19" s="119">
        <v>62</v>
      </c>
      <c r="G19" s="126">
        <v>57</v>
      </c>
      <c r="H19" s="121">
        <f>SUM(B19+E19)</f>
        <v>229</v>
      </c>
      <c r="I19" s="119">
        <f>SUM(C19+F19)</f>
        <v>120</v>
      </c>
      <c r="J19" s="126">
        <f>SUM(D19+G19)</f>
        <v>109</v>
      </c>
    </row>
    <row r="20" spans="1:10" ht="15" customHeight="1">
      <c r="A20" s="115" t="s">
        <v>14</v>
      </c>
      <c r="B20" s="125">
        <v>170</v>
      </c>
      <c r="C20" s="119">
        <v>69</v>
      </c>
      <c r="D20" s="126">
        <v>101</v>
      </c>
      <c r="E20" s="121">
        <v>286</v>
      </c>
      <c r="F20" s="119">
        <v>129</v>
      </c>
      <c r="G20" s="126">
        <v>157</v>
      </c>
      <c r="H20" s="121">
        <f>SUM(B20+E20)</f>
        <v>456</v>
      </c>
      <c r="I20" s="119">
        <f>SUM(C20+F20)</f>
        <v>198</v>
      </c>
      <c r="J20" s="126">
        <f>SUM(D20+G20)</f>
        <v>258</v>
      </c>
    </row>
    <row r="21" spans="1:10" ht="15" customHeight="1">
      <c r="A21" s="115" t="s">
        <v>15</v>
      </c>
      <c r="B21" s="125">
        <v>191</v>
      </c>
      <c r="C21" s="119">
        <v>85</v>
      </c>
      <c r="D21" s="126">
        <v>106</v>
      </c>
      <c r="E21" s="121">
        <v>445</v>
      </c>
      <c r="F21" s="119">
        <v>206</v>
      </c>
      <c r="G21" s="126">
        <v>239</v>
      </c>
      <c r="H21" s="121">
        <f>SUM(B21+E21)</f>
        <v>636</v>
      </c>
      <c r="I21" s="119">
        <f>SUM(C21+F21)</f>
        <v>291</v>
      </c>
      <c r="J21" s="126">
        <f>SUM(D21+G21)</f>
        <v>345</v>
      </c>
    </row>
    <row r="22" spans="1:10" ht="15" customHeight="1">
      <c r="A22" s="115" t="s">
        <v>16</v>
      </c>
      <c r="B22" s="146">
        <v>141</v>
      </c>
      <c r="C22" s="147">
        <v>61</v>
      </c>
      <c r="D22" s="148">
        <v>80</v>
      </c>
      <c r="E22" s="149">
        <v>384</v>
      </c>
      <c r="F22" s="147">
        <v>203</v>
      </c>
      <c r="G22" s="148">
        <v>181</v>
      </c>
      <c r="H22" s="149">
        <f>SUM(B22+E22)</f>
        <v>525</v>
      </c>
      <c r="I22" s="147">
        <f>SUM(C22+F22)</f>
        <v>264</v>
      </c>
      <c r="J22" s="148">
        <f>SUM(D22+G22)</f>
        <v>261</v>
      </c>
    </row>
    <row r="23" spans="1:10" ht="15" customHeight="1">
      <c r="A23" s="117" t="s">
        <v>20</v>
      </c>
      <c r="B23" s="156" t="s">
        <v>6</v>
      </c>
      <c r="C23" s="152"/>
      <c r="D23" s="164"/>
      <c r="E23" s="152"/>
      <c r="F23" s="152"/>
      <c r="G23" s="164"/>
      <c r="H23" s="153"/>
      <c r="I23" s="152"/>
      <c r="J23" s="164"/>
    </row>
    <row r="24" spans="1:10" ht="15" customHeight="1">
      <c r="A24" s="115" t="s">
        <v>13</v>
      </c>
      <c r="B24" s="154">
        <v>3880</v>
      </c>
      <c r="C24" s="155">
        <v>1966</v>
      </c>
      <c r="D24" s="166">
        <v>1914</v>
      </c>
      <c r="E24" s="162">
        <v>5197</v>
      </c>
      <c r="F24" s="155">
        <v>2782</v>
      </c>
      <c r="G24" s="166">
        <v>2415</v>
      </c>
      <c r="H24" s="161">
        <f>SUM(B24+E24)</f>
        <v>9077</v>
      </c>
      <c r="I24" s="123">
        <f>SUM(C24+F24)</f>
        <v>4748</v>
      </c>
      <c r="J24" s="165">
        <f>SUM(D24+G24)</f>
        <v>4329</v>
      </c>
    </row>
    <row r="25" spans="1:10" ht="15" customHeight="1">
      <c r="A25" s="115" t="s">
        <v>12</v>
      </c>
      <c r="B25" s="127">
        <v>162</v>
      </c>
      <c r="C25" s="120">
        <v>86</v>
      </c>
      <c r="D25" s="128">
        <v>76</v>
      </c>
      <c r="E25" s="122">
        <v>164</v>
      </c>
      <c r="F25" s="120">
        <v>106</v>
      </c>
      <c r="G25" s="128">
        <v>58</v>
      </c>
      <c r="H25" s="121">
        <f>SUM(B25+E25)</f>
        <v>326</v>
      </c>
      <c r="I25" s="119">
        <f>SUM(C25+F25)</f>
        <v>192</v>
      </c>
      <c r="J25" s="126">
        <f>SUM(D25+G25)</f>
        <v>134</v>
      </c>
    </row>
    <row r="26" spans="1:10" ht="15" customHeight="1">
      <c r="A26" s="115" t="s">
        <v>14</v>
      </c>
      <c r="B26" s="127">
        <v>359</v>
      </c>
      <c r="C26" s="120">
        <v>152</v>
      </c>
      <c r="D26" s="128">
        <v>207</v>
      </c>
      <c r="E26" s="122">
        <v>552</v>
      </c>
      <c r="F26" s="120">
        <v>276</v>
      </c>
      <c r="G26" s="128">
        <v>276</v>
      </c>
      <c r="H26" s="121">
        <f>SUM(B26+E26)</f>
        <v>911</v>
      </c>
      <c r="I26" s="119">
        <f>SUM(C26+F26)</f>
        <v>428</v>
      </c>
      <c r="J26" s="126">
        <f>SUM(D26+G26)</f>
        <v>483</v>
      </c>
    </row>
    <row r="27" spans="1:10" ht="15" customHeight="1">
      <c r="A27" s="115" t="s">
        <v>15</v>
      </c>
      <c r="B27" s="127">
        <v>588</v>
      </c>
      <c r="C27" s="120">
        <v>289</v>
      </c>
      <c r="D27" s="128">
        <v>299</v>
      </c>
      <c r="E27" s="122">
        <v>1040</v>
      </c>
      <c r="F27" s="120">
        <v>516</v>
      </c>
      <c r="G27" s="128">
        <v>524</v>
      </c>
      <c r="H27" s="121">
        <f>SUM(B27+E27)</f>
        <v>1628</v>
      </c>
      <c r="I27" s="119">
        <f>SUM(C27+F27)</f>
        <v>805</v>
      </c>
      <c r="J27" s="126">
        <f>SUM(D27+G27)</f>
        <v>823</v>
      </c>
    </row>
    <row r="28" spans="1:10" ht="15" customHeight="1" thickBot="1">
      <c r="A28" s="115" t="s">
        <v>16</v>
      </c>
      <c r="B28" s="157">
        <v>621</v>
      </c>
      <c r="C28" s="158">
        <v>316</v>
      </c>
      <c r="D28" s="167">
        <v>305</v>
      </c>
      <c r="E28" s="163">
        <v>902</v>
      </c>
      <c r="F28" s="158">
        <v>480</v>
      </c>
      <c r="G28" s="167">
        <v>422</v>
      </c>
      <c r="H28" s="149">
        <f>SUM(B28+E28)</f>
        <v>1523</v>
      </c>
      <c r="I28" s="147">
        <f>SUM(C28+F28)</f>
        <v>796</v>
      </c>
      <c r="J28" s="148">
        <f>SUM(D28+G28)</f>
        <v>727</v>
      </c>
    </row>
    <row r="29" spans="1:10" ht="15" customHeight="1" thickBot="1">
      <c r="A29" s="117" t="s">
        <v>21</v>
      </c>
      <c r="B29" s="151" t="s">
        <v>6</v>
      </c>
      <c r="C29" s="152"/>
      <c r="D29" s="164"/>
      <c r="E29" s="152"/>
      <c r="F29" s="171"/>
      <c r="G29" s="164"/>
      <c r="H29" s="153"/>
      <c r="I29" s="152"/>
      <c r="J29" s="164"/>
    </row>
    <row r="30" spans="1:10" ht="15" customHeight="1">
      <c r="A30" s="115" t="s">
        <v>13</v>
      </c>
      <c r="B30" s="150">
        <v>319</v>
      </c>
      <c r="C30" s="123">
        <v>182</v>
      </c>
      <c r="D30" s="165">
        <v>137</v>
      </c>
      <c r="E30" s="161">
        <v>709</v>
      </c>
      <c r="F30" s="123">
        <v>408</v>
      </c>
      <c r="G30" s="165">
        <v>301</v>
      </c>
      <c r="H30" s="161">
        <f>SUM(B30+E30)</f>
        <v>1028</v>
      </c>
      <c r="I30" s="123">
        <f>SUM(C30+F30)</f>
        <v>590</v>
      </c>
      <c r="J30" s="165">
        <f>SUM(D30+G30)</f>
        <v>438</v>
      </c>
    </row>
    <row r="31" spans="1:10" ht="15" customHeight="1">
      <c r="A31" s="115" t="s">
        <v>12</v>
      </c>
      <c r="B31" s="125">
        <v>19</v>
      </c>
      <c r="C31" s="119">
        <v>11</v>
      </c>
      <c r="D31" s="126">
        <v>8</v>
      </c>
      <c r="E31" s="121">
        <v>24</v>
      </c>
      <c r="F31" s="119">
        <v>11</v>
      </c>
      <c r="G31" s="126">
        <v>13</v>
      </c>
      <c r="H31" s="121">
        <f>SUM(B31+E31)</f>
        <v>43</v>
      </c>
      <c r="I31" s="119">
        <f>SUM(C31+F31)</f>
        <v>22</v>
      </c>
      <c r="J31" s="126">
        <f>SUM(D31+G31)</f>
        <v>21</v>
      </c>
    </row>
    <row r="32" spans="1:10" ht="15" customHeight="1">
      <c r="A32" s="115" t="s">
        <v>14</v>
      </c>
      <c r="B32" s="125">
        <v>37</v>
      </c>
      <c r="C32" s="119">
        <v>21</v>
      </c>
      <c r="D32" s="126">
        <v>16</v>
      </c>
      <c r="E32" s="121">
        <v>72</v>
      </c>
      <c r="F32" s="119">
        <v>41</v>
      </c>
      <c r="G32" s="126">
        <v>31</v>
      </c>
      <c r="H32" s="121">
        <f>SUM(B32+E32)</f>
        <v>109</v>
      </c>
      <c r="I32" s="119">
        <f>SUM(C32+F32)</f>
        <v>62</v>
      </c>
      <c r="J32" s="126">
        <f>SUM(D32+G32)</f>
        <v>47</v>
      </c>
    </row>
    <row r="33" spans="1:10" ht="15" customHeight="1">
      <c r="A33" s="115" t="s">
        <v>15</v>
      </c>
      <c r="B33" s="125">
        <v>52</v>
      </c>
      <c r="C33" s="119">
        <v>22</v>
      </c>
      <c r="D33" s="126">
        <v>30</v>
      </c>
      <c r="E33" s="121">
        <v>127</v>
      </c>
      <c r="F33" s="119">
        <v>65</v>
      </c>
      <c r="G33" s="126">
        <v>62</v>
      </c>
      <c r="H33" s="121">
        <f>SUM(B33+E33)</f>
        <v>179</v>
      </c>
      <c r="I33" s="119">
        <f>SUM(C33+F33)</f>
        <v>87</v>
      </c>
      <c r="J33" s="126">
        <f>SUM(D33+G33)</f>
        <v>92</v>
      </c>
    </row>
    <row r="34" spans="1:10" ht="15.75" customHeight="1" thickBot="1">
      <c r="A34" s="116" t="s">
        <v>16</v>
      </c>
      <c r="B34" s="129">
        <v>38</v>
      </c>
      <c r="C34" s="124">
        <v>19</v>
      </c>
      <c r="D34" s="130">
        <v>19</v>
      </c>
      <c r="E34" s="138">
        <v>126</v>
      </c>
      <c r="F34" s="124">
        <v>80</v>
      </c>
      <c r="G34" s="130">
        <v>46</v>
      </c>
      <c r="H34" s="129">
        <f>SUM(B34+E34)</f>
        <v>164</v>
      </c>
      <c r="I34" s="124">
        <f>SUM(C34+F34)</f>
        <v>99</v>
      </c>
      <c r="J34" s="130">
        <f>SUM(D34+G34)</f>
        <v>65</v>
      </c>
    </row>
    <row r="35" spans="1:10" ht="13.5" customHeight="1">
      <c r="A35" s="1"/>
      <c r="B35" s="1"/>
      <c r="C35" s="1"/>
      <c r="D35" s="1"/>
      <c r="F35" s="234" t="s">
        <v>22</v>
      </c>
      <c r="G35" s="235"/>
      <c r="H35" s="235"/>
      <c r="I35" s="235"/>
      <c r="J35" s="235"/>
    </row>
    <row r="36" ht="12" customHeight="1"/>
    <row r="37" ht="12" customHeight="1"/>
    <row r="38" spans="1:4" ht="12" customHeight="1">
      <c r="A38" s="236"/>
      <c r="B38" s="235"/>
      <c r="C38" s="235"/>
      <c r="D38" s="235"/>
    </row>
    <row r="39" spans="1:4" ht="12" customHeight="1">
      <c r="A39" s="236"/>
      <c r="B39" s="235"/>
      <c r="C39" s="235"/>
      <c r="D39" s="235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spans="21:24" ht="12" customHeight="1">
      <c r="U54" s="1"/>
      <c r="V54" s="1"/>
      <c r="W54" s="1"/>
      <c r="X54" s="1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sheetProtection/>
  <mergeCells count="8">
    <mergeCell ref="A39:D39"/>
    <mergeCell ref="F35:J35"/>
    <mergeCell ref="A38:D38"/>
    <mergeCell ref="A1:I1"/>
    <mergeCell ref="A3:A4"/>
    <mergeCell ref="B3:D3"/>
    <mergeCell ref="E3:G3"/>
    <mergeCell ref="H3:J3"/>
  </mergeCells>
  <printOptions/>
  <pageMargins left="0.75" right="0.75" top="1" bottom="1" header="0" footer="0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A1">
      <selection activeCell="F18" sqref="F18"/>
    </sheetView>
  </sheetViews>
  <sheetFormatPr defaultColWidth="14.57421875" defaultRowHeight="15" customHeight="1"/>
  <cols>
    <col min="1" max="1" width="24.421875" style="0" customWidth="1"/>
    <col min="2" max="27" width="10.00390625" style="0" customWidth="1"/>
    <col min="28" max="16384" width="14.421875" style="0" customWidth="1"/>
  </cols>
  <sheetData>
    <row r="1" spans="1:9" ht="15.75" customHeight="1">
      <c r="A1" s="237" t="s">
        <v>24</v>
      </c>
      <c r="B1" s="235"/>
      <c r="C1" s="235"/>
      <c r="D1" s="235"/>
      <c r="E1" s="235"/>
      <c r="F1" s="235"/>
      <c r="G1" s="235"/>
      <c r="H1" s="235"/>
      <c r="I1" s="235"/>
    </row>
    <row r="2" spans="11:16" ht="12.75" customHeight="1" thickBot="1">
      <c r="K2" s="1"/>
      <c r="L2" s="1"/>
      <c r="M2" s="1"/>
      <c r="N2" s="1"/>
      <c r="O2" s="1"/>
      <c r="P2" s="1"/>
    </row>
    <row r="3" spans="1:27" ht="37.5" customHeight="1">
      <c r="A3" s="262" t="s">
        <v>1</v>
      </c>
      <c r="B3" s="240" t="s">
        <v>2</v>
      </c>
      <c r="C3" s="241"/>
      <c r="D3" s="242"/>
      <c r="E3" s="240" t="s">
        <v>3</v>
      </c>
      <c r="F3" s="241"/>
      <c r="G3" s="242"/>
      <c r="H3" s="243" t="s">
        <v>4</v>
      </c>
      <c r="I3" s="244"/>
      <c r="J3" s="245"/>
      <c r="K3" s="2"/>
      <c r="L3" s="3" t="s">
        <v>5</v>
      </c>
      <c r="M3" s="4" t="s">
        <v>6</v>
      </c>
      <c r="N3" s="4" t="s">
        <v>6</v>
      </c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16" ht="34.5" customHeight="1">
      <c r="A4" s="263"/>
      <c r="B4" s="5" t="s">
        <v>7</v>
      </c>
      <c r="C4" s="6" t="s">
        <v>8</v>
      </c>
      <c r="D4" s="7" t="s">
        <v>9</v>
      </c>
      <c r="E4" s="5" t="s">
        <v>7</v>
      </c>
      <c r="F4" s="6" t="s">
        <v>8</v>
      </c>
      <c r="G4" s="7" t="s">
        <v>9</v>
      </c>
      <c r="H4" s="5" t="s">
        <v>7</v>
      </c>
      <c r="I4" s="6" t="s">
        <v>8</v>
      </c>
      <c r="J4" s="8" t="s">
        <v>9</v>
      </c>
      <c r="K4" s="1"/>
      <c r="L4" s="9"/>
      <c r="M4" s="10" t="s">
        <v>10</v>
      </c>
      <c r="N4" s="10" t="s">
        <v>11</v>
      </c>
      <c r="O4" s="1"/>
      <c r="P4" s="1"/>
    </row>
    <row r="5" spans="1:16" ht="15" customHeight="1">
      <c r="A5" s="139" t="s">
        <v>5</v>
      </c>
      <c r="B5" s="99"/>
      <c r="C5" s="99"/>
      <c r="D5" s="99"/>
      <c r="E5" s="256" t="s">
        <v>6</v>
      </c>
      <c r="F5" s="257"/>
      <c r="G5" s="257"/>
      <c r="H5" s="256" t="s">
        <v>6</v>
      </c>
      <c r="I5" s="257"/>
      <c r="J5" s="258"/>
      <c r="K5" s="1"/>
      <c r="L5" s="10" t="s">
        <v>12</v>
      </c>
      <c r="M5" s="29">
        <v>928</v>
      </c>
      <c r="N5" s="29">
        <v>1203</v>
      </c>
      <c r="O5" s="1">
        <f>SUM(M5:N5)</f>
        <v>2131</v>
      </c>
      <c r="P5" s="1"/>
    </row>
    <row r="6" spans="1:16" ht="15" customHeight="1">
      <c r="A6" s="115" t="s">
        <v>13</v>
      </c>
      <c r="B6" s="121">
        <v>19632</v>
      </c>
      <c r="C6" s="119">
        <v>9753</v>
      </c>
      <c r="D6" s="126">
        <v>9879</v>
      </c>
      <c r="E6" s="121">
        <v>24393</v>
      </c>
      <c r="F6" s="119">
        <v>13277</v>
      </c>
      <c r="G6" s="126">
        <v>11116</v>
      </c>
      <c r="H6" s="121">
        <f>SUM(B6+E6)</f>
        <v>44025</v>
      </c>
      <c r="I6" s="119">
        <f>SUM(C6+F6)</f>
        <v>23030</v>
      </c>
      <c r="J6" s="126">
        <f>SUM(D6+G6)</f>
        <v>20995</v>
      </c>
      <c r="K6" s="1"/>
      <c r="L6" s="10" t="s">
        <v>14</v>
      </c>
      <c r="M6" s="29">
        <v>2634</v>
      </c>
      <c r="N6" s="29">
        <v>2513</v>
      </c>
      <c r="O6" s="1">
        <f>SUM(M6:N6)</f>
        <v>5147</v>
      </c>
      <c r="P6" s="1"/>
    </row>
    <row r="7" spans="1:16" ht="15" customHeight="1">
      <c r="A7" s="115" t="s">
        <v>12</v>
      </c>
      <c r="B7" s="121">
        <v>1203</v>
      </c>
      <c r="C7" s="119">
        <v>609</v>
      </c>
      <c r="D7" s="126">
        <v>594</v>
      </c>
      <c r="E7" s="121">
        <v>928</v>
      </c>
      <c r="F7" s="119">
        <v>447</v>
      </c>
      <c r="G7" s="126">
        <v>481</v>
      </c>
      <c r="H7" s="121">
        <f>SUM(B7+E7)</f>
        <v>2131</v>
      </c>
      <c r="I7" s="119">
        <f>SUM(C7+F7)</f>
        <v>1056</v>
      </c>
      <c r="J7" s="126">
        <f>SUM(D7+G7)</f>
        <v>1075</v>
      </c>
      <c r="K7" s="1"/>
      <c r="L7" s="10" t="s">
        <v>15</v>
      </c>
      <c r="M7" s="29">
        <v>4391</v>
      </c>
      <c r="N7" s="29">
        <v>2840</v>
      </c>
      <c r="O7" s="1">
        <f>SUM(M7:N7)</f>
        <v>7231</v>
      </c>
      <c r="P7" s="1"/>
    </row>
    <row r="8" spans="1:16" ht="15" customHeight="1">
      <c r="A8" s="115" t="s">
        <v>14</v>
      </c>
      <c r="B8" s="121">
        <v>2513</v>
      </c>
      <c r="C8" s="119">
        <v>1102</v>
      </c>
      <c r="D8" s="126">
        <v>1411</v>
      </c>
      <c r="E8" s="121">
        <v>2634</v>
      </c>
      <c r="F8" s="119">
        <v>1264</v>
      </c>
      <c r="G8" s="126">
        <v>1370</v>
      </c>
      <c r="H8" s="121">
        <f>SUM(B8+E8)</f>
        <v>5147</v>
      </c>
      <c r="I8" s="119">
        <f>SUM(C8+F8)</f>
        <v>2366</v>
      </c>
      <c r="J8" s="126">
        <f>SUM(D8+G8)</f>
        <v>2781</v>
      </c>
      <c r="K8" s="1"/>
      <c r="L8" s="10" t="s">
        <v>16</v>
      </c>
      <c r="M8" s="29">
        <v>3847</v>
      </c>
      <c r="N8" s="29">
        <v>2369</v>
      </c>
      <c r="O8" s="1">
        <f>SUM(M8:N8)</f>
        <v>6216</v>
      </c>
      <c r="P8" s="1"/>
    </row>
    <row r="9" spans="1:16" ht="15" customHeight="1">
      <c r="A9" s="115" t="s">
        <v>15</v>
      </c>
      <c r="B9" s="121">
        <v>2840</v>
      </c>
      <c r="C9" s="119">
        <v>1346</v>
      </c>
      <c r="D9" s="126">
        <v>1494</v>
      </c>
      <c r="E9" s="121">
        <v>4391</v>
      </c>
      <c r="F9" s="119">
        <v>2202</v>
      </c>
      <c r="G9" s="126">
        <v>2189</v>
      </c>
      <c r="H9" s="121">
        <f>SUM(B9+E9)</f>
        <v>7231</v>
      </c>
      <c r="I9" s="119">
        <f>SUM(C9+F9)</f>
        <v>3548</v>
      </c>
      <c r="J9" s="126">
        <f>SUM(D9+G9)</f>
        <v>3683</v>
      </c>
      <c r="K9" s="1"/>
      <c r="L9" s="10" t="s">
        <v>17</v>
      </c>
      <c r="M9" s="16">
        <f>SUM(M5:M8)</f>
        <v>11800</v>
      </c>
      <c r="N9" s="16">
        <f>SUM(N5:N8)</f>
        <v>8925</v>
      </c>
      <c r="O9" s="1">
        <f>SUM(O5:O8)</f>
        <v>20725</v>
      </c>
      <c r="P9" s="1"/>
    </row>
    <row r="10" spans="1:16" ht="15" customHeight="1">
      <c r="A10" s="115" t="s">
        <v>16</v>
      </c>
      <c r="B10" s="121">
        <v>2369</v>
      </c>
      <c r="C10" s="119">
        <v>1200</v>
      </c>
      <c r="D10" s="126">
        <v>1169</v>
      </c>
      <c r="E10" s="121">
        <v>3847</v>
      </c>
      <c r="F10" s="119">
        <v>2140</v>
      </c>
      <c r="G10" s="126">
        <v>1707</v>
      </c>
      <c r="H10" s="121">
        <f>SUM(B10+E10)</f>
        <v>6216</v>
      </c>
      <c r="I10" s="119">
        <f>SUM(C10+F10)</f>
        <v>3340</v>
      </c>
      <c r="J10" s="126">
        <f>SUM(D10+G10)</f>
        <v>2876</v>
      </c>
      <c r="K10" s="1"/>
      <c r="L10" s="1"/>
      <c r="M10" s="17"/>
      <c r="N10" s="18"/>
      <c r="O10" s="1"/>
      <c r="P10" s="1"/>
    </row>
    <row r="11" spans="1:16" ht="15" customHeight="1">
      <c r="A11" s="114" t="s">
        <v>18</v>
      </c>
      <c r="B11" s="134" t="s">
        <v>6</v>
      </c>
      <c r="C11" s="133"/>
      <c r="D11" s="137"/>
      <c r="E11" s="136"/>
      <c r="F11" s="133"/>
      <c r="G11" s="137"/>
      <c r="H11" s="259"/>
      <c r="I11" s="260"/>
      <c r="J11" s="261"/>
      <c r="K11" s="1"/>
      <c r="L11" s="1"/>
      <c r="M11" s="1"/>
      <c r="N11" s="1"/>
      <c r="O11" s="1"/>
      <c r="P11" s="1"/>
    </row>
    <row r="12" spans="1:16" ht="15" customHeight="1">
      <c r="A12" s="115" t="s">
        <v>13</v>
      </c>
      <c r="B12" s="121">
        <v>14756</v>
      </c>
      <c r="C12" s="119">
        <v>7308</v>
      </c>
      <c r="D12" s="126">
        <v>7448</v>
      </c>
      <c r="E12" s="121">
        <v>15475</v>
      </c>
      <c r="F12" s="119">
        <v>8469</v>
      </c>
      <c r="G12" s="126">
        <v>7006</v>
      </c>
      <c r="H12" s="121">
        <f>SUM(B12+E12)</f>
        <v>30231</v>
      </c>
      <c r="I12" s="119">
        <f>SUM(C12+F12)</f>
        <v>15777</v>
      </c>
      <c r="J12" s="126">
        <f>SUM(D12+G12)</f>
        <v>14454</v>
      </c>
      <c r="K12" s="1"/>
      <c r="L12" s="1"/>
      <c r="M12" s="1"/>
      <c r="N12" s="1"/>
      <c r="O12" s="1"/>
      <c r="P12" s="1"/>
    </row>
    <row r="13" spans="1:14" ht="15" customHeight="1">
      <c r="A13" s="115" t="s">
        <v>12</v>
      </c>
      <c r="B13" s="121">
        <v>955</v>
      </c>
      <c r="C13" s="119">
        <v>485</v>
      </c>
      <c r="D13" s="126">
        <v>470</v>
      </c>
      <c r="E13" s="121">
        <v>652</v>
      </c>
      <c r="F13" s="119">
        <v>318</v>
      </c>
      <c r="G13" s="126">
        <v>334</v>
      </c>
      <c r="H13" s="121">
        <f>SUM(B13+E13)</f>
        <v>1607</v>
      </c>
      <c r="I13" s="119">
        <f>SUM(C13+F13)</f>
        <v>803</v>
      </c>
      <c r="J13" s="126">
        <f>SUM(D13+G13)</f>
        <v>804</v>
      </c>
      <c r="N13" s="31"/>
    </row>
    <row r="14" spans="1:18" ht="15" customHeight="1">
      <c r="A14" s="115" t="s">
        <v>14</v>
      </c>
      <c r="B14" s="121">
        <v>2020</v>
      </c>
      <c r="C14" s="119">
        <v>883</v>
      </c>
      <c r="D14" s="126">
        <v>1137</v>
      </c>
      <c r="E14" s="121">
        <v>1755</v>
      </c>
      <c r="F14" s="119">
        <v>846</v>
      </c>
      <c r="G14" s="126">
        <v>909</v>
      </c>
      <c r="H14" s="121">
        <f>SUM(B14+E14)</f>
        <v>3775</v>
      </c>
      <c r="I14" s="119">
        <f>SUM(C14+F14)</f>
        <v>1729</v>
      </c>
      <c r="J14" s="126">
        <f>SUM(D14+G14)</f>
        <v>2046</v>
      </c>
      <c r="N14" s="234"/>
      <c r="O14" s="235"/>
      <c r="P14" s="235"/>
      <c r="Q14" s="235"/>
      <c r="R14" s="235"/>
    </row>
    <row r="15" spans="1:14" ht="15" customHeight="1">
      <c r="A15" s="115" t="s">
        <v>15</v>
      </c>
      <c r="B15" s="121">
        <v>2120</v>
      </c>
      <c r="C15" s="119">
        <v>1008</v>
      </c>
      <c r="D15" s="126">
        <v>1112</v>
      </c>
      <c r="E15" s="121">
        <v>2745</v>
      </c>
      <c r="F15" s="119">
        <v>1388</v>
      </c>
      <c r="G15" s="126">
        <v>1357</v>
      </c>
      <c r="H15" s="121">
        <f>SUM(B15+E15)</f>
        <v>4865</v>
      </c>
      <c r="I15" s="119">
        <f>SUM(C15+F15)</f>
        <v>2396</v>
      </c>
      <c r="J15" s="126">
        <f>SUM(D15+G15)</f>
        <v>2469</v>
      </c>
      <c r="N15" s="31"/>
    </row>
    <row r="16" spans="1:14" ht="15" customHeight="1">
      <c r="A16" s="115" t="s">
        <v>16</v>
      </c>
      <c r="B16" s="121">
        <v>1707</v>
      </c>
      <c r="C16" s="119">
        <v>866</v>
      </c>
      <c r="D16" s="126">
        <v>841</v>
      </c>
      <c r="E16" s="121">
        <v>2364</v>
      </c>
      <c r="F16" s="119">
        <v>1349</v>
      </c>
      <c r="G16" s="126">
        <v>1015</v>
      </c>
      <c r="H16" s="121">
        <f>SUM(B16+E16)</f>
        <v>4071</v>
      </c>
      <c r="I16" s="119">
        <f>SUM(C16+F16)</f>
        <v>2215</v>
      </c>
      <c r="J16" s="126">
        <f>SUM(D16+G16)</f>
        <v>1856</v>
      </c>
      <c r="N16" s="31"/>
    </row>
    <row r="17" spans="1:10" ht="15" customHeight="1">
      <c r="A17" s="114" t="s">
        <v>19</v>
      </c>
      <c r="B17" s="134" t="s">
        <v>6</v>
      </c>
      <c r="C17" s="133"/>
      <c r="D17" s="137"/>
      <c r="E17" s="136"/>
      <c r="F17" s="133"/>
      <c r="G17" s="137"/>
      <c r="H17" s="259"/>
      <c r="I17" s="260"/>
      <c r="J17" s="261"/>
    </row>
    <row r="18" spans="1:10" ht="15" customHeight="1">
      <c r="A18" s="115" t="s">
        <v>13</v>
      </c>
      <c r="B18" s="121">
        <v>1213</v>
      </c>
      <c r="C18" s="119">
        <v>587</v>
      </c>
      <c r="D18" s="126">
        <v>626</v>
      </c>
      <c r="E18" s="121">
        <v>2752</v>
      </c>
      <c r="F18" s="119">
        <v>1407</v>
      </c>
      <c r="G18" s="126">
        <v>1345</v>
      </c>
      <c r="H18" s="121">
        <f>SUM(B18+E18)</f>
        <v>3965</v>
      </c>
      <c r="I18" s="119">
        <f>SUM(C18+F18)</f>
        <v>1994</v>
      </c>
      <c r="J18" s="126">
        <f>SUM(D18+G18)</f>
        <v>1971</v>
      </c>
    </row>
    <row r="19" spans="1:10" ht="15" customHeight="1">
      <c r="A19" s="115" t="s">
        <v>12</v>
      </c>
      <c r="B19" s="121">
        <v>79</v>
      </c>
      <c r="C19" s="119">
        <v>36</v>
      </c>
      <c r="D19" s="126">
        <v>43</v>
      </c>
      <c r="E19" s="121">
        <v>110</v>
      </c>
      <c r="F19" s="119">
        <v>49</v>
      </c>
      <c r="G19" s="126">
        <v>61</v>
      </c>
      <c r="H19" s="121">
        <f>SUM(B19+E19)</f>
        <v>189</v>
      </c>
      <c r="I19" s="119">
        <f>SUM(C19+F19)</f>
        <v>85</v>
      </c>
      <c r="J19" s="126">
        <f>SUM(D19+G19)</f>
        <v>104</v>
      </c>
    </row>
    <row r="20" spans="1:10" ht="15" customHeight="1">
      <c r="A20" s="115" t="s">
        <v>14</v>
      </c>
      <c r="B20" s="121">
        <v>135</v>
      </c>
      <c r="C20" s="119">
        <v>52</v>
      </c>
      <c r="D20" s="126">
        <v>83</v>
      </c>
      <c r="E20" s="121">
        <v>268</v>
      </c>
      <c r="F20" s="119">
        <v>130</v>
      </c>
      <c r="G20" s="126">
        <v>138</v>
      </c>
      <c r="H20" s="121">
        <f>SUM(B20+E20)</f>
        <v>403</v>
      </c>
      <c r="I20" s="119">
        <f>SUM(C20+F20)</f>
        <v>182</v>
      </c>
      <c r="J20" s="126">
        <f>SUM(D20+G20)</f>
        <v>221</v>
      </c>
    </row>
    <row r="21" spans="1:10" ht="15" customHeight="1">
      <c r="A21" s="115" t="s">
        <v>15</v>
      </c>
      <c r="B21" s="121">
        <v>146</v>
      </c>
      <c r="C21" s="119">
        <v>76</v>
      </c>
      <c r="D21" s="126">
        <v>70</v>
      </c>
      <c r="E21" s="121">
        <v>413</v>
      </c>
      <c r="F21" s="119">
        <v>192</v>
      </c>
      <c r="G21" s="126">
        <v>221</v>
      </c>
      <c r="H21" s="121">
        <f>SUM(B21+E21)</f>
        <v>559</v>
      </c>
      <c r="I21" s="119">
        <f>SUM(C21+F21)</f>
        <v>268</v>
      </c>
      <c r="J21" s="126">
        <f>SUM(D21+G21)</f>
        <v>291</v>
      </c>
    </row>
    <row r="22" spans="1:10" ht="15" customHeight="1">
      <c r="A22" s="115" t="s">
        <v>16</v>
      </c>
      <c r="B22" s="121">
        <v>118</v>
      </c>
      <c r="C22" s="119">
        <v>54</v>
      </c>
      <c r="D22" s="126">
        <v>64</v>
      </c>
      <c r="E22" s="121">
        <v>382</v>
      </c>
      <c r="F22" s="119">
        <v>195</v>
      </c>
      <c r="G22" s="126">
        <v>187</v>
      </c>
      <c r="H22" s="121">
        <f>SUM(B22+E22)</f>
        <v>500</v>
      </c>
      <c r="I22" s="119">
        <f>SUM(C22+F22)</f>
        <v>249</v>
      </c>
      <c r="J22" s="126">
        <f>SUM(D22+G22)</f>
        <v>251</v>
      </c>
    </row>
    <row r="23" spans="1:10" ht="15" customHeight="1">
      <c r="A23" s="114" t="s">
        <v>20</v>
      </c>
      <c r="B23" s="135" t="s">
        <v>6</v>
      </c>
      <c r="C23" s="133"/>
      <c r="D23" s="137"/>
      <c r="E23" s="136"/>
      <c r="F23" s="133"/>
      <c r="G23" s="137"/>
      <c r="H23" s="259"/>
      <c r="I23" s="260"/>
      <c r="J23" s="261"/>
    </row>
    <row r="24" spans="1:10" ht="15" customHeight="1">
      <c r="A24" s="115" t="s">
        <v>13</v>
      </c>
      <c r="B24" s="121">
        <v>3398</v>
      </c>
      <c r="C24" s="119">
        <v>1731</v>
      </c>
      <c r="D24" s="126">
        <v>1667</v>
      </c>
      <c r="E24" s="121">
        <v>5462</v>
      </c>
      <c r="F24" s="119">
        <v>3015</v>
      </c>
      <c r="G24" s="126">
        <v>2447</v>
      </c>
      <c r="H24" s="121">
        <f>SUM(B24+E24)</f>
        <v>8860</v>
      </c>
      <c r="I24" s="119">
        <f>SUM(C24+F24)</f>
        <v>4746</v>
      </c>
      <c r="J24" s="126">
        <f>SUM(D24+G24)</f>
        <v>4114</v>
      </c>
    </row>
    <row r="25" spans="1:10" ht="15" customHeight="1">
      <c r="A25" s="115" t="s">
        <v>12</v>
      </c>
      <c r="B25" s="121">
        <v>154</v>
      </c>
      <c r="C25" s="119">
        <v>80</v>
      </c>
      <c r="D25" s="126">
        <v>74</v>
      </c>
      <c r="E25" s="121">
        <v>153</v>
      </c>
      <c r="F25" s="119">
        <v>71</v>
      </c>
      <c r="G25" s="126">
        <v>82</v>
      </c>
      <c r="H25" s="121">
        <f>SUM(B25+E25)</f>
        <v>307</v>
      </c>
      <c r="I25" s="119">
        <f>SUM(C25+F25)</f>
        <v>151</v>
      </c>
      <c r="J25" s="126">
        <f>SUM(D25+G25)</f>
        <v>156</v>
      </c>
    </row>
    <row r="26" spans="1:10" ht="15" customHeight="1">
      <c r="A26" s="115" t="s">
        <v>14</v>
      </c>
      <c r="B26" s="121">
        <v>328</v>
      </c>
      <c r="C26" s="119">
        <v>157</v>
      </c>
      <c r="D26" s="126">
        <v>171</v>
      </c>
      <c r="E26" s="121">
        <v>551</v>
      </c>
      <c r="F26" s="119">
        <v>258</v>
      </c>
      <c r="G26" s="126">
        <v>293</v>
      </c>
      <c r="H26" s="121">
        <f>SUM(B26+E26)</f>
        <v>879</v>
      </c>
      <c r="I26" s="119">
        <f>SUM(C26+F26)</f>
        <v>415</v>
      </c>
      <c r="J26" s="126">
        <f>SUM(D26+G26)</f>
        <v>464</v>
      </c>
    </row>
    <row r="27" spans="1:10" ht="15" customHeight="1">
      <c r="A27" s="115" t="s">
        <v>15</v>
      </c>
      <c r="B27" s="121">
        <v>528</v>
      </c>
      <c r="C27" s="119">
        <v>239</v>
      </c>
      <c r="D27" s="126">
        <v>289</v>
      </c>
      <c r="E27" s="121">
        <v>1100</v>
      </c>
      <c r="F27" s="119">
        <v>552</v>
      </c>
      <c r="G27" s="126">
        <v>548</v>
      </c>
      <c r="H27" s="121">
        <f>SUM(B27+E27)</f>
        <v>1628</v>
      </c>
      <c r="I27" s="119">
        <f>SUM(C27+F27)</f>
        <v>791</v>
      </c>
      <c r="J27" s="126">
        <f>SUM(D27+G27)</f>
        <v>837</v>
      </c>
    </row>
    <row r="28" spans="1:15" ht="15" customHeight="1">
      <c r="A28" s="115" t="s">
        <v>16</v>
      </c>
      <c r="B28" s="121">
        <v>510</v>
      </c>
      <c r="C28" s="119">
        <v>267</v>
      </c>
      <c r="D28" s="126">
        <v>243</v>
      </c>
      <c r="E28" s="121">
        <v>981</v>
      </c>
      <c r="F28" s="119">
        <v>535</v>
      </c>
      <c r="G28" s="126">
        <v>446</v>
      </c>
      <c r="H28" s="121">
        <f>SUM(B28+E28)</f>
        <v>1491</v>
      </c>
      <c r="I28" s="119">
        <f>SUM(C28+F28)</f>
        <v>802</v>
      </c>
      <c r="J28" s="126">
        <f>SUM(D28+G28)</f>
        <v>689</v>
      </c>
      <c r="O28" s="31"/>
    </row>
    <row r="29" spans="1:10" ht="15" customHeight="1">
      <c r="A29" s="114" t="s">
        <v>21</v>
      </c>
      <c r="B29" s="134" t="s">
        <v>6</v>
      </c>
      <c r="C29" s="133"/>
      <c r="D29" s="137"/>
      <c r="E29" s="136"/>
      <c r="F29" s="133"/>
      <c r="G29" s="137"/>
      <c r="H29" s="259"/>
      <c r="I29" s="260"/>
      <c r="J29" s="261"/>
    </row>
    <row r="30" spans="1:10" ht="15" customHeight="1">
      <c r="A30" s="115" t="s">
        <v>13</v>
      </c>
      <c r="B30" s="121">
        <v>265</v>
      </c>
      <c r="C30" s="119">
        <v>127</v>
      </c>
      <c r="D30" s="126">
        <v>138</v>
      </c>
      <c r="E30" s="121">
        <v>704</v>
      </c>
      <c r="F30" s="119">
        <v>386</v>
      </c>
      <c r="G30" s="126">
        <v>318</v>
      </c>
      <c r="H30" s="121">
        <f>SUM(B30+E30)</f>
        <v>969</v>
      </c>
      <c r="I30" s="119">
        <f>SUM(C30+F30)</f>
        <v>513</v>
      </c>
      <c r="J30" s="126">
        <f>SUM(D30+G30)</f>
        <v>456</v>
      </c>
    </row>
    <row r="31" spans="1:18" ht="15" customHeight="1">
      <c r="A31" s="115" t="s">
        <v>12</v>
      </c>
      <c r="B31" s="121">
        <v>15</v>
      </c>
      <c r="C31" s="119">
        <v>8</v>
      </c>
      <c r="D31" s="126">
        <v>7</v>
      </c>
      <c r="E31" s="121">
        <v>13</v>
      </c>
      <c r="F31" s="119">
        <v>9</v>
      </c>
      <c r="G31" s="126">
        <v>4</v>
      </c>
      <c r="H31" s="121">
        <f>SUM(B31+E31)</f>
        <v>28</v>
      </c>
      <c r="I31" s="119">
        <f>SUM(C31+F31)</f>
        <v>17</v>
      </c>
      <c r="J31" s="126">
        <f>SUM(D31+G31)</f>
        <v>11</v>
      </c>
      <c r="N31" s="234"/>
      <c r="O31" s="235"/>
      <c r="P31" s="235"/>
      <c r="Q31" s="235"/>
      <c r="R31" s="235"/>
    </row>
    <row r="32" spans="1:10" ht="15" customHeight="1">
      <c r="A32" s="115" t="s">
        <v>14</v>
      </c>
      <c r="B32" s="121">
        <v>30</v>
      </c>
      <c r="C32" s="119">
        <v>10</v>
      </c>
      <c r="D32" s="126">
        <v>20</v>
      </c>
      <c r="E32" s="121">
        <v>60</v>
      </c>
      <c r="F32" s="119">
        <v>30</v>
      </c>
      <c r="G32" s="126">
        <v>30</v>
      </c>
      <c r="H32" s="121">
        <f>SUM(B32+E32)</f>
        <v>90</v>
      </c>
      <c r="I32" s="119">
        <f>SUM(C32+F32)</f>
        <v>40</v>
      </c>
      <c r="J32" s="126">
        <f>SUM(D32+G32)</f>
        <v>50</v>
      </c>
    </row>
    <row r="33" spans="1:10" ht="15" customHeight="1">
      <c r="A33" s="115" t="s">
        <v>15</v>
      </c>
      <c r="B33" s="121">
        <v>46</v>
      </c>
      <c r="C33" s="119">
        <v>23</v>
      </c>
      <c r="D33" s="126">
        <v>23</v>
      </c>
      <c r="E33" s="121">
        <v>133</v>
      </c>
      <c r="F33" s="119">
        <v>70</v>
      </c>
      <c r="G33" s="126">
        <v>63</v>
      </c>
      <c r="H33" s="121">
        <f>SUM(B33+E33)</f>
        <v>179</v>
      </c>
      <c r="I33" s="119">
        <f>SUM(C33+F33)</f>
        <v>93</v>
      </c>
      <c r="J33" s="126">
        <f>SUM(D33+G33)</f>
        <v>86</v>
      </c>
    </row>
    <row r="34" spans="1:10" ht="15.75" customHeight="1" thickBot="1">
      <c r="A34" s="116" t="s">
        <v>16</v>
      </c>
      <c r="B34" s="129">
        <v>34</v>
      </c>
      <c r="C34" s="124">
        <v>13</v>
      </c>
      <c r="D34" s="130">
        <v>21</v>
      </c>
      <c r="E34" s="138">
        <v>120</v>
      </c>
      <c r="F34" s="124">
        <v>61</v>
      </c>
      <c r="G34" s="130">
        <v>59</v>
      </c>
      <c r="H34" s="138">
        <f>SUM(B34+E34)</f>
        <v>154</v>
      </c>
      <c r="I34" s="124">
        <f>SUM(C34+F34)</f>
        <v>74</v>
      </c>
      <c r="J34" s="130">
        <f>SUM(D34+G34)</f>
        <v>80</v>
      </c>
    </row>
    <row r="35" spans="1:10" ht="13.5" customHeight="1">
      <c r="A35" s="1"/>
      <c r="B35" s="131"/>
      <c r="C35" s="131"/>
      <c r="D35" s="131"/>
      <c r="E35" s="132"/>
      <c r="F35" s="254" t="s">
        <v>22</v>
      </c>
      <c r="G35" s="255"/>
      <c r="H35" s="255"/>
      <c r="I35" s="255"/>
      <c r="J35" s="255"/>
    </row>
    <row r="36" spans="1:4" ht="12" customHeight="1">
      <c r="A36" s="236"/>
      <c r="B36" s="235"/>
      <c r="C36" s="235"/>
      <c r="D36" s="235"/>
    </row>
    <row r="37" ht="12" customHeight="1"/>
    <row r="38" spans="1:4" ht="12" customHeight="1">
      <c r="A38" s="236"/>
      <c r="B38" s="235"/>
      <c r="C38" s="235"/>
      <c r="D38" s="235"/>
    </row>
    <row r="39" spans="1:4" ht="12" customHeight="1">
      <c r="A39" s="236"/>
      <c r="B39" s="235"/>
      <c r="C39" s="235"/>
      <c r="D39" s="235"/>
    </row>
    <row r="40" spans="1:4" ht="12" customHeight="1">
      <c r="A40" s="236"/>
      <c r="B40" s="235"/>
      <c r="C40" s="235"/>
      <c r="D40" s="235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sheetProtection/>
  <mergeCells count="18">
    <mergeCell ref="A1:I1"/>
    <mergeCell ref="A3:A4"/>
    <mergeCell ref="B3:D3"/>
    <mergeCell ref="E3:G3"/>
    <mergeCell ref="H3:J3"/>
    <mergeCell ref="E5:G5"/>
    <mergeCell ref="H5:J5"/>
    <mergeCell ref="H29:J29"/>
    <mergeCell ref="N31:R31"/>
    <mergeCell ref="H11:J11"/>
    <mergeCell ref="N14:R14"/>
    <mergeCell ref="H17:J17"/>
    <mergeCell ref="H23:J23"/>
    <mergeCell ref="F35:J35"/>
    <mergeCell ref="A36:D36"/>
    <mergeCell ref="A38:D38"/>
    <mergeCell ref="A39:D39"/>
    <mergeCell ref="A40:D40"/>
  </mergeCells>
  <printOptions/>
  <pageMargins left="0.75" right="0.75" top="1" bottom="1" header="0" footer="0"/>
  <pageSetup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B11" sqref="B11:D11"/>
    </sheetView>
  </sheetViews>
  <sheetFormatPr defaultColWidth="14.57421875" defaultRowHeight="15" customHeight="1"/>
  <cols>
    <col min="1" max="1" width="24.421875" style="0" customWidth="1"/>
    <col min="2" max="26" width="10.00390625" style="0" customWidth="1"/>
    <col min="27" max="16384" width="14.421875" style="0" customWidth="1"/>
  </cols>
  <sheetData>
    <row r="1" spans="1:9" ht="15.75" customHeight="1">
      <c r="A1" s="237" t="s">
        <v>25</v>
      </c>
      <c r="B1" s="235"/>
      <c r="C1" s="235"/>
      <c r="D1" s="235"/>
      <c r="E1" s="235"/>
      <c r="F1" s="235"/>
      <c r="G1" s="235"/>
      <c r="H1" s="235"/>
      <c r="I1" s="235"/>
    </row>
    <row r="2" spans="11:16" ht="12.75" customHeight="1">
      <c r="K2" s="1"/>
      <c r="L2" s="1"/>
      <c r="M2" s="1"/>
      <c r="N2" s="1"/>
      <c r="O2" s="1"/>
      <c r="P2" s="1"/>
    </row>
    <row r="3" spans="1:26" ht="37.5" customHeight="1">
      <c r="A3" s="262" t="s">
        <v>1</v>
      </c>
      <c r="B3" s="240" t="s">
        <v>2</v>
      </c>
      <c r="C3" s="241"/>
      <c r="D3" s="242"/>
      <c r="E3" s="240" t="s">
        <v>3</v>
      </c>
      <c r="F3" s="241"/>
      <c r="G3" s="242"/>
      <c r="H3" s="243" t="s">
        <v>4</v>
      </c>
      <c r="I3" s="244"/>
      <c r="J3" s="245"/>
      <c r="K3" s="2"/>
      <c r="L3" s="3" t="s">
        <v>5</v>
      </c>
      <c r="M3" s="4" t="s">
        <v>6</v>
      </c>
      <c r="N3" s="4" t="s">
        <v>6</v>
      </c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16" ht="34.5" customHeight="1">
      <c r="A4" s="270"/>
      <c r="B4" s="5" t="s">
        <v>7</v>
      </c>
      <c r="C4" s="6" t="s">
        <v>8</v>
      </c>
      <c r="D4" s="7" t="s">
        <v>9</v>
      </c>
      <c r="E4" s="5" t="s">
        <v>7</v>
      </c>
      <c r="F4" s="6" t="s">
        <v>8</v>
      </c>
      <c r="G4" s="7" t="s">
        <v>9</v>
      </c>
      <c r="H4" s="5" t="s">
        <v>7</v>
      </c>
      <c r="I4" s="6" t="s">
        <v>8</v>
      </c>
      <c r="J4" s="8" t="s">
        <v>9</v>
      </c>
      <c r="K4" s="1"/>
      <c r="L4" s="9"/>
      <c r="M4" s="10" t="s">
        <v>10</v>
      </c>
      <c r="N4" s="10" t="s">
        <v>11</v>
      </c>
      <c r="O4" s="1"/>
      <c r="P4" s="1"/>
    </row>
    <row r="5" spans="1:16" ht="15" customHeight="1">
      <c r="A5" s="28" t="s">
        <v>5</v>
      </c>
      <c r="B5" s="11"/>
      <c r="C5" s="12"/>
      <c r="D5" s="12"/>
      <c r="E5" s="264" t="s">
        <v>6</v>
      </c>
      <c r="F5" s="265"/>
      <c r="G5" s="269"/>
      <c r="H5" s="264" t="s">
        <v>6</v>
      </c>
      <c r="I5" s="265"/>
      <c r="J5" s="266"/>
      <c r="K5" s="1"/>
      <c r="L5" s="10" t="s">
        <v>12</v>
      </c>
      <c r="M5" s="29">
        <v>790</v>
      </c>
      <c r="N5" s="29">
        <v>993</v>
      </c>
      <c r="O5" s="1">
        <f>SUM(M5:N5)</f>
        <v>1783</v>
      </c>
      <c r="P5" s="1"/>
    </row>
    <row r="6" spans="1:16" ht="15" customHeight="1">
      <c r="A6" s="30" t="s">
        <v>13</v>
      </c>
      <c r="B6" s="29">
        <v>19948</v>
      </c>
      <c r="C6" s="15">
        <v>10422</v>
      </c>
      <c r="D6" s="19">
        <v>9526</v>
      </c>
      <c r="E6" s="29">
        <v>21240</v>
      </c>
      <c r="F6" s="15">
        <v>11491</v>
      </c>
      <c r="G6" s="19">
        <v>9749</v>
      </c>
      <c r="H6" s="29">
        <f>SUM(B6+E6)</f>
        <v>41188</v>
      </c>
      <c r="I6" s="15">
        <f>SUM(C6+F6)</f>
        <v>21913</v>
      </c>
      <c r="J6" s="19">
        <f>SUM(D6+G6)</f>
        <v>19275</v>
      </c>
      <c r="K6" s="1"/>
      <c r="L6" s="10" t="s">
        <v>14</v>
      </c>
      <c r="M6" s="29">
        <v>2259</v>
      </c>
      <c r="N6" s="29">
        <v>2465</v>
      </c>
      <c r="O6" s="1">
        <f>SUM(M6:N6)</f>
        <v>4724</v>
      </c>
      <c r="P6" s="1"/>
    </row>
    <row r="7" spans="1:16" ht="15" customHeight="1">
      <c r="A7" s="30" t="s">
        <v>12</v>
      </c>
      <c r="B7" s="29">
        <v>993</v>
      </c>
      <c r="C7" s="15">
        <v>521</v>
      </c>
      <c r="D7" s="19">
        <v>472</v>
      </c>
      <c r="E7" s="29">
        <v>790</v>
      </c>
      <c r="F7" s="15">
        <v>402</v>
      </c>
      <c r="G7" s="19">
        <v>388</v>
      </c>
      <c r="H7" s="29">
        <f>SUM(B7+E7)</f>
        <v>1783</v>
      </c>
      <c r="I7" s="15">
        <f>SUM(C7+F7)</f>
        <v>923</v>
      </c>
      <c r="J7" s="19">
        <f>SUM(D7+G7)</f>
        <v>860</v>
      </c>
      <c r="K7" s="1"/>
      <c r="L7" s="10" t="s">
        <v>15</v>
      </c>
      <c r="M7" s="29">
        <v>3641</v>
      </c>
      <c r="N7" s="29">
        <v>2961</v>
      </c>
      <c r="O7" s="1">
        <f>SUM(M7:N7)</f>
        <v>6602</v>
      </c>
      <c r="P7" s="1"/>
    </row>
    <row r="8" spans="1:16" ht="15" customHeight="1">
      <c r="A8" s="30" t="s">
        <v>14</v>
      </c>
      <c r="B8" s="29">
        <v>2465</v>
      </c>
      <c r="C8" s="15">
        <v>1045</v>
      </c>
      <c r="D8" s="19">
        <v>1420</v>
      </c>
      <c r="E8" s="29">
        <v>2259</v>
      </c>
      <c r="F8" s="15">
        <v>1110</v>
      </c>
      <c r="G8" s="19">
        <v>1149</v>
      </c>
      <c r="H8" s="29">
        <f>SUM(B8+E8)</f>
        <v>4724</v>
      </c>
      <c r="I8" s="15">
        <f>SUM(C8+F8)</f>
        <v>2155</v>
      </c>
      <c r="J8" s="19">
        <f>SUM(D8+G8)</f>
        <v>2569</v>
      </c>
      <c r="K8" s="1"/>
      <c r="L8" s="10" t="s">
        <v>16</v>
      </c>
      <c r="M8" s="29">
        <v>3282</v>
      </c>
      <c r="N8" s="29">
        <v>2910</v>
      </c>
      <c r="O8" s="1">
        <f>SUM(M8:N8)</f>
        <v>6192</v>
      </c>
      <c r="P8" s="1"/>
    </row>
    <row r="9" spans="1:16" ht="15" customHeight="1">
      <c r="A9" s="30" t="s">
        <v>15</v>
      </c>
      <c r="B9" s="29">
        <v>2961</v>
      </c>
      <c r="C9" s="15">
        <v>1445</v>
      </c>
      <c r="D9" s="19">
        <v>1516</v>
      </c>
      <c r="E9" s="29">
        <v>3641</v>
      </c>
      <c r="F9" s="15">
        <v>1797</v>
      </c>
      <c r="G9" s="19">
        <v>1844</v>
      </c>
      <c r="H9" s="29">
        <f>SUM(B9+E9)</f>
        <v>6602</v>
      </c>
      <c r="I9" s="15">
        <f>SUM(C9+F9)</f>
        <v>3242</v>
      </c>
      <c r="J9" s="19">
        <f>SUM(D9+G9)</f>
        <v>3360</v>
      </c>
      <c r="K9" s="1"/>
      <c r="L9" s="10" t="s">
        <v>17</v>
      </c>
      <c r="M9" s="16"/>
      <c r="N9" s="16"/>
      <c r="O9" s="1"/>
      <c r="P9" s="1"/>
    </row>
    <row r="10" spans="1:16" ht="15" customHeight="1">
      <c r="A10" s="30" t="s">
        <v>16</v>
      </c>
      <c r="B10" s="29">
        <v>2910</v>
      </c>
      <c r="C10" s="15">
        <v>1572</v>
      </c>
      <c r="D10" s="19">
        <v>1338</v>
      </c>
      <c r="E10" s="29">
        <v>3282</v>
      </c>
      <c r="F10" s="15">
        <v>1782</v>
      </c>
      <c r="G10" s="19">
        <v>1500</v>
      </c>
      <c r="H10" s="29">
        <f>SUM(B10+E10)</f>
        <v>6192</v>
      </c>
      <c r="I10" s="15">
        <f>SUM(C10+F10)</f>
        <v>3354</v>
      </c>
      <c r="J10" s="19">
        <f>SUM(D10+G10)</f>
        <v>2838</v>
      </c>
      <c r="K10" s="1"/>
      <c r="L10" s="1"/>
      <c r="M10" s="17"/>
      <c r="N10" s="18"/>
      <c r="O10" s="1"/>
      <c r="P10" s="1"/>
    </row>
    <row r="11" spans="1:16" ht="15" customHeight="1">
      <c r="A11" s="28" t="s">
        <v>18</v>
      </c>
      <c r="B11" s="264" t="s">
        <v>6</v>
      </c>
      <c r="C11" s="265"/>
      <c r="D11" s="266"/>
      <c r="E11" s="264" t="s">
        <v>6</v>
      </c>
      <c r="F11" s="265"/>
      <c r="G11" s="266"/>
      <c r="H11" s="264"/>
      <c r="I11" s="265"/>
      <c r="J11" s="266"/>
      <c r="K11" s="1"/>
      <c r="L11" s="1"/>
      <c r="M11" s="1"/>
      <c r="N11" s="1"/>
      <c r="O11" s="1"/>
      <c r="P11" s="1"/>
    </row>
    <row r="12" spans="1:16" ht="15" customHeight="1">
      <c r="A12" s="30" t="s">
        <v>13</v>
      </c>
      <c r="B12" s="29">
        <v>14344</v>
      </c>
      <c r="C12" s="15">
        <v>7448</v>
      </c>
      <c r="D12" s="19">
        <v>6896</v>
      </c>
      <c r="E12" s="29">
        <v>13058</v>
      </c>
      <c r="F12" s="15">
        <v>7094</v>
      </c>
      <c r="G12" s="19">
        <v>5964</v>
      </c>
      <c r="H12" s="29">
        <f>SUM(B12+E12)</f>
        <v>27402</v>
      </c>
      <c r="I12" s="15">
        <f>SUM(C12+F12)</f>
        <v>14542</v>
      </c>
      <c r="J12" s="19">
        <f>SUM(D12+G12)</f>
        <v>12860</v>
      </c>
      <c r="K12" s="1"/>
      <c r="L12" s="1"/>
      <c r="M12" s="1"/>
      <c r="N12" s="1"/>
      <c r="O12" s="1"/>
      <c r="P12" s="1"/>
    </row>
    <row r="13" spans="1:14" ht="15" customHeight="1">
      <c r="A13" s="30" t="s">
        <v>12</v>
      </c>
      <c r="B13" s="29">
        <v>775</v>
      </c>
      <c r="C13" s="15">
        <v>411</v>
      </c>
      <c r="D13" s="19">
        <v>364</v>
      </c>
      <c r="E13" s="29">
        <v>563</v>
      </c>
      <c r="F13" s="15">
        <v>284</v>
      </c>
      <c r="G13" s="19">
        <v>279</v>
      </c>
      <c r="H13" s="29">
        <f>SUM(B13+E13)</f>
        <v>1338</v>
      </c>
      <c r="I13" s="15">
        <f>SUM(C13+F13)</f>
        <v>695</v>
      </c>
      <c r="J13" s="19">
        <f>SUM(D13+G13)</f>
        <v>643</v>
      </c>
      <c r="N13" s="31"/>
    </row>
    <row r="14" spans="1:18" ht="15" customHeight="1">
      <c r="A14" s="30" t="s">
        <v>14</v>
      </c>
      <c r="B14" s="29">
        <v>1967</v>
      </c>
      <c r="C14" s="15">
        <v>821</v>
      </c>
      <c r="D14" s="19">
        <v>1146</v>
      </c>
      <c r="E14" s="29">
        <v>1423</v>
      </c>
      <c r="F14" s="15">
        <v>688</v>
      </c>
      <c r="G14" s="19">
        <v>735</v>
      </c>
      <c r="H14" s="29">
        <f>SUM(B14+E14)</f>
        <v>3390</v>
      </c>
      <c r="I14" s="15">
        <f>SUM(C14+F14)</f>
        <v>1509</v>
      </c>
      <c r="J14" s="19">
        <f>SUM(D14+G14)</f>
        <v>1881</v>
      </c>
      <c r="N14" s="234"/>
      <c r="O14" s="235"/>
      <c r="P14" s="235"/>
      <c r="Q14" s="235"/>
      <c r="R14" s="235"/>
    </row>
    <row r="15" spans="1:14" ht="15" customHeight="1">
      <c r="A15" s="30" t="s">
        <v>15</v>
      </c>
      <c r="B15" s="29">
        <v>2093</v>
      </c>
      <c r="C15" s="15">
        <v>1030</v>
      </c>
      <c r="D15" s="19">
        <v>1063</v>
      </c>
      <c r="E15" s="29">
        <v>2126</v>
      </c>
      <c r="F15" s="15">
        <v>1051</v>
      </c>
      <c r="G15" s="19">
        <v>1075</v>
      </c>
      <c r="H15" s="29">
        <f>SUM(B15+E15)</f>
        <v>4219</v>
      </c>
      <c r="I15" s="15">
        <f>SUM(C15+F15)</f>
        <v>2081</v>
      </c>
      <c r="J15" s="19">
        <f>SUM(D15+G15)</f>
        <v>2138</v>
      </c>
      <c r="N15" s="31"/>
    </row>
    <row r="16" spans="1:14" ht="15" customHeight="1">
      <c r="A16" s="30" t="s">
        <v>16</v>
      </c>
      <c r="B16" s="29">
        <v>1898</v>
      </c>
      <c r="C16" s="15">
        <v>1038</v>
      </c>
      <c r="D16" s="19">
        <v>860</v>
      </c>
      <c r="E16" s="29">
        <v>1846</v>
      </c>
      <c r="F16" s="15">
        <v>1038</v>
      </c>
      <c r="G16" s="19">
        <v>808</v>
      </c>
      <c r="H16" s="29">
        <f>SUM(B16+E16)</f>
        <v>3744</v>
      </c>
      <c r="I16" s="15">
        <f>SUM(C16+F16)</f>
        <v>2076</v>
      </c>
      <c r="J16" s="19">
        <f>SUM(D16+G16)</f>
        <v>1668</v>
      </c>
      <c r="N16" s="31"/>
    </row>
    <row r="17" spans="1:10" ht="15" customHeight="1">
      <c r="A17" s="28" t="s">
        <v>19</v>
      </c>
      <c r="B17" s="264" t="s">
        <v>6</v>
      </c>
      <c r="C17" s="265"/>
      <c r="D17" s="266"/>
      <c r="E17" s="264" t="s">
        <v>6</v>
      </c>
      <c r="F17" s="265"/>
      <c r="G17" s="266"/>
      <c r="H17" s="264"/>
      <c r="I17" s="265"/>
      <c r="J17" s="266"/>
    </row>
    <row r="18" spans="1:10" ht="15" customHeight="1">
      <c r="A18" s="30" t="s">
        <v>13</v>
      </c>
      <c r="B18" s="29">
        <v>1206</v>
      </c>
      <c r="C18" s="15">
        <v>632</v>
      </c>
      <c r="D18" s="19">
        <v>574</v>
      </c>
      <c r="E18" s="29">
        <v>2389</v>
      </c>
      <c r="F18" s="15">
        <v>1237</v>
      </c>
      <c r="G18" s="19">
        <v>1152</v>
      </c>
      <c r="H18" s="29">
        <f>SUM(B18+E18)</f>
        <v>3595</v>
      </c>
      <c r="I18" s="15">
        <f>SUM(C18+F18)</f>
        <v>1869</v>
      </c>
      <c r="J18" s="19">
        <f>SUM(D18+G18)</f>
        <v>1726</v>
      </c>
    </row>
    <row r="19" spans="1:10" ht="15" customHeight="1">
      <c r="A19" s="30" t="s">
        <v>12</v>
      </c>
      <c r="B19" s="29">
        <v>75</v>
      </c>
      <c r="C19" s="15">
        <v>36</v>
      </c>
      <c r="D19" s="19">
        <v>39</v>
      </c>
      <c r="E19" s="29">
        <v>81</v>
      </c>
      <c r="F19" s="15">
        <v>39</v>
      </c>
      <c r="G19" s="19">
        <v>42</v>
      </c>
      <c r="H19" s="29">
        <f>SUM(B19+E19)</f>
        <v>156</v>
      </c>
      <c r="I19" s="15">
        <f>SUM(C19+F19)</f>
        <v>75</v>
      </c>
      <c r="J19" s="19">
        <f>SUM(D19+G19)</f>
        <v>81</v>
      </c>
    </row>
    <row r="20" spans="1:10" ht="15" customHeight="1">
      <c r="A20" s="30" t="s">
        <v>14</v>
      </c>
      <c r="B20" s="29">
        <v>112</v>
      </c>
      <c r="C20" s="15">
        <v>44</v>
      </c>
      <c r="D20" s="19">
        <v>68</v>
      </c>
      <c r="E20" s="29">
        <v>206</v>
      </c>
      <c r="F20" s="15">
        <v>111</v>
      </c>
      <c r="G20" s="19">
        <v>95</v>
      </c>
      <c r="H20" s="29">
        <f>SUM(B20+E20)</f>
        <v>318</v>
      </c>
      <c r="I20" s="15">
        <f>SUM(C20+F20)</f>
        <v>155</v>
      </c>
      <c r="J20" s="19">
        <f>SUM(D20+G20)</f>
        <v>163</v>
      </c>
    </row>
    <row r="21" spans="1:10" ht="15" customHeight="1">
      <c r="A21" s="30" t="s">
        <v>15</v>
      </c>
      <c r="B21" s="29">
        <v>143</v>
      </c>
      <c r="C21" s="15">
        <v>69</v>
      </c>
      <c r="D21" s="19">
        <v>74</v>
      </c>
      <c r="E21" s="29">
        <v>353</v>
      </c>
      <c r="F21" s="15">
        <v>172</v>
      </c>
      <c r="G21" s="19">
        <v>181</v>
      </c>
      <c r="H21" s="29">
        <f>SUM(B21+E21)</f>
        <v>496</v>
      </c>
      <c r="I21" s="15">
        <f>SUM(C21+F21)</f>
        <v>241</v>
      </c>
      <c r="J21" s="19">
        <f>SUM(D21+G21)</f>
        <v>255</v>
      </c>
    </row>
    <row r="22" spans="1:10" ht="15" customHeight="1">
      <c r="A22" s="30" t="s">
        <v>16</v>
      </c>
      <c r="B22" s="29">
        <v>184</v>
      </c>
      <c r="C22" s="15">
        <v>100</v>
      </c>
      <c r="D22" s="19">
        <v>84</v>
      </c>
      <c r="E22" s="29">
        <v>365</v>
      </c>
      <c r="F22" s="15">
        <v>186</v>
      </c>
      <c r="G22" s="19">
        <v>179</v>
      </c>
      <c r="H22" s="29">
        <f>SUM(B22+E22)</f>
        <v>549</v>
      </c>
      <c r="I22" s="15">
        <f>SUM(C22+F22)</f>
        <v>286</v>
      </c>
      <c r="J22" s="19">
        <f>SUM(D22+G22)</f>
        <v>263</v>
      </c>
    </row>
    <row r="23" spans="1:10" ht="15" customHeight="1">
      <c r="A23" s="28" t="s">
        <v>20</v>
      </c>
      <c r="B23" s="264" t="s">
        <v>6</v>
      </c>
      <c r="C23" s="265"/>
      <c r="D23" s="266"/>
      <c r="E23" s="264" t="s">
        <v>6</v>
      </c>
      <c r="F23" s="265"/>
      <c r="G23" s="266"/>
      <c r="H23" s="264"/>
      <c r="I23" s="265"/>
      <c r="J23" s="266"/>
    </row>
    <row r="24" spans="1:10" ht="15" customHeight="1">
      <c r="A24" s="30" t="s">
        <v>13</v>
      </c>
      <c r="B24" s="29">
        <v>3948</v>
      </c>
      <c r="C24" s="15">
        <v>2074</v>
      </c>
      <c r="D24" s="19">
        <v>1874</v>
      </c>
      <c r="E24" s="29">
        <v>5117</v>
      </c>
      <c r="F24" s="15">
        <v>2789</v>
      </c>
      <c r="G24" s="19">
        <v>2328</v>
      </c>
      <c r="H24" s="29">
        <f>SUM(B24+E24)</f>
        <v>9065</v>
      </c>
      <c r="I24" s="15">
        <f>SUM(C24+F24)</f>
        <v>4863</v>
      </c>
      <c r="J24" s="19">
        <f>SUM(D24+G24)</f>
        <v>4202</v>
      </c>
    </row>
    <row r="25" spans="1:10" ht="15" customHeight="1">
      <c r="A25" s="30" t="s">
        <v>12</v>
      </c>
      <c r="B25" s="29">
        <v>124</v>
      </c>
      <c r="C25" s="15">
        <v>64</v>
      </c>
      <c r="D25" s="19">
        <v>60</v>
      </c>
      <c r="E25" s="29">
        <v>127</v>
      </c>
      <c r="F25" s="15">
        <v>66</v>
      </c>
      <c r="G25" s="19">
        <v>61</v>
      </c>
      <c r="H25" s="29">
        <f>SUM(B25+E25)</f>
        <v>251</v>
      </c>
      <c r="I25" s="15">
        <f>SUM(C25+F25)</f>
        <v>130</v>
      </c>
      <c r="J25" s="19">
        <f>SUM(D25+G25)</f>
        <v>121</v>
      </c>
    </row>
    <row r="26" spans="1:10" ht="15" customHeight="1">
      <c r="A26" s="30" t="s">
        <v>14</v>
      </c>
      <c r="B26" s="29">
        <v>353</v>
      </c>
      <c r="C26" s="15">
        <v>159</v>
      </c>
      <c r="D26" s="19">
        <v>194</v>
      </c>
      <c r="E26" s="29">
        <v>568</v>
      </c>
      <c r="F26" s="15">
        <v>279</v>
      </c>
      <c r="G26" s="19">
        <v>289</v>
      </c>
      <c r="H26" s="29">
        <f>SUM(B26+E26)</f>
        <v>921</v>
      </c>
      <c r="I26" s="15">
        <f>SUM(C26+F26)</f>
        <v>438</v>
      </c>
      <c r="J26" s="19">
        <f>SUM(D26+G26)</f>
        <v>483</v>
      </c>
    </row>
    <row r="27" spans="1:10" ht="15" customHeight="1">
      <c r="A27" s="30" t="s">
        <v>15</v>
      </c>
      <c r="B27" s="29">
        <v>645</v>
      </c>
      <c r="C27" s="15">
        <v>299</v>
      </c>
      <c r="D27" s="19">
        <v>346</v>
      </c>
      <c r="E27" s="29">
        <v>1041</v>
      </c>
      <c r="F27" s="15">
        <v>519</v>
      </c>
      <c r="G27" s="19">
        <v>522</v>
      </c>
      <c r="H27" s="29">
        <f>SUM(B27+E27)</f>
        <v>1686</v>
      </c>
      <c r="I27" s="15">
        <f>SUM(C27+F27)</f>
        <v>818</v>
      </c>
      <c r="J27" s="19">
        <f>SUM(D27+G27)</f>
        <v>868</v>
      </c>
    </row>
    <row r="28" spans="1:15" ht="15" customHeight="1">
      <c r="A28" s="30" t="s">
        <v>16</v>
      </c>
      <c r="B28" s="29">
        <v>760</v>
      </c>
      <c r="C28" s="15">
        <v>400</v>
      </c>
      <c r="D28" s="19">
        <v>360</v>
      </c>
      <c r="E28" s="29">
        <v>929</v>
      </c>
      <c r="F28" s="15">
        <v>486</v>
      </c>
      <c r="G28" s="19">
        <v>443</v>
      </c>
      <c r="H28" s="29">
        <f>SUM(B28+E28)</f>
        <v>1689</v>
      </c>
      <c r="I28" s="15">
        <f>SUM(C28+F28)</f>
        <v>886</v>
      </c>
      <c r="J28" s="19">
        <f>SUM(D28+G28)</f>
        <v>803</v>
      </c>
      <c r="O28" s="31"/>
    </row>
    <row r="29" spans="1:10" ht="15" customHeight="1">
      <c r="A29" s="28" t="s">
        <v>21</v>
      </c>
      <c r="B29" s="264" t="s">
        <v>6</v>
      </c>
      <c r="C29" s="265"/>
      <c r="D29" s="266"/>
      <c r="E29" s="264" t="s">
        <v>6</v>
      </c>
      <c r="F29" s="265"/>
      <c r="G29" s="266"/>
      <c r="H29" s="264"/>
      <c r="I29" s="265"/>
      <c r="J29" s="266"/>
    </row>
    <row r="30" spans="1:10" ht="15" customHeight="1">
      <c r="A30" s="30" t="s">
        <v>13</v>
      </c>
      <c r="B30" s="29">
        <v>450</v>
      </c>
      <c r="C30" s="15">
        <v>268</v>
      </c>
      <c r="D30" s="19">
        <v>182</v>
      </c>
      <c r="E30" s="29">
        <v>676</v>
      </c>
      <c r="F30" s="15">
        <v>371</v>
      </c>
      <c r="G30" s="19">
        <v>305</v>
      </c>
      <c r="H30" s="29">
        <f>SUM(B30+E30)</f>
        <v>1126</v>
      </c>
      <c r="I30" s="15">
        <f>SUM(C30+F30)</f>
        <v>639</v>
      </c>
      <c r="J30" s="19">
        <f>SUM(D30+G30)</f>
        <v>487</v>
      </c>
    </row>
    <row r="31" spans="1:18" ht="15" customHeight="1">
      <c r="A31" s="30" t="s">
        <v>12</v>
      </c>
      <c r="B31" s="29">
        <v>19</v>
      </c>
      <c r="C31" s="15">
        <v>10</v>
      </c>
      <c r="D31" s="19">
        <v>9</v>
      </c>
      <c r="E31" s="29">
        <v>19</v>
      </c>
      <c r="F31" s="15">
        <v>13</v>
      </c>
      <c r="G31" s="19">
        <v>6</v>
      </c>
      <c r="H31" s="29">
        <f>SUM(B31+E31)</f>
        <v>38</v>
      </c>
      <c r="I31" s="15">
        <f>SUM(C31+F31)</f>
        <v>23</v>
      </c>
      <c r="J31" s="19">
        <f>SUM(D31+G31)</f>
        <v>15</v>
      </c>
      <c r="N31" s="234"/>
      <c r="O31" s="235"/>
      <c r="P31" s="235"/>
      <c r="Q31" s="235"/>
      <c r="R31" s="235"/>
    </row>
    <row r="32" spans="1:10" ht="15" customHeight="1">
      <c r="A32" s="30" t="s">
        <v>14</v>
      </c>
      <c r="B32" s="29">
        <v>33</v>
      </c>
      <c r="C32" s="15">
        <v>21</v>
      </c>
      <c r="D32" s="19">
        <v>12</v>
      </c>
      <c r="E32" s="29">
        <v>62</v>
      </c>
      <c r="F32" s="15">
        <v>32</v>
      </c>
      <c r="G32" s="19">
        <v>30</v>
      </c>
      <c r="H32" s="29">
        <f>SUM(B32+E32)</f>
        <v>95</v>
      </c>
      <c r="I32" s="15">
        <f>SUM(C32+F32)</f>
        <v>53</v>
      </c>
      <c r="J32" s="19">
        <f>SUM(D32+G32)</f>
        <v>42</v>
      </c>
    </row>
    <row r="33" spans="1:10" ht="15" customHeight="1">
      <c r="A33" s="30" t="s">
        <v>15</v>
      </c>
      <c r="B33" s="29">
        <v>80</v>
      </c>
      <c r="C33" s="15">
        <v>47</v>
      </c>
      <c r="D33" s="19">
        <v>33</v>
      </c>
      <c r="E33" s="29">
        <v>121</v>
      </c>
      <c r="F33" s="15">
        <v>55</v>
      </c>
      <c r="G33" s="19">
        <v>66</v>
      </c>
      <c r="H33" s="29">
        <f>SUM(B33+E33)</f>
        <v>201</v>
      </c>
      <c r="I33" s="15">
        <f>SUM(C33+F33)</f>
        <v>102</v>
      </c>
      <c r="J33" s="19">
        <f>SUM(D33+G33)</f>
        <v>99</v>
      </c>
    </row>
    <row r="34" spans="1:10" ht="15.75" customHeight="1">
      <c r="A34" s="32" t="s">
        <v>16</v>
      </c>
      <c r="B34" s="33">
        <v>68</v>
      </c>
      <c r="C34" s="26">
        <v>34</v>
      </c>
      <c r="D34" s="27">
        <v>34</v>
      </c>
      <c r="E34" s="33">
        <v>142</v>
      </c>
      <c r="F34" s="26">
        <v>72</v>
      </c>
      <c r="G34" s="27">
        <v>70</v>
      </c>
      <c r="H34" s="33">
        <f>SUM(B34+E34)</f>
        <v>210</v>
      </c>
      <c r="I34" s="26">
        <f>SUM(C34+F34)</f>
        <v>106</v>
      </c>
      <c r="J34" s="27">
        <f>SUM(D34+G34)</f>
        <v>104</v>
      </c>
    </row>
    <row r="35" spans="1:10" ht="13.5" customHeight="1">
      <c r="A35" s="1"/>
      <c r="B35" s="1"/>
      <c r="C35" s="1"/>
      <c r="D35" s="1"/>
      <c r="F35" s="267" t="s">
        <v>22</v>
      </c>
      <c r="G35" s="268"/>
      <c r="H35" s="268"/>
      <c r="I35" s="268"/>
      <c r="J35" s="268"/>
    </row>
    <row r="36" spans="1:4" ht="12" customHeight="1">
      <c r="A36" s="236"/>
      <c r="B36" s="235"/>
      <c r="C36" s="235"/>
      <c r="D36" s="235"/>
    </row>
    <row r="37" ht="12" customHeight="1"/>
    <row r="38" spans="1:4" ht="12" customHeight="1">
      <c r="A38" s="236"/>
      <c r="B38" s="235"/>
      <c r="C38" s="235"/>
      <c r="D38" s="235"/>
    </row>
    <row r="39" spans="1:4" ht="12" customHeight="1">
      <c r="A39" s="236"/>
      <c r="B39" s="235"/>
      <c r="C39" s="235"/>
      <c r="D39" s="235"/>
    </row>
    <row r="40" spans="1:4" ht="12" customHeight="1">
      <c r="A40" s="236"/>
      <c r="B40" s="235"/>
      <c r="C40" s="235"/>
      <c r="D40" s="235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sheetProtection/>
  <mergeCells count="26">
    <mergeCell ref="A1:I1"/>
    <mergeCell ref="A3:A4"/>
    <mergeCell ref="B3:D3"/>
    <mergeCell ref="E3:G3"/>
    <mergeCell ref="H3:J3"/>
    <mergeCell ref="E5:G5"/>
    <mergeCell ref="H5:J5"/>
    <mergeCell ref="B11:D11"/>
    <mergeCell ref="E11:G11"/>
    <mergeCell ref="H11:J11"/>
    <mergeCell ref="N14:R14"/>
    <mergeCell ref="B17:D17"/>
    <mergeCell ref="E17:G17"/>
    <mergeCell ref="H17:J17"/>
    <mergeCell ref="F35:J35"/>
    <mergeCell ref="E23:G23"/>
    <mergeCell ref="H23:J23"/>
    <mergeCell ref="E29:G29"/>
    <mergeCell ref="H29:J29"/>
    <mergeCell ref="N31:R31"/>
    <mergeCell ref="A36:D36"/>
    <mergeCell ref="A38:D38"/>
    <mergeCell ref="A39:D39"/>
    <mergeCell ref="A40:D40"/>
    <mergeCell ref="B23:D23"/>
    <mergeCell ref="B29:D29"/>
  </mergeCells>
  <printOptions/>
  <pageMargins left="0.75" right="0.75" top="1" bottom="1" header="0" footer="0"/>
  <pageSetup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:I1"/>
    </sheetView>
  </sheetViews>
  <sheetFormatPr defaultColWidth="14.57421875" defaultRowHeight="15" customHeight="1"/>
  <cols>
    <col min="1" max="1" width="24.421875" style="0" customWidth="1"/>
    <col min="2" max="26" width="10.00390625" style="0" customWidth="1"/>
    <col min="27" max="16384" width="14.421875" style="0" customWidth="1"/>
  </cols>
  <sheetData>
    <row r="1" spans="1:9" ht="15.75" customHeight="1">
      <c r="A1" s="237" t="s">
        <v>26</v>
      </c>
      <c r="B1" s="235"/>
      <c r="C1" s="235"/>
      <c r="D1" s="235"/>
      <c r="E1" s="235"/>
      <c r="F1" s="235"/>
      <c r="G1" s="235"/>
      <c r="H1" s="235"/>
      <c r="I1" s="235"/>
    </row>
    <row r="2" ht="12.75" customHeight="1"/>
    <row r="3" spans="1:26" ht="37.5" customHeight="1">
      <c r="A3" s="262" t="s">
        <v>1</v>
      </c>
      <c r="B3" s="240" t="s">
        <v>2</v>
      </c>
      <c r="C3" s="241"/>
      <c r="D3" s="242"/>
      <c r="E3" s="240" t="s">
        <v>3</v>
      </c>
      <c r="F3" s="241"/>
      <c r="G3" s="242"/>
      <c r="H3" s="243" t="s">
        <v>4</v>
      </c>
      <c r="I3" s="244"/>
      <c r="J3" s="245"/>
      <c r="K3" s="2"/>
      <c r="L3" s="3" t="s">
        <v>5</v>
      </c>
      <c r="M3" s="4" t="s">
        <v>6</v>
      </c>
      <c r="N3" s="4" t="s">
        <v>6</v>
      </c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18" ht="34.5" customHeight="1">
      <c r="A4" s="270"/>
      <c r="B4" s="5" t="s">
        <v>7</v>
      </c>
      <c r="C4" s="6" t="s">
        <v>8</v>
      </c>
      <c r="D4" s="7" t="s">
        <v>9</v>
      </c>
      <c r="E4" s="5" t="s">
        <v>7</v>
      </c>
      <c r="F4" s="6" t="s">
        <v>8</v>
      </c>
      <c r="G4" s="7" t="s">
        <v>9</v>
      </c>
      <c r="H4" s="5" t="s">
        <v>7</v>
      </c>
      <c r="I4" s="6" t="s">
        <v>8</v>
      </c>
      <c r="J4" s="8" t="s">
        <v>9</v>
      </c>
      <c r="K4" s="1"/>
      <c r="L4" s="9"/>
      <c r="M4" s="10" t="s">
        <v>10</v>
      </c>
      <c r="N4" s="10" t="s">
        <v>11</v>
      </c>
      <c r="O4" s="1"/>
      <c r="P4" s="1"/>
      <c r="Q4" s="1"/>
      <c r="R4" s="1"/>
    </row>
    <row r="5" spans="1:18" ht="15" customHeight="1">
      <c r="A5" s="28" t="s">
        <v>5</v>
      </c>
      <c r="B5" s="11"/>
      <c r="C5" s="12"/>
      <c r="D5" s="12"/>
      <c r="E5" s="264" t="s">
        <v>6</v>
      </c>
      <c r="F5" s="265"/>
      <c r="G5" s="269"/>
      <c r="H5" s="264" t="s">
        <v>6</v>
      </c>
      <c r="I5" s="265"/>
      <c r="J5" s="266"/>
      <c r="K5" s="1"/>
      <c r="L5" s="10" t="s">
        <v>12</v>
      </c>
      <c r="M5" s="29">
        <v>758</v>
      </c>
      <c r="N5" s="29">
        <v>868</v>
      </c>
      <c r="O5" s="1">
        <f>SUM(M5:N5)</f>
        <v>1626</v>
      </c>
      <c r="P5" s="1"/>
      <c r="Q5" s="1"/>
      <c r="R5" s="1"/>
    </row>
    <row r="6" spans="1:18" ht="15" customHeight="1">
      <c r="A6" s="30" t="s">
        <v>13</v>
      </c>
      <c r="B6" s="29">
        <v>17976</v>
      </c>
      <c r="C6" s="15">
        <v>9213</v>
      </c>
      <c r="D6" s="19">
        <v>8763</v>
      </c>
      <c r="E6" s="29">
        <v>21373</v>
      </c>
      <c r="F6" s="15">
        <v>11350</v>
      </c>
      <c r="G6" s="19">
        <v>10023</v>
      </c>
      <c r="H6" s="29">
        <f>SUM(B6+E6)</f>
        <v>39349</v>
      </c>
      <c r="I6" s="15">
        <f>SUM(C6+F6)</f>
        <v>20563</v>
      </c>
      <c r="J6" s="19">
        <f>SUM(D6+G6)</f>
        <v>18786</v>
      </c>
      <c r="K6" s="1"/>
      <c r="L6" s="10" t="s">
        <v>14</v>
      </c>
      <c r="M6" s="29">
        <v>2273</v>
      </c>
      <c r="N6" s="29">
        <v>2228</v>
      </c>
      <c r="O6" s="1">
        <f>SUM(M6:N6)</f>
        <v>4501</v>
      </c>
      <c r="P6" s="1"/>
      <c r="Q6" s="1"/>
      <c r="R6" s="1"/>
    </row>
    <row r="7" spans="1:18" ht="15" customHeight="1">
      <c r="A7" s="30" t="s">
        <v>12</v>
      </c>
      <c r="B7" s="29">
        <v>868</v>
      </c>
      <c r="C7" s="15">
        <v>425</v>
      </c>
      <c r="D7" s="19">
        <v>443</v>
      </c>
      <c r="E7" s="29">
        <v>758</v>
      </c>
      <c r="F7" s="15">
        <v>368</v>
      </c>
      <c r="G7" s="19">
        <v>390</v>
      </c>
      <c r="H7" s="29">
        <f>SUM(B7+E7)</f>
        <v>1626</v>
      </c>
      <c r="I7" s="15">
        <f>SUM(C7+F7)</f>
        <v>793</v>
      </c>
      <c r="J7" s="19">
        <f>SUM(D7+G7)</f>
        <v>833</v>
      </c>
      <c r="K7" s="1"/>
      <c r="L7" s="10" t="s">
        <v>15</v>
      </c>
      <c r="M7" s="29">
        <v>3695</v>
      </c>
      <c r="N7" s="29">
        <v>2705</v>
      </c>
      <c r="O7" s="1">
        <f>SUM(M7:N7)</f>
        <v>6400</v>
      </c>
      <c r="P7" s="1"/>
      <c r="Q7" s="1"/>
      <c r="R7" s="1"/>
    </row>
    <row r="8" spans="1:18" ht="15" customHeight="1">
      <c r="A8" s="30" t="s">
        <v>14</v>
      </c>
      <c r="B8" s="29">
        <v>2228</v>
      </c>
      <c r="C8" s="15">
        <v>912</v>
      </c>
      <c r="D8" s="19">
        <v>1316</v>
      </c>
      <c r="E8" s="29">
        <v>2273</v>
      </c>
      <c r="F8" s="15">
        <v>1039</v>
      </c>
      <c r="G8" s="19">
        <v>1234</v>
      </c>
      <c r="H8" s="29">
        <f>SUM(B8+E8)</f>
        <v>4501</v>
      </c>
      <c r="I8" s="15">
        <f>SUM(C8+F8)</f>
        <v>1951</v>
      </c>
      <c r="J8" s="19">
        <f>SUM(D8+G8)</f>
        <v>2550</v>
      </c>
      <c r="K8" s="1"/>
      <c r="L8" s="10" t="s">
        <v>16</v>
      </c>
      <c r="M8" s="29">
        <v>3401</v>
      </c>
      <c r="N8" s="29">
        <v>2661</v>
      </c>
      <c r="O8" s="1">
        <f>SUM(M8:N8)</f>
        <v>6062</v>
      </c>
      <c r="P8" s="1"/>
      <c r="Q8" s="1"/>
      <c r="R8" s="1"/>
    </row>
    <row r="9" spans="1:18" ht="15" customHeight="1">
      <c r="A9" s="30" t="s">
        <v>15</v>
      </c>
      <c r="B9" s="29">
        <v>2705</v>
      </c>
      <c r="C9" s="15">
        <v>1273</v>
      </c>
      <c r="D9" s="19">
        <v>1432</v>
      </c>
      <c r="E9" s="29">
        <v>3695</v>
      </c>
      <c r="F9" s="15">
        <v>1861</v>
      </c>
      <c r="G9" s="19">
        <v>1834</v>
      </c>
      <c r="H9" s="29">
        <f>SUM(B9+E9)</f>
        <v>6400</v>
      </c>
      <c r="I9" s="15">
        <f>SUM(C9+F9)</f>
        <v>3134</v>
      </c>
      <c r="J9" s="19">
        <f>SUM(D9+G9)</f>
        <v>3266</v>
      </c>
      <c r="K9" s="1"/>
      <c r="L9" s="10" t="s">
        <v>17</v>
      </c>
      <c r="M9" s="16"/>
      <c r="N9" s="16"/>
      <c r="O9" s="1"/>
      <c r="P9" s="1"/>
      <c r="Q9" s="1"/>
      <c r="R9" s="1"/>
    </row>
    <row r="10" spans="1:18" ht="15" customHeight="1">
      <c r="A10" s="30" t="s">
        <v>16</v>
      </c>
      <c r="B10" s="29">
        <v>2661</v>
      </c>
      <c r="C10" s="15">
        <v>1452</v>
      </c>
      <c r="D10" s="19">
        <v>1209</v>
      </c>
      <c r="E10" s="29">
        <v>3401</v>
      </c>
      <c r="F10" s="15">
        <v>1858</v>
      </c>
      <c r="G10" s="19">
        <v>1543</v>
      </c>
      <c r="H10" s="29">
        <f>SUM(B10+E10)</f>
        <v>6062</v>
      </c>
      <c r="I10" s="15">
        <f>SUM(C10+F10)</f>
        <v>3310</v>
      </c>
      <c r="J10" s="19">
        <f>SUM(D10+G10)</f>
        <v>2752</v>
      </c>
      <c r="K10" s="1"/>
      <c r="L10" s="1"/>
      <c r="M10" s="17"/>
      <c r="N10" s="18"/>
      <c r="O10" s="1"/>
      <c r="P10" s="1"/>
      <c r="Q10" s="1"/>
      <c r="R10" s="1"/>
    </row>
    <row r="11" spans="1:18" ht="15" customHeight="1">
      <c r="A11" s="28" t="s">
        <v>18</v>
      </c>
      <c r="B11" s="264" t="s">
        <v>6</v>
      </c>
      <c r="C11" s="265"/>
      <c r="D11" s="266"/>
      <c r="E11" s="264" t="s">
        <v>6</v>
      </c>
      <c r="F11" s="265"/>
      <c r="G11" s="266"/>
      <c r="H11" s="264"/>
      <c r="I11" s="265"/>
      <c r="J11" s="266"/>
      <c r="K11" s="1"/>
      <c r="L11" s="1"/>
      <c r="M11" s="1"/>
      <c r="N11" s="1"/>
      <c r="O11" s="1"/>
      <c r="P11" s="1"/>
      <c r="Q11" s="1"/>
      <c r="R11" s="1"/>
    </row>
    <row r="12" spans="1:18" ht="15" customHeight="1">
      <c r="A12" s="30" t="s">
        <v>13</v>
      </c>
      <c r="B12" s="29">
        <v>12747</v>
      </c>
      <c r="C12" s="15">
        <v>6520</v>
      </c>
      <c r="D12" s="19">
        <v>6227</v>
      </c>
      <c r="E12" s="29">
        <v>12503</v>
      </c>
      <c r="F12" s="15">
        <v>6593</v>
      </c>
      <c r="G12" s="19">
        <v>5910</v>
      </c>
      <c r="H12" s="29">
        <f>SUM(B12+E12)</f>
        <v>25250</v>
      </c>
      <c r="I12" s="15">
        <f>SUM(C12+F12)</f>
        <v>13113</v>
      </c>
      <c r="J12" s="19">
        <f>SUM(D12+G12)</f>
        <v>12137</v>
      </c>
      <c r="K12" s="1"/>
      <c r="L12" s="1"/>
      <c r="M12" s="1"/>
      <c r="N12" s="1"/>
      <c r="O12" s="1"/>
      <c r="P12" s="1"/>
      <c r="Q12" s="1"/>
      <c r="R12" s="1"/>
    </row>
    <row r="13" spans="1:18" ht="15" customHeight="1">
      <c r="A13" s="30" t="s">
        <v>12</v>
      </c>
      <c r="B13" s="29">
        <v>680</v>
      </c>
      <c r="C13" s="15">
        <v>338</v>
      </c>
      <c r="D13" s="19">
        <v>342</v>
      </c>
      <c r="E13" s="29">
        <v>493</v>
      </c>
      <c r="F13" s="15">
        <v>234</v>
      </c>
      <c r="G13" s="19">
        <v>259</v>
      </c>
      <c r="H13" s="29">
        <f>SUM(B13+E13)</f>
        <v>1173</v>
      </c>
      <c r="I13" s="15">
        <f>SUM(C13+F13)</f>
        <v>572</v>
      </c>
      <c r="J13" s="19">
        <f>SUM(D13+G13)</f>
        <v>601</v>
      </c>
      <c r="K13" s="1"/>
      <c r="L13" s="1"/>
      <c r="M13" s="1"/>
      <c r="N13" s="31"/>
      <c r="O13" s="1"/>
      <c r="P13" s="1"/>
      <c r="Q13" s="1"/>
      <c r="R13" s="1"/>
    </row>
    <row r="14" spans="1:18" ht="15" customHeight="1">
      <c r="A14" s="30" t="s">
        <v>14</v>
      </c>
      <c r="B14" s="29">
        <v>1752</v>
      </c>
      <c r="C14" s="15">
        <v>729</v>
      </c>
      <c r="D14" s="19">
        <v>1023</v>
      </c>
      <c r="E14" s="29">
        <v>1389</v>
      </c>
      <c r="F14" s="15">
        <v>637</v>
      </c>
      <c r="G14" s="19">
        <v>752</v>
      </c>
      <c r="H14" s="29">
        <f>SUM(B14+E14)</f>
        <v>3141</v>
      </c>
      <c r="I14" s="15">
        <f>SUM(C14+F14)</f>
        <v>1366</v>
      </c>
      <c r="J14" s="19">
        <f>SUM(D14+G14)</f>
        <v>1775</v>
      </c>
      <c r="N14" s="234"/>
      <c r="O14" s="235"/>
      <c r="P14" s="235"/>
      <c r="Q14" s="235"/>
      <c r="R14" s="235"/>
    </row>
    <row r="15" spans="1:14" ht="15" customHeight="1">
      <c r="A15" s="30" t="s">
        <v>15</v>
      </c>
      <c r="B15" s="29">
        <v>1846</v>
      </c>
      <c r="C15" s="15">
        <v>901</v>
      </c>
      <c r="D15" s="19">
        <v>945</v>
      </c>
      <c r="E15" s="29">
        <v>2034</v>
      </c>
      <c r="F15" s="15">
        <v>1009</v>
      </c>
      <c r="G15" s="19">
        <v>1025</v>
      </c>
      <c r="H15" s="29">
        <f>SUM(B15+E15)</f>
        <v>3880</v>
      </c>
      <c r="I15" s="15">
        <f>SUM(C15+F15)</f>
        <v>1910</v>
      </c>
      <c r="J15" s="19">
        <f>SUM(D15+G15)</f>
        <v>1970</v>
      </c>
      <c r="N15" s="31"/>
    </row>
    <row r="16" spans="1:14" ht="15" customHeight="1">
      <c r="A16" s="30" t="s">
        <v>16</v>
      </c>
      <c r="B16" s="29">
        <v>1737</v>
      </c>
      <c r="C16" s="15">
        <v>934</v>
      </c>
      <c r="D16" s="19">
        <v>803</v>
      </c>
      <c r="E16" s="29">
        <v>1816</v>
      </c>
      <c r="F16" s="15">
        <v>994</v>
      </c>
      <c r="G16" s="19">
        <v>822</v>
      </c>
      <c r="H16" s="29">
        <f>SUM(B16+E16)</f>
        <v>3553</v>
      </c>
      <c r="I16" s="15">
        <f>SUM(C16+F16)</f>
        <v>1928</v>
      </c>
      <c r="J16" s="19">
        <f>SUM(D16+G16)</f>
        <v>1625</v>
      </c>
      <c r="N16" s="31"/>
    </row>
    <row r="17" spans="1:10" ht="15" customHeight="1">
      <c r="A17" s="28" t="s">
        <v>19</v>
      </c>
      <c r="B17" s="264" t="s">
        <v>6</v>
      </c>
      <c r="C17" s="265"/>
      <c r="D17" s="266"/>
      <c r="E17" s="264" t="s">
        <v>6</v>
      </c>
      <c r="F17" s="265"/>
      <c r="G17" s="266"/>
      <c r="H17" s="264"/>
      <c r="I17" s="265"/>
      <c r="J17" s="266"/>
    </row>
    <row r="18" spans="1:10" ht="15" customHeight="1">
      <c r="A18" s="30" t="s">
        <v>13</v>
      </c>
      <c r="B18" s="29">
        <v>1039</v>
      </c>
      <c r="C18" s="15">
        <v>525</v>
      </c>
      <c r="D18" s="19">
        <v>514</v>
      </c>
      <c r="E18" s="29">
        <v>2474</v>
      </c>
      <c r="F18" s="15">
        <v>1219</v>
      </c>
      <c r="G18" s="19">
        <v>1255</v>
      </c>
      <c r="H18" s="29">
        <f>SUM(B18+E18)</f>
        <v>3513</v>
      </c>
      <c r="I18" s="15">
        <f>SUM(C18+F18)</f>
        <v>1744</v>
      </c>
      <c r="J18" s="19">
        <f>SUM(D18+G18)</f>
        <v>1769</v>
      </c>
    </row>
    <row r="19" spans="1:10" ht="15" customHeight="1">
      <c r="A19" s="30" t="s">
        <v>12</v>
      </c>
      <c r="B19" s="29">
        <v>62</v>
      </c>
      <c r="C19" s="15">
        <v>24</v>
      </c>
      <c r="D19" s="19">
        <v>38</v>
      </c>
      <c r="E19" s="29">
        <v>113</v>
      </c>
      <c r="F19" s="15">
        <v>55</v>
      </c>
      <c r="G19" s="19">
        <v>58</v>
      </c>
      <c r="H19" s="29">
        <f>SUM(B19+E19)</f>
        <v>175</v>
      </c>
      <c r="I19" s="15">
        <f>SUM(C19+F19)</f>
        <v>79</v>
      </c>
      <c r="J19" s="19">
        <f>SUM(D19+G19)</f>
        <v>96</v>
      </c>
    </row>
    <row r="20" spans="1:10" ht="15" customHeight="1">
      <c r="A20" s="30" t="s">
        <v>14</v>
      </c>
      <c r="B20" s="29">
        <v>100</v>
      </c>
      <c r="C20" s="15">
        <v>31</v>
      </c>
      <c r="D20" s="19">
        <v>69</v>
      </c>
      <c r="E20" s="29">
        <v>193</v>
      </c>
      <c r="F20" s="15">
        <v>85</v>
      </c>
      <c r="G20" s="19">
        <v>108</v>
      </c>
      <c r="H20" s="29">
        <f>SUM(B20+E20)</f>
        <v>293</v>
      </c>
      <c r="I20" s="15">
        <f>SUM(C20+F20)</f>
        <v>116</v>
      </c>
      <c r="J20" s="19">
        <f>SUM(D20+G20)</f>
        <v>177</v>
      </c>
    </row>
    <row r="21" spans="1:10" ht="15" customHeight="1">
      <c r="A21" s="30" t="s">
        <v>15</v>
      </c>
      <c r="B21" s="29">
        <v>142</v>
      </c>
      <c r="C21" s="15">
        <v>63</v>
      </c>
      <c r="D21" s="19">
        <v>79</v>
      </c>
      <c r="E21" s="29">
        <v>376</v>
      </c>
      <c r="F21" s="15">
        <v>160</v>
      </c>
      <c r="G21" s="19">
        <v>216</v>
      </c>
      <c r="H21" s="29">
        <f>SUM(B21+E21)</f>
        <v>518</v>
      </c>
      <c r="I21" s="15">
        <f>SUM(C21+F21)</f>
        <v>223</v>
      </c>
      <c r="J21" s="19">
        <f>SUM(D21+G21)</f>
        <v>295</v>
      </c>
    </row>
    <row r="22" spans="1:10" ht="15" customHeight="1">
      <c r="A22" s="30" t="s">
        <v>16</v>
      </c>
      <c r="B22" s="29">
        <v>157</v>
      </c>
      <c r="C22" s="15">
        <v>89</v>
      </c>
      <c r="D22" s="19">
        <v>68</v>
      </c>
      <c r="E22" s="29">
        <v>361</v>
      </c>
      <c r="F22" s="15">
        <v>186</v>
      </c>
      <c r="G22" s="19">
        <v>175</v>
      </c>
      <c r="H22" s="29">
        <f>SUM(B22+E22)</f>
        <v>518</v>
      </c>
      <c r="I22" s="15">
        <f>SUM(C22+F22)</f>
        <v>275</v>
      </c>
      <c r="J22" s="19">
        <f>SUM(D22+G22)</f>
        <v>243</v>
      </c>
    </row>
    <row r="23" spans="1:10" ht="15" customHeight="1">
      <c r="A23" s="28" t="s">
        <v>20</v>
      </c>
      <c r="B23" s="264" t="s">
        <v>6</v>
      </c>
      <c r="C23" s="265"/>
      <c r="D23" s="266"/>
      <c r="E23" s="264" t="s">
        <v>6</v>
      </c>
      <c r="F23" s="265"/>
      <c r="G23" s="266"/>
      <c r="H23" s="264"/>
      <c r="I23" s="265"/>
      <c r="J23" s="266"/>
    </row>
    <row r="24" spans="1:10" ht="15" customHeight="1">
      <c r="A24" s="30" t="s">
        <v>13</v>
      </c>
      <c r="B24" s="29">
        <v>3767</v>
      </c>
      <c r="C24" s="15">
        <v>1931</v>
      </c>
      <c r="D24" s="19">
        <v>1836</v>
      </c>
      <c r="E24" s="29">
        <v>5619</v>
      </c>
      <c r="F24" s="15">
        <v>3067</v>
      </c>
      <c r="G24" s="19">
        <v>2552</v>
      </c>
      <c r="H24" s="29">
        <f>SUM(B24+E24)</f>
        <v>9386</v>
      </c>
      <c r="I24" s="15">
        <f>SUM(C24+F24)</f>
        <v>4998</v>
      </c>
      <c r="J24" s="19">
        <f>SUM(D24+G24)</f>
        <v>4388</v>
      </c>
    </row>
    <row r="25" spans="1:10" ht="15" customHeight="1">
      <c r="A25" s="30" t="s">
        <v>12</v>
      </c>
      <c r="B25" s="29">
        <v>118</v>
      </c>
      <c r="C25" s="15">
        <v>57</v>
      </c>
      <c r="D25" s="19">
        <v>61</v>
      </c>
      <c r="E25" s="29">
        <v>135</v>
      </c>
      <c r="F25" s="15">
        <v>72</v>
      </c>
      <c r="G25" s="19">
        <v>63</v>
      </c>
      <c r="H25" s="29">
        <f>SUM(B25+E25)</f>
        <v>253</v>
      </c>
      <c r="I25" s="15">
        <f>SUM(C25+F25)</f>
        <v>129</v>
      </c>
      <c r="J25" s="19">
        <f>SUM(D25+G25)</f>
        <v>124</v>
      </c>
    </row>
    <row r="26" spans="1:10" ht="15" customHeight="1">
      <c r="A26" s="30" t="s">
        <v>14</v>
      </c>
      <c r="B26" s="29">
        <v>339</v>
      </c>
      <c r="C26" s="15">
        <v>136</v>
      </c>
      <c r="D26" s="19">
        <v>203</v>
      </c>
      <c r="E26" s="29">
        <v>609</v>
      </c>
      <c r="F26" s="15">
        <v>276</v>
      </c>
      <c r="G26" s="19">
        <v>333</v>
      </c>
      <c r="H26" s="29">
        <f>SUM(B26+E26)</f>
        <v>948</v>
      </c>
      <c r="I26" s="15">
        <f>SUM(C26+F26)</f>
        <v>412</v>
      </c>
      <c r="J26" s="19">
        <f>SUM(D26+G26)</f>
        <v>536</v>
      </c>
    </row>
    <row r="27" spans="1:10" ht="15" customHeight="1">
      <c r="A27" s="30" t="s">
        <v>15</v>
      </c>
      <c r="B27" s="29">
        <v>633</v>
      </c>
      <c r="C27" s="15">
        <v>264</v>
      </c>
      <c r="D27" s="19">
        <v>369</v>
      </c>
      <c r="E27" s="29">
        <v>1158</v>
      </c>
      <c r="F27" s="15">
        <v>617</v>
      </c>
      <c r="G27" s="19">
        <v>541</v>
      </c>
      <c r="H27" s="29">
        <f>SUM(B27+E27)</f>
        <v>1791</v>
      </c>
      <c r="I27" s="15">
        <f>SUM(C27+F27)</f>
        <v>881</v>
      </c>
      <c r="J27" s="19">
        <f>SUM(D27+G27)</f>
        <v>910</v>
      </c>
    </row>
    <row r="28" spans="1:15" ht="15" customHeight="1">
      <c r="A28" s="30" t="s">
        <v>16</v>
      </c>
      <c r="B28" s="29">
        <v>668</v>
      </c>
      <c r="C28" s="15">
        <v>374</v>
      </c>
      <c r="D28" s="19">
        <v>294</v>
      </c>
      <c r="E28" s="29">
        <v>1094</v>
      </c>
      <c r="F28" s="15">
        <v>595</v>
      </c>
      <c r="G28" s="19">
        <v>499</v>
      </c>
      <c r="H28" s="29">
        <f>SUM(B28+E28)</f>
        <v>1762</v>
      </c>
      <c r="I28" s="15">
        <f>SUM(C28+F28)</f>
        <v>969</v>
      </c>
      <c r="J28" s="19">
        <f>SUM(D28+G28)</f>
        <v>793</v>
      </c>
      <c r="O28" s="31"/>
    </row>
    <row r="29" spans="1:10" ht="15" customHeight="1">
      <c r="A29" s="28" t="s">
        <v>21</v>
      </c>
      <c r="B29" s="264" t="s">
        <v>6</v>
      </c>
      <c r="C29" s="265"/>
      <c r="D29" s="266"/>
      <c r="E29" s="264" t="s">
        <v>6</v>
      </c>
      <c r="F29" s="265"/>
      <c r="G29" s="266"/>
      <c r="H29" s="264"/>
      <c r="I29" s="265"/>
      <c r="J29" s="266"/>
    </row>
    <row r="30" spans="1:10" ht="15" customHeight="1">
      <c r="A30" s="30" t="s">
        <v>13</v>
      </c>
      <c r="B30" s="29">
        <v>423</v>
      </c>
      <c r="C30" s="15">
        <v>237</v>
      </c>
      <c r="D30" s="19">
        <v>186</v>
      </c>
      <c r="E30" s="29">
        <v>777</v>
      </c>
      <c r="F30" s="15">
        <v>471</v>
      </c>
      <c r="G30" s="19">
        <v>306</v>
      </c>
      <c r="H30" s="29">
        <f>SUM(B30+E30)</f>
        <v>1200</v>
      </c>
      <c r="I30" s="15">
        <f>SUM(C30+F30)</f>
        <v>708</v>
      </c>
      <c r="J30" s="19">
        <f>SUM(D30+G30)</f>
        <v>492</v>
      </c>
    </row>
    <row r="31" spans="1:18" ht="15" customHeight="1">
      <c r="A31" s="30" t="s">
        <v>12</v>
      </c>
      <c r="B31" s="29">
        <v>8</v>
      </c>
      <c r="C31" s="15">
        <v>6</v>
      </c>
      <c r="D31" s="19">
        <v>2</v>
      </c>
      <c r="E31" s="29">
        <v>17</v>
      </c>
      <c r="F31" s="15">
        <v>7</v>
      </c>
      <c r="G31" s="19">
        <v>10</v>
      </c>
      <c r="H31" s="29">
        <f>SUM(B31+E31)</f>
        <v>25</v>
      </c>
      <c r="I31" s="15">
        <f>SUM(C31+F31)</f>
        <v>13</v>
      </c>
      <c r="J31" s="19">
        <f>SUM(D31+G31)</f>
        <v>12</v>
      </c>
      <c r="N31" s="234"/>
      <c r="O31" s="235"/>
      <c r="P31" s="235"/>
      <c r="Q31" s="235"/>
      <c r="R31" s="235"/>
    </row>
    <row r="32" spans="1:10" ht="15" customHeight="1">
      <c r="A32" s="30" t="s">
        <v>14</v>
      </c>
      <c r="B32" s="29">
        <v>37</v>
      </c>
      <c r="C32" s="15">
        <v>16</v>
      </c>
      <c r="D32" s="19">
        <v>21</v>
      </c>
      <c r="E32" s="29">
        <v>82</v>
      </c>
      <c r="F32" s="15">
        <v>41</v>
      </c>
      <c r="G32" s="19">
        <v>41</v>
      </c>
      <c r="H32" s="29">
        <f>SUM(B32+E32)</f>
        <v>119</v>
      </c>
      <c r="I32" s="15">
        <f>SUM(C32+F32)</f>
        <v>57</v>
      </c>
      <c r="J32" s="19">
        <f>SUM(D32+G32)</f>
        <v>62</v>
      </c>
    </row>
    <row r="33" spans="1:10" ht="15" customHeight="1">
      <c r="A33" s="30" t="s">
        <v>15</v>
      </c>
      <c r="B33" s="29">
        <v>84</v>
      </c>
      <c r="C33" s="15">
        <v>45</v>
      </c>
      <c r="D33" s="19">
        <v>39</v>
      </c>
      <c r="E33" s="29">
        <v>127</v>
      </c>
      <c r="F33" s="15">
        <v>75</v>
      </c>
      <c r="G33" s="19">
        <v>52</v>
      </c>
      <c r="H33" s="29">
        <f>SUM(B33+E33)</f>
        <v>211</v>
      </c>
      <c r="I33" s="15">
        <f>SUM(C33+F33)</f>
        <v>120</v>
      </c>
      <c r="J33" s="19">
        <f>SUM(D33+G33)</f>
        <v>91</v>
      </c>
    </row>
    <row r="34" spans="1:10" ht="15.75" customHeight="1">
      <c r="A34" s="32" t="s">
        <v>16</v>
      </c>
      <c r="B34" s="33">
        <v>99</v>
      </c>
      <c r="C34" s="26">
        <v>55</v>
      </c>
      <c r="D34" s="27">
        <v>44</v>
      </c>
      <c r="E34" s="33">
        <v>130</v>
      </c>
      <c r="F34" s="26">
        <v>83</v>
      </c>
      <c r="G34" s="27">
        <v>47</v>
      </c>
      <c r="H34" s="33">
        <f>SUM(B34+E34)</f>
        <v>229</v>
      </c>
      <c r="I34" s="26">
        <f>SUM(C34+F34)</f>
        <v>138</v>
      </c>
      <c r="J34" s="27">
        <f>SUM(D34+G34)</f>
        <v>91</v>
      </c>
    </row>
    <row r="35" spans="1:10" ht="13.5" customHeight="1">
      <c r="A35" s="1"/>
      <c r="B35" s="1"/>
      <c r="C35" s="1"/>
      <c r="D35" s="1"/>
      <c r="F35" s="267" t="s">
        <v>22</v>
      </c>
      <c r="G35" s="268"/>
      <c r="H35" s="268"/>
      <c r="I35" s="268"/>
      <c r="J35" s="268"/>
    </row>
    <row r="36" spans="1:4" ht="12" customHeight="1">
      <c r="A36" s="236"/>
      <c r="B36" s="235"/>
      <c r="C36" s="235"/>
      <c r="D36" s="235"/>
    </row>
    <row r="37" ht="12" customHeight="1"/>
    <row r="38" spans="1:4" ht="12" customHeight="1">
      <c r="A38" s="236"/>
      <c r="B38" s="235"/>
      <c r="C38" s="235"/>
      <c r="D38" s="235"/>
    </row>
    <row r="39" spans="1:4" ht="12" customHeight="1">
      <c r="A39" s="236"/>
      <c r="B39" s="235"/>
      <c r="C39" s="235"/>
      <c r="D39" s="235"/>
    </row>
    <row r="40" spans="1:4" ht="12" customHeight="1">
      <c r="A40" s="236"/>
      <c r="B40" s="235"/>
      <c r="C40" s="235"/>
      <c r="D40" s="235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sheetProtection/>
  <mergeCells count="26">
    <mergeCell ref="A1:I1"/>
    <mergeCell ref="A3:A4"/>
    <mergeCell ref="B3:D3"/>
    <mergeCell ref="E3:G3"/>
    <mergeCell ref="H3:J3"/>
    <mergeCell ref="E5:G5"/>
    <mergeCell ref="H5:J5"/>
    <mergeCell ref="B11:D11"/>
    <mergeCell ref="E11:G11"/>
    <mergeCell ref="H11:J11"/>
    <mergeCell ref="N14:R14"/>
    <mergeCell ref="B17:D17"/>
    <mergeCell ref="E17:G17"/>
    <mergeCell ref="H17:J17"/>
    <mergeCell ref="F35:J35"/>
    <mergeCell ref="E23:G23"/>
    <mergeCell ref="H23:J23"/>
    <mergeCell ref="E29:G29"/>
    <mergeCell ref="H29:J29"/>
    <mergeCell ref="N31:R31"/>
    <mergeCell ref="A36:D36"/>
    <mergeCell ref="A38:D38"/>
    <mergeCell ref="A39:D39"/>
    <mergeCell ref="A40:D40"/>
    <mergeCell ref="B23:D23"/>
    <mergeCell ref="B29:D29"/>
  </mergeCells>
  <printOptions/>
  <pageMargins left="0.75" right="0.75" top="1" bottom="1" header="0" footer="0"/>
  <pageSetup horizontalDpi="600" verticalDpi="6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"/>
    </sheetView>
  </sheetViews>
  <sheetFormatPr defaultColWidth="14.57421875" defaultRowHeight="15" customHeight="1"/>
  <cols>
    <col min="1" max="1" width="24.421875" style="0" customWidth="1"/>
    <col min="2" max="26" width="10.00390625" style="0" customWidth="1"/>
    <col min="27" max="16384" width="14.421875" style="0" customWidth="1"/>
  </cols>
  <sheetData>
    <row r="1" spans="1:9" ht="15.75" customHeight="1">
      <c r="A1" s="237" t="s">
        <v>27</v>
      </c>
      <c r="B1" s="235"/>
      <c r="C1" s="235"/>
      <c r="D1" s="235"/>
      <c r="E1" s="235"/>
      <c r="F1" s="235"/>
      <c r="G1" s="235"/>
      <c r="H1" s="235"/>
      <c r="I1" s="235"/>
    </row>
    <row r="2" ht="12.75" customHeight="1"/>
    <row r="3" spans="1:26" ht="37.5" customHeight="1">
      <c r="A3" s="262" t="s">
        <v>1</v>
      </c>
      <c r="B3" s="240" t="s">
        <v>2</v>
      </c>
      <c r="C3" s="241"/>
      <c r="D3" s="242"/>
      <c r="E3" s="240" t="s">
        <v>3</v>
      </c>
      <c r="F3" s="241"/>
      <c r="G3" s="242"/>
      <c r="H3" s="243" t="s">
        <v>4</v>
      </c>
      <c r="I3" s="244"/>
      <c r="J3" s="245"/>
      <c r="K3" s="2"/>
      <c r="L3" s="34" t="s">
        <v>5</v>
      </c>
      <c r="M3" s="35" t="s">
        <v>6</v>
      </c>
      <c r="N3" s="35" t="s">
        <v>6</v>
      </c>
      <c r="O3" s="36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16" ht="34.5" customHeight="1">
      <c r="A4" s="270"/>
      <c r="B4" s="5" t="s">
        <v>7</v>
      </c>
      <c r="C4" s="6" t="s">
        <v>8</v>
      </c>
      <c r="D4" s="7" t="s">
        <v>9</v>
      </c>
      <c r="E4" s="5" t="s">
        <v>7</v>
      </c>
      <c r="F4" s="6" t="s">
        <v>8</v>
      </c>
      <c r="G4" s="7" t="s">
        <v>9</v>
      </c>
      <c r="H4" s="5" t="s">
        <v>7</v>
      </c>
      <c r="I4" s="6" t="s">
        <v>8</v>
      </c>
      <c r="J4" s="8" t="s">
        <v>9</v>
      </c>
      <c r="L4" s="37"/>
      <c r="M4" s="38" t="s">
        <v>10</v>
      </c>
      <c r="N4" s="38" t="s">
        <v>11</v>
      </c>
      <c r="O4" s="36"/>
      <c r="P4" s="1"/>
    </row>
    <row r="5" spans="1:16" ht="15" customHeight="1">
      <c r="A5" s="28" t="s">
        <v>5</v>
      </c>
      <c r="B5" s="11"/>
      <c r="C5" s="12"/>
      <c r="D5" s="12"/>
      <c r="E5" s="264" t="s">
        <v>6</v>
      </c>
      <c r="F5" s="265"/>
      <c r="G5" s="269"/>
      <c r="H5" s="264" t="s">
        <v>6</v>
      </c>
      <c r="I5" s="265"/>
      <c r="J5" s="266"/>
      <c r="L5" s="38" t="s">
        <v>12</v>
      </c>
      <c r="M5" s="39">
        <v>819</v>
      </c>
      <c r="N5" s="39">
        <v>839</v>
      </c>
      <c r="O5" s="36">
        <f>SUM(M5:N5)</f>
        <v>1658</v>
      </c>
      <c r="P5" s="1"/>
    </row>
    <row r="6" spans="1:16" ht="15" customHeight="1">
      <c r="A6" s="30" t="s">
        <v>13</v>
      </c>
      <c r="B6" s="29">
        <v>17109</v>
      </c>
      <c r="C6" s="15">
        <v>8901</v>
      </c>
      <c r="D6" s="19">
        <v>8208</v>
      </c>
      <c r="E6" s="29">
        <v>21506</v>
      </c>
      <c r="F6" s="15">
        <v>11427</v>
      </c>
      <c r="G6" s="19">
        <v>10079</v>
      </c>
      <c r="H6" s="29">
        <f>SUM(B6+E6)</f>
        <v>38615</v>
      </c>
      <c r="I6" s="15">
        <f>SUM(C6+F6)</f>
        <v>20328</v>
      </c>
      <c r="J6" s="19">
        <f>SUM(D6+G6)</f>
        <v>18287</v>
      </c>
      <c r="L6" s="38" t="s">
        <v>14</v>
      </c>
      <c r="M6" s="39">
        <v>2353</v>
      </c>
      <c r="N6" s="39">
        <v>2060</v>
      </c>
      <c r="O6" s="36">
        <f>SUM(M6:N6)</f>
        <v>4413</v>
      </c>
      <c r="P6" s="1"/>
    </row>
    <row r="7" spans="1:16" ht="15" customHeight="1">
      <c r="A7" s="30" t="s">
        <v>12</v>
      </c>
      <c r="B7" s="29">
        <v>839</v>
      </c>
      <c r="C7" s="15">
        <v>404</v>
      </c>
      <c r="D7" s="19">
        <v>435</v>
      </c>
      <c r="E7" s="29">
        <v>819</v>
      </c>
      <c r="F7" s="15">
        <v>421</v>
      </c>
      <c r="G7" s="19">
        <v>398</v>
      </c>
      <c r="H7" s="29">
        <f>SUM(B7+E7)</f>
        <v>1658</v>
      </c>
      <c r="I7" s="15">
        <f>SUM(C7+F7)</f>
        <v>825</v>
      </c>
      <c r="J7" s="19">
        <f>SUM(D7+G7)</f>
        <v>833</v>
      </c>
      <c r="L7" s="38" t="s">
        <v>15</v>
      </c>
      <c r="M7" s="39">
        <v>3777</v>
      </c>
      <c r="N7" s="39">
        <v>2667</v>
      </c>
      <c r="O7" s="36">
        <f>SUM(M7:N7)</f>
        <v>6444</v>
      </c>
      <c r="P7" s="1"/>
    </row>
    <row r="8" spans="1:16" ht="15" customHeight="1">
      <c r="A8" s="30" t="s">
        <v>14</v>
      </c>
      <c r="B8" s="29">
        <v>2060</v>
      </c>
      <c r="C8" s="15">
        <v>856</v>
      </c>
      <c r="D8" s="19">
        <v>1204</v>
      </c>
      <c r="E8" s="29">
        <v>2353</v>
      </c>
      <c r="F8" s="15">
        <v>1134</v>
      </c>
      <c r="G8" s="19">
        <v>1219</v>
      </c>
      <c r="H8" s="29">
        <f>SUM(B8+E8)</f>
        <v>4413</v>
      </c>
      <c r="I8" s="15">
        <f>SUM(C8+F8)</f>
        <v>1990</v>
      </c>
      <c r="J8" s="19">
        <f>SUM(D8+G8)</f>
        <v>2423</v>
      </c>
      <c r="L8" s="38" t="s">
        <v>16</v>
      </c>
      <c r="M8" s="39">
        <v>3357</v>
      </c>
      <c r="N8" s="39">
        <v>2591</v>
      </c>
      <c r="O8" s="36">
        <f>SUM(M8:N8)</f>
        <v>5948</v>
      </c>
      <c r="P8" s="1"/>
    </row>
    <row r="9" spans="1:16" ht="15" customHeight="1">
      <c r="A9" s="30" t="s">
        <v>15</v>
      </c>
      <c r="B9" s="29">
        <v>2667</v>
      </c>
      <c r="C9" s="15">
        <v>1277</v>
      </c>
      <c r="D9" s="19">
        <v>1390</v>
      </c>
      <c r="E9" s="29">
        <v>3777</v>
      </c>
      <c r="F9" s="15">
        <v>1883</v>
      </c>
      <c r="G9" s="19">
        <v>1894</v>
      </c>
      <c r="H9" s="29">
        <f>SUM(B9+E9)</f>
        <v>6444</v>
      </c>
      <c r="I9" s="15">
        <f>SUM(C9+F9)</f>
        <v>3160</v>
      </c>
      <c r="J9" s="19">
        <f>SUM(D9+G9)</f>
        <v>3284</v>
      </c>
      <c r="L9" s="38" t="s">
        <v>17</v>
      </c>
      <c r="M9" s="40"/>
      <c r="N9" s="40"/>
      <c r="O9" s="36"/>
      <c r="P9" s="1"/>
    </row>
    <row r="10" spans="1:16" ht="15" customHeight="1">
      <c r="A10" s="30" t="s">
        <v>16</v>
      </c>
      <c r="B10" s="29">
        <v>2591</v>
      </c>
      <c r="C10" s="15">
        <v>1460</v>
      </c>
      <c r="D10" s="19">
        <v>1131</v>
      </c>
      <c r="E10" s="29">
        <v>3357</v>
      </c>
      <c r="F10" s="15">
        <v>1826</v>
      </c>
      <c r="G10" s="19">
        <v>1531</v>
      </c>
      <c r="H10" s="29">
        <f>SUM(B10+E10)</f>
        <v>5948</v>
      </c>
      <c r="I10" s="15">
        <f>SUM(C10+F10)</f>
        <v>3286</v>
      </c>
      <c r="J10" s="19">
        <f>SUM(D10+G10)</f>
        <v>2662</v>
      </c>
      <c r="L10" s="1"/>
      <c r="M10" s="17"/>
      <c r="N10" s="18"/>
      <c r="O10" s="1"/>
      <c r="P10" s="1"/>
    </row>
    <row r="11" spans="1:15" ht="15" customHeight="1">
      <c r="A11" s="28" t="s">
        <v>18</v>
      </c>
      <c r="B11" s="264" t="s">
        <v>6</v>
      </c>
      <c r="C11" s="265"/>
      <c r="D11" s="266"/>
      <c r="E11" s="264" t="s">
        <v>6</v>
      </c>
      <c r="F11" s="265"/>
      <c r="G11" s="266"/>
      <c r="H11" s="264"/>
      <c r="I11" s="265"/>
      <c r="J11" s="266"/>
      <c r="L11" s="1"/>
      <c r="M11" s="1"/>
      <c r="N11" s="1"/>
      <c r="O11" s="1"/>
    </row>
    <row r="12" spans="1:10" ht="15" customHeight="1">
      <c r="A12" s="30" t="s">
        <v>13</v>
      </c>
      <c r="B12" s="29">
        <v>12085</v>
      </c>
      <c r="C12" s="15">
        <v>6260</v>
      </c>
      <c r="D12" s="19">
        <v>5825</v>
      </c>
      <c r="E12" s="29">
        <v>12052</v>
      </c>
      <c r="F12" s="15">
        <v>6326</v>
      </c>
      <c r="G12" s="19">
        <v>5726</v>
      </c>
      <c r="H12" s="29">
        <f>SUM(B12+E12)</f>
        <v>24137</v>
      </c>
      <c r="I12" s="15">
        <f>SUM(C12+F12)</f>
        <v>12586</v>
      </c>
      <c r="J12" s="19">
        <f>SUM(D12+G12)</f>
        <v>11551</v>
      </c>
    </row>
    <row r="13" spans="1:14" ht="15" customHeight="1">
      <c r="A13" s="30" t="s">
        <v>12</v>
      </c>
      <c r="B13" s="29">
        <v>661</v>
      </c>
      <c r="C13" s="15">
        <v>323</v>
      </c>
      <c r="D13" s="19">
        <v>338</v>
      </c>
      <c r="E13" s="29">
        <v>516</v>
      </c>
      <c r="F13" s="15">
        <v>258</v>
      </c>
      <c r="G13" s="19">
        <v>258</v>
      </c>
      <c r="H13" s="29">
        <f>SUM(B13+E13)</f>
        <v>1177</v>
      </c>
      <c r="I13" s="15">
        <f>SUM(C13+F13)</f>
        <v>581</v>
      </c>
      <c r="J13" s="19">
        <f>SUM(D13+G13)</f>
        <v>596</v>
      </c>
      <c r="N13" s="31"/>
    </row>
    <row r="14" spans="1:18" ht="15" customHeight="1">
      <c r="A14" s="30" t="s">
        <v>14</v>
      </c>
      <c r="B14" s="29">
        <v>1571</v>
      </c>
      <c r="C14" s="15">
        <v>651</v>
      </c>
      <c r="D14" s="19">
        <v>920</v>
      </c>
      <c r="E14" s="29">
        <v>1301</v>
      </c>
      <c r="F14" s="15">
        <v>636</v>
      </c>
      <c r="G14" s="19">
        <v>665</v>
      </c>
      <c r="H14" s="29">
        <f>SUM(B14+E14)</f>
        <v>2872</v>
      </c>
      <c r="I14" s="15">
        <f>SUM(C14+F14)</f>
        <v>1287</v>
      </c>
      <c r="J14" s="19">
        <f>SUM(D14+G14)</f>
        <v>1585</v>
      </c>
      <c r="N14" s="234"/>
      <c r="O14" s="235"/>
      <c r="P14" s="235"/>
      <c r="Q14" s="235"/>
      <c r="R14" s="235"/>
    </row>
    <row r="15" spans="1:14" ht="15" customHeight="1">
      <c r="A15" s="30" t="s">
        <v>15</v>
      </c>
      <c r="B15" s="29">
        <v>1837</v>
      </c>
      <c r="C15" s="15">
        <v>886</v>
      </c>
      <c r="D15" s="19">
        <v>951</v>
      </c>
      <c r="E15" s="29">
        <v>1938</v>
      </c>
      <c r="F15" s="15">
        <v>968</v>
      </c>
      <c r="G15" s="19">
        <v>970</v>
      </c>
      <c r="H15" s="29">
        <f>SUM(B15+E15)</f>
        <v>3775</v>
      </c>
      <c r="I15" s="15">
        <f>SUM(C15+F15)</f>
        <v>1854</v>
      </c>
      <c r="J15" s="19">
        <f>SUM(D15+G15)</f>
        <v>1921</v>
      </c>
      <c r="N15" s="31"/>
    </row>
    <row r="16" spans="1:14" ht="15" customHeight="1">
      <c r="A16" s="30" t="s">
        <v>16</v>
      </c>
      <c r="B16" s="29">
        <v>1737</v>
      </c>
      <c r="C16" s="15">
        <v>979</v>
      </c>
      <c r="D16" s="19">
        <v>758</v>
      </c>
      <c r="E16" s="29">
        <v>1749</v>
      </c>
      <c r="F16" s="15">
        <v>942</v>
      </c>
      <c r="G16" s="19">
        <v>807</v>
      </c>
      <c r="H16" s="29">
        <f>SUM(B16+E16)</f>
        <v>3486</v>
      </c>
      <c r="I16" s="15">
        <f>SUM(C16+F16)</f>
        <v>1921</v>
      </c>
      <c r="J16" s="19">
        <f>SUM(D16+G16)</f>
        <v>1565</v>
      </c>
      <c r="N16" s="31"/>
    </row>
    <row r="17" spans="1:10" ht="15" customHeight="1">
      <c r="A17" s="28" t="s">
        <v>19</v>
      </c>
      <c r="B17" s="264" t="s">
        <v>6</v>
      </c>
      <c r="C17" s="265"/>
      <c r="D17" s="266"/>
      <c r="E17" s="264" t="s">
        <v>6</v>
      </c>
      <c r="F17" s="265"/>
      <c r="G17" s="266"/>
      <c r="H17" s="264"/>
      <c r="I17" s="265"/>
      <c r="J17" s="266"/>
    </row>
    <row r="18" spans="1:10" ht="15" customHeight="1">
      <c r="A18" s="30" t="s">
        <v>13</v>
      </c>
      <c r="B18" s="29">
        <v>1032</v>
      </c>
      <c r="C18" s="15">
        <v>523</v>
      </c>
      <c r="D18" s="19">
        <v>509</v>
      </c>
      <c r="E18" s="29">
        <v>2737</v>
      </c>
      <c r="F18" s="15">
        <v>1409</v>
      </c>
      <c r="G18" s="19">
        <v>1328</v>
      </c>
      <c r="H18" s="29">
        <f>SUM(B18+E18)</f>
        <v>3769</v>
      </c>
      <c r="I18" s="15">
        <f>SUM(C18+F18)</f>
        <v>1932</v>
      </c>
      <c r="J18" s="19">
        <f>SUM(D18+G18)</f>
        <v>1837</v>
      </c>
    </row>
    <row r="19" spans="1:10" ht="15" customHeight="1">
      <c r="A19" s="30" t="s">
        <v>12</v>
      </c>
      <c r="B19" s="29">
        <v>47</v>
      </c>
      <c r="C19" s="15">
        <v>19</v>
      </c>
      <c r="D19" s="19">
        <v>28</v>
      </c>
      <c r="E19" s="29">
        <v>121</v>
      </c>
      <c r="F19" s="15">
        <v>61</v>
      </c>
      <c r="G19" s="19">
        <v>60</v>
      </c>
      <c r="H19" s="29">
        <f>SUM(B19+E19)</f>
        <v>168</v>
      </c>
      <c r="I19" s="15">
        <f>SUM(C19+F19)</f>
        <v>80</v>
      </c>
      <c r="J19" s="19">
        <f>SUM(D19+G19)</f>
        <v>88</v>
      </c>
    </row>
    <row r="20" spans="1:10" ht="15" customHeight="1">
      <c r="A20" s="30" t="s">
        <v>14</v>
      </c>
      <c r="B20" s="29">
        <v>111</v>
      </c>
      <c r="C20" s="15">
        <v>43</v>
      </c>
      <c r="D20" s="19">
        <v>68</v>
      </c>
      <c r="E20" s="29">
        <v>257</v>
      </c>
      <c r="F20" s="15">
        <v>115</v>
      </c>
      <c r="G20" s="19">
        <v>142</v>
      </c>
      <c r="H20" s="29">
        <f>SUM(B20+E20)</f>
        <v>368</v>
      </c>
      <c r="I20" s="15">
        <f>SUM(C20+F20)</f>
        <v>158</v>
      </c>
      <c r="J20" s="19">
        <f>SUM(D20+G20)</f>
        <v>210</v>
      </c>
    </row>
    <row r="21" spans="1:10" ht="15" customHeight="1">
      <c r="A21" s="30" t="s">
        <v>15</v>
      </c>
      <c r="B21" s="29">
        <v>165</v>
      </c>
      <c r="C21" s="15">
        <v>67</v>
      </c>
      <c r="D21" s="19">
        <v>98</v>
      </c>
      <c r="E21" s="29">
        <v>398</v>
      </c>
      <c r="F21" s="15">
        <v>196</v>
      </c>
      <c r="G21" s="19">
        <v>202</v>
      </c>
      <c r="H21" s="29">
        <f>SUM(B21+E21)</f>
        <v>563</v>
      </c>
      <c r="I21" s="15">
        <f>SUM(C21+F21)</f>
        <v>263</v>
      </c>
      <c r="J21" s="19">
        <f>SUM(D21+G21)</f>
        <v>300</v>
      </c>
    </row>
    <row r="22" spans="1:10" ht="15" customHeight="1">
      <c r="A22" s="30" t="s">
        <v>16</v>
      </c>
      <c r="B22" s="29">
        <v>144</v>
      </c>
      <c r="C22" s="15">
        <v>89</v>
      </c>
      <c r="D22" s="19">
        <v>55</v>
      </c>
      <c r="E22" s="29">
        <v>383</v>
      </c>
      <c r="F22" s="15">
        <v>193</v>
      </c>
      <c r="G22" s="19">
        <v>190</v>
      </c>
      <c r="H22" s="29">
        <f>SUM(B22+E22)</f>
        <v>527</v>
      </c>
      <c r="I22" s="15">
        <f>SUM(C22+F22)</f>
        <v>282</v>
      </c>
      <c r="J22" s="19">
        <f>SUM(D22+G22)</f>
        <v>245</v>
      </c>
    </row>
    <row r="23" spans="1:10" ht="15" customHeight="1">
      <c r="A23" s="28" t="s">
        <v>20</v>
      </c>
      <c r="B23" s="264" t="s">
        <v>6</v>
      </c>
      <c r="C23" s="265"/>
      <c r="D23" s="266"/>
      <c r="E23" s="264" t="s">
        <v>6</v>
      </c>
      <c r="F23" s="265"/>
      <c r="G23" s="266"/>
      <c r="H23" s="264"/>
      <c r="I23" s="265"/>
      <c r="J23" s="266"/>
    </row>
    <row r="24" spans="1:10" ht="15" customHeight="1">
      <c r="A24" s="30" t="s">
        <v>13</v>
      </c>
      <c r="B24" s="29">
        <v>3435</v>
      </c>
      <c r="C24" s="15">
        <v>1798</v>
      </c>
      <c r="D24" s="19">
        <v>1637</v>
      </c>
      <c r="E24" s="29">
        <v>6057</v>
      </c>
      <c r="F24" s="15">
        <v>3332</v>
      </c>
      <c r="G24" s="19">
        <v>2725</v>
      </c>
      <c r="H24" s="29">
        <f>SUM(B24+E24)</f>
        <v>9492</v>
      </c>
      <c r="I24" s="15">
        <f>SUM(C24+F24)</f>
        <v>5130</v>
      </c>
      <c r="J24" s="19">
        <f>SUM(D24+G24)</f>
        <v>4362</v>
      </c>
    </row>
    <row r="25" spans="1:10" ht="15" customHeight="1">
      <c r="A25" s="30" t="s">
        <v>12</v>
      </c>
      <c r="B25" s="29">
        <v>116</v>
      </c>
      <c r="C25" s="15">
        <v>52</v>
      </c>
      <c r="D25" s="19">
        <v>64</v>
      </c>
      <c r="E25" s="29">
        <v>163</v>
      </c>
      <c r="F25" s="15">
        <v>93</v>
      </c>
      <c r="G25" s="19">
        <v>70</v>
      </c>
      <c r="H25" s="29">
        <f>SUM(B25+E25)</f>
        <v>279</v>
      </c>
      <c r="I25" s="15">
        <f>SUM(C25+F25)</f>
        <v>145</v>
      </c>
      <c r="J25" s="19">
        <f>SUM(D25+G25)</f>
        <v>134</v>
      </c>
    </row>
    <row r="26" spans="1:10" ht="15" customHeight="1">
      <c r="A26" s="30" t="s">
        <v>14</v>
      </c>
      <c r="B26" s="29">
        <v>323</v>
      </c>
      <c r="C26" s="15">
        <v>135</v>
      </c>
      <c r="D26" s="19">
        <v>188</v>
      </c>
      <c r="E26" s="29">
        <v>705</v>
      </c>
      <c r="F26" s="15">
        <v>339</v>
      </c>
      <c r="G26" s="19">
        <v>366</v>
      </c>
      <c r="H26" s="29">
        <f>SUM(B26+E26)</f>
        <v>1028</v>
      </c>
      <c r="I26" s="15">
        <f>SUM(C26+F26)</f>
        <v>474</v>
      </c>
      <c r="J26" s="19">
        <f>SUM(D26+G26)</f>
        <v>554</v>
      </c>
    </row>
    <row r="27" spans="1:10" ht="15" customHeight="1">
      <c r="A27" s="30" t="s">
        <v>15</v>
      </c>
      <c r="B27" s="29">
        <v>578</v>
      </c>
      <c r="C27" s="15">
        <v>277</v>
      </c>
      <c r="D27" s="19">
        <v>301</v>
      </c>
      <c r="E27" s="29">
        <v>1331</v>
      </c>
      <c r="F27" s="15">
        <v>665</v>
      </c>
      <c r="G27" s="19">
        <v>666</v>
      </c>
      <c r="H27" s="29">
        <f>SUM(B27+E27)</f>
        <v>1909</v>
      </c>
      <c r="I27" s="15">
        <f>SUM(C27+F27)</f>
        <v>942</v>
      </c>
      <c r="J27" s="19">
        <f>SUM(D27+G27)</f>
        <v>967</v>
      </c>
    </row>
    <row r="28" spans="1:15" ht="15" customHeight="1">
      <c r="A28" s="30" t="s">
        <v>16</v>
      </c>
      <c r="B28" s="29">
        <v>610</v>
      </c>
      <c r="C28" s="15">
        <v>334</v>
      </c>
      <c r="D28" s="19">
        <v>276</v>
      </c>
      <c r="E28" s="29">
        <v>1106</v>
      </c>
      <c r="F28" s="15">
        <v>623</v>
      </c>
      <c r="G28" s="19">
        <v>483</v>
      </c>
      <c r="H28" s="29">
        <f>SUM(B28+E28)</f>
        <v>1716</v>
      </c>
      <c r="I28" s="15">
        <f>SUM(C28+F28)</f>
        <v>957</v>
      </c>
      <c r="J28" s="19">
        <f>SUM(D28+G28)</f>
        <v>759</v>
      </c>
      <c r="O28" s="31"/>
    </row>
    <row r="29" spans="1:10" ht="15" customHeight="1">
      <c r="A29" s="28" t="s">
        <v>21</v>
      </c>
      <c r="B29" s="264" t="s">
        <v>6</v>
      </c>
      <c r="C29" s="265"/>
      <c r="D29" s="266"/>
      <c r="E29" s="264" t="s">
        <v>6</v>
      </c>
      <c r="F29" s="265"/>
      <c r="G29" s="266"/>
      <c r="H29" s="264"/>
      <c r="I29" s="265"/>
      <c r="J29" s="266"/>
    </row>
    <row r="30" spans="1:10" ht="15" customHeight="1">
      <c r="A30" s="30" t="s">
        <v>13</v>
      </c>
      <c r="B30" s="29">
        <v>557</v>
      </c>
      <c r="C30" s="15">
        <v>320</v>
      </c>
      <c r="D30" s="19">
        <v>237</v>
      </c>
      <c r="E30" s="29">
        <v>660</v>
      </c>
      <c r="F30" s="15">
        <v>360</v>
      </c>
      <c r="G30" s="19">
        <v>300</v>
      </c>
      <c r="H30" s="29">
        <f>SUM(B30+E30)</f>
        <v>1217</v>
      </c>
      <c r="I30" s="15">
        <f>SUM(C30+F30)</f>
        <v>680</v>
      </c>
      <c r="J30" s="19">
        <f>SUM(D30+G30)</f>
        <v>537</v>
      </c>
    </row>
    <row r="31" spans="1:18" ht="15" customHeight="1">
      <c r="A31" s="30" t="s">
        <v>12</v>
      </c>
      <c r="B31" s="29">
        <v>15</v>
      </c>
      <c r="C31" s="15">
        <v>10</v>
      </c>
      <c r="D31" s="19">
        <v>5</v>
      </c>
      <c r="E31" s="29">
        <v>19</v>
      </c>
      <c r="F31" s="15">
        <v>9</v>
      </c>
      <c r="G31" s="19">
        <v>10</v>
      </c>
      <c r="H31" s="29">
        <f>SUM(B31+E31)</f>
        <v>34</v>
      </c>
      <c r="I31" s="15">
        <f>SUM(C31+F31)</f>
        <v>19</v>
      </c>
      <c r="J31" s="19">
        <f>SUM(D31+G31)</f>
        <v>15</v>
      </c>
      <c r="N31" s="234"/>
      <c r="O31" s="235"/>
      <c r="P31" s="235"/>
      <c r="Q31" s="235"/>
      <c r="R31" s="235"/>
    </row>
    <row r="32" spans="1:10" ht="15" customHeight="1">
      <c r="A32" s="30" t="s">
        <v>14</v>
      </c>
      <c r="B32" s="29">
        <v>55</v>
      </c>
      <c r="C32" s="15">
        <v>27</v>
      </c>
      <c r="D32" s="19">
        <v>28</v>
      </c>
      <c r="E32" s="29">
        <v>90</v>
      </c>
      <c r="F32" s="15">
        <v>44</v>
      </c>
      <c r="G32" s="19">
        <v>46</v>
      </c>
      <c r="H32" s="29">
        <f>SUM(B32+E32)</f>
        <v>145</v>
      </c>
      <c r="I32" s="15">
        <f>SUM(C32+F32)</f>
        <v>71</v>
      </c>
      <c r="J32" s="19">
        <f>SUM(D32+G32)</f>
        <v>74</v>
      </c>
    </row>
    <row r="33" spans="1:10" ht="15" customHeight="1">
      <c r="A33" s="30" t="s">
        <v>15</v>
      </c>
      <c r="B33" s="29">
        <v>87</v>
      </c>
      <c r="C33" s="15">
        <v>47</v>
      </c>
      <c r="D33" s="19">
        <v>40</v>
      </c>
      <c r="E33" s="29">
        <v>110</v>
      </c>
      <c r="F33" s="15">
        <v>54</v>
      </c>
      <c r="G33" s="19">
        <v>56</v>
      </c>
      <c r="H33" s="29">
        <f>SUM(B33+E33)</f>
        <v>197</v>
      </c>
      <c r="I33" s="15">
        <f>SUM(C33+F33)</f>
        <v>101</v>
      </c>
      <c r="J33" s="19">
        <f>SUM(D33+G33)</f>
        <v>96</v>
      </c>
    </row>
    <row r="34" spans="1:10" ht="15.75" customHeight="1">
      <c r="A34" s="32" t="s">
        <v>16</v>
      </c>
      <c r="B34" s="33">
        <v>100</v>
      </c>
      <c r="C34" s="26">
        <v>58</v>
      </c>
      <c r="D34" s="27">
        <v>42</v>
      </c>
      <c r="E34" s="33">
        <v>119</v>
      </c>
      <c r="F34" s="26">
        <v>68</v>
      </c>
      <c r="G34" s="27">
        <v>51</v>
      </c>
      <c r="H34" s="33">
        <f>SUM(B34+E34)</f>
        <v>219</v>
      </c>
      <c r="I34" s="26">
        <f>SUM(C34+F34)</f>
        <v>126</v>
      </c>
      <c r="J34" s="27">
        <f>SUM(D34+G34)</f>
        <v>93</v>
      </c>
    </row>
    <row r="35" spans="1:10" ht="13.5" customHeight="1">
      <c r="A35" s="1"/>
      <c r="B35" s="1"/>
      <c r="C35" s="1"/>
      <c r="D35" s="1"/>
      <c r="F35" s="267" t="s">
        <v>22</v>
      </c>
      <c r="G35" s="268"/>
      <c r="H35" s="268"/>
      <c r="I35" s="268"/>
      <c r="J35" s="268"/>
    </row>
    <row r="36" spans="1:4" ht="12" customHeight="1">
      <c r="A36" s="236"/>
      <c r="B36" s="235"/>
      <c r="C36" s="235"/>
      <c r="D36" s="235"/>
    </row>
    <row r="37" ht="12" customHeight="1"/>
    <row r="38" spans="1:4" ht="12" customHeight="1">
      <c r="A38" s="236"/>
      <c r="B38" s="235"/>
      <c r="C38" s="235"/>
      <c r="D38" s="235"/>
    </row>
    <row r="39" spans="1:4" ht="12" customHeight="1">
      <c r="A39" s="236"/>
      <c r="B39" s="235"/>
      <c r="C39" s="235"/>
      <c r="D39" s="235"/>
    </row>
    <row r="40" spans="1:4" ht="12" customHeight="1">
      <c r="A40" s="236"/>
      <c r="B40" s="235"/>
      <c r="C40" s="235"/>
      <c r="D40" s="235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sheetProtection/>
  <mergeCells count="26">
    <mergeCell ref="A1:I1"/>
    <mergeCell ref="A3:A4"/>
    <mergeCell ref="B3:D3"/>
    <mergeCell ref="E3:G3"/>
    <mergeCell ref="H3:J3"/>
    <mergeCell ref="E5:G5"/>
    <mergeCell ref="H5:J5"/>
    <mergeCell ref="B11:D11"/>
    <mergeCell ref="E11:G11"/>
    <mergeCell ref="H11:J11"/>
    <mergeCell ref="N14:R14"/>
    <mergeCell ref="B17:D17"/>
    <mergeCell ref="E17:G17"/>
    <mergeCell ref="H17:J17"/>
    <mergeCell ref="F35:J35"/>
    <mergeCell ref="E23:G23"/>
    <mergeCell ref="H23:J23"/>
    <mergeCell ref="E29:G29"/>
    <mergeCell ref="H29:J29"/>
    <mergeCell ref="N31:R31"/>
    <mergeCell ref="A36:D36"/>
    <mergeCell ref="A38:D38"/>
    <mergeCell ref="A39:D39"/>
    <mergeCell ref="A40:D40"/>
    <mergeCell ref="B23:D23"/>
    <mergeCell ref="B29:D29"/>
  </mergeCells>
  <printOptions/>
  <pageMargins left="0.75" right="0.75" top="1" bottom="1" header="0" footer="0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"/>
    </sheetView>
  </sheetViews>
  <sheetFormatPr defaultColWidth="14.57421875" defaultRowHeight="15" customHeight="1"/>
  <cols>
    <col min="1" max="1" width="24.421875" style="0" customWidth="1"/>
    <col min="2" max="26" width="10.00390625" style="0" customWidth="1"/>
    <col min="27" max="16384" width="14.421875" style="0" customWidth="1"/>
  </cols>
  <sheetData>
    <row r="1" spans="1:9" ht="15.75" customHeight="1">
      <c r="A1" s="237" t="s">
        <v>28</v>
      </c>
      <c r="B1" s="235"/>
      <c r="C1" s="235"/>
      <c r="D1" s="235"/>
      <c r="E1" s="235"/>
      <c r="F1" s="235"/>
      <c r="G1" s="235"/>
      <c r="H1" s="235"/>
      <c r="I1" s="235"/>
    </row>
    <row r="2" ht="12.75" customHeight="1"/>
    <row r="3" spans="1:26" ht="37.5" customHeight="1">
      <c r="A3" s="262" t="s">
        <v>1</v>
      </c>
      <c r="B3" s="240" t="s">
        <v>2</v>
      </c>
      <c r="C3" s="241"/>
      <c r="D3" s="242"/>
      <c r="E3" s="240" t="s">
        <v>3</v>
      </c>
      <c r="F3" s="241"/>
      <c r="G3" s="242"/>
      <c r="H3" s="243" t="s">
        <v>4</v>
      </c>
      <c r="I3" s="244"/>
      <c r="J3" s="245"/>
      <c r="K3" s="2"/>
      <c r="L3" s="34" t="s">
        <v>5</v>
      </c>
      <c r="M3" s="35" t="s">
        <v>6</v>
      </c>
      <c r="N3" s="35" t="s">
        <v>6</v>
      </c>
      <c r="O3" s="36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16" ht="34.5" customHeight="1">
      <c r="A4" s="270"/>
      <c r="B4" s="5" t="s">
        <v>7</v>
      </c>
      <c r="C4" s="6" t="s">
        <v>8</v>
      </c>
      <c r="D4" s="7" t="s">
        <v>9</v>
      </c>
      <c r="E4" s="5" t="s">
        <v>7</v>
      </c>
      <c r="F4" s="6" t="s">
        <v>8</v>
      </c>
      <c r="G4" s="7" t="s">
        <v>9</v>
      </c>
      <c r="H4" s="5" t="s">
        <v>7</v>
      </c>
      <c r="I4" s="6" t="s">
        <v>8</v>
      </c>
      <c r="J4" s="8" t="s">
        <v>9</v>
      </c>
      <c r="L4" s="37"/>
      <c r="M4" s="38" t="s">
        <v>10</v>
      </c>
      <c r="N4" s="38" t="s">
        <v>11</v>
      </c>
      <c r="O4" s="36"/>
      <c r="P4" s="1"/>
    </row>
    <row r="5" spans="1:16" ht="15" customHeight="1">
      <c r="A5" s="28" t="s">
        <v>5</v>
      </c>
      <c r="B5" s="11"/>
      <c r="C5" s="12"/>
      <c r="D5" s="12"/>
      <c r="E5" s="264" t="s">
        <v>6</v>
      </c>
      <c r="F5" s="265"/>
      <c r="G5" s="269"/>
      <c r="H5" s="264" t="s">
        <v>6</v>
      </c>
      <c r="I5" s="265"/>
      <c r="J5" s="266"/>
      <c r="L5" s="38" t="s">
        <v>12</v>
      </c>
      <c r="M5" s="41">
        <v>830</v>
      </c>
      <c r="N5" s="41">
        <v>915</v>
      </c>
      <c r="O5" s="36">
        <f>SUM(M5:N5)</f>
        <v>1745</v>
      </c>
      <c r="P5" s="1"/>
    </row>
    <row r="6" spans="1:16" ht="15" customHeight="1">
      <c r="A6" s="30" t="s">
        <v>13</v>
      </c>
      <c r="B6" s="29">
        <v>17796</v>
      </c>
      <c r="C6" s="15">
        <v>9270</v>
      </c>
      <c r="D6" s="19">
        <v>8526</v>
      </c>
      <c r="E6" s="29">
        <v>21740</v>
      </c>
      <c r="F6" s="15">
        <v>11325</v>
      </c>
      <c r="G6" s="19">
        <v>10415</v>
      </c>
      <c r="H6" s="29">
        <f>SUM(B6+E6)</f>
        <v>39536</v>
      </c>
      <c r="I6" s="15">
        <f>SUM(C6+F6)</f>
        <v>20595</v>
      </c>
      <c r="J6" s="19">
        <f>SUM(D6+G6)</f>
        <v>18941</v>
      </c>
      <c r="L6" s="38" t="s">
        <v>14</v>
      </c>
      <c r="M6" s="41">
        <v>2402</v>
      </c>
      <c r="N6" s="41">
        <v>2244</v>
      </c>
      <c r="O6" s="36">
        <f>SUM(M6:N6)</f>
        <v>4646</v>
      </c>
      <c r="P6" s="1"/>
    </row>
    <row r="7" spans="1:16" ht="15" customHeight="1">
      <c r="A7" s="30" t="s">
        <v>12</v>
      </c>
      <c r="B7" s="29">
        <v>915</v>
      </c>
      <c r="C7" s="15">
        <v>450</v>
      </c>
      <c r="D7" s="19">
        <v>465</v>
      </c>
      <c r="E7" s="29">
        <v>830</v>
      </c>
      <c r="F7" s="15">
        <v>404</v>
      </c>
      <c r="G7" s="19">
        <v>426</v>
      </c>
      <c r="H7" s="29">
        <f>SUM(B7+E7)</f>
        <v>1745</v>
      </c>
      <c r="I7" s="15">
        <f>SUM(C7+F7)</f>
        <v>854</v>
      </c>
      <c r="J7" s="19">
        <f>SUM(D7+G7)</f>
        <v>891</v>
      </c>
      <c r="L7" s="38" t="s">
        <v>15</v>
      </c>
      <c r="M7" s="41">
        <v>3776</v>
      </c>
      <c r="N7" s="41">
        <v>2928</v>
      </c>
      <c r="O7" s="36">
        <f>SUM(M7:N7)</f>
        <v>6704</v>
      </c>
      <c r="P7" s="1"/>
    </row>
    <row r="8" spans="1:16" ht="15" customHeight="1">
      <c r="A8" s="30" t="s">
        <v>14</v>
      </c>
      <c r="B8" s="29">
        <v>2244</v>
      </c>
      <c r="C8" s="15">
        <v>978</v>
      </c>
      <c r="D8" s="19">
        <v>1266</v>
      </c>
      <c r="E8" s="29">
        <v>2402</v>
      </c>
      <c r="F8" s="15">
        <v>1115</v>
      </c>
      <c r="G8" s="19">
        <v>1287</v>
      </c>
      <c r="H8" s="29">
        <f>SUM(B8+E8)</f>
        <v>4646</v>
      </c>
      <c r="I8" s="15">
        <f>SUM(C8+F8)</f>
        <v>2093</v>
      </c>
      <c r="J8" s="19">
        <f>SUM(D8+G8)</f>
        <v>2553</v>
      </c>
      <c r="L8" s="38" t="s">
        <v>16</v>
      </c>
      <c r="M8" s="41">
        <v>3528</v>
      </c>
      <c r="N8" s="41">
        <v>2614</v>
      </c>
      <c r="O8" s="36">
        <f>SUM(M8:N8)</f>
        <v>6142</v>
      </c>
      <c r="P8" s="1"/>
    </row>
    <row r="9" spans="1:16" ht="15" customHeight="1">
      <c r="A9" s="30" t="s">
        <v>15</v>
      </c>
      <c r="B9" s="29">
        <v>2928</v>
      </c>
      <c r="C9" s="15">
        <v>1364</v>
      </c>
      <c r="D9" s="19">
        <v>1564</v>
      </c>
      <c r="E9" s="29">
        <v>3776</v>
      </c>
      <c r="F9" s="15">
        <v>1902</v>
      </c>
      <c r="G9" s="19">
        <v>1874</v>
      </c>
      <c r="H9" s="29">
        <f>SUM(B9+E9)</f>
        <v>6704</v>
      </c>
      <c r="I9" s="15">
        <f>SUM(C9+F9)</f>
        <v>3266</v>
      </c>
      <c r="J9" s="19">
        <f>SUM(D9+G9)</f>
        <v>3438</v>
      </c>
      <c r="L9" s="38" t="s">
        <v>17</v>
      </c>
      <c r="M9" s="40"/>
      <c r="N9" s="40"/>
      <c r="O9" s="36"/>
      <c r="P9" s="1"/>
    </row>
    <row r="10" spans="1:16" ht="15" customHeight="1">
      <c r="A10" s="30" t="s">
        <v>16</v>
      </c>
      <c r="B10" s="29">
        <v>2614</v>
      </c>
      <c r="C10" s="15">
        <v>1459</v>
      </c>
      <c r="D10" s="19">
        <v>1155</v>
      </c>
      <c r="E10" s="29">
        <v>3528</v>
      </c>
      <c r="F10" s="15">
        <v>1922</v>
      </c>
      <c r="G10" s="19">
        <v>1606</v>
      </c>
      <c r="H10" s="29">
        <f>SUM(B10+E10)</f>
        <v>6142</v>
      </c>
      <c r="I10" s="15">
        <f>SUM(C10+F10)</f>
        <v>3381</v>
      </c>
      <c r="J10" s="19">
        <f>SUM(D10+G10)</f>
        <v>2761</v>
      </c>
      <c r="L10" s="1"/>
      <c r="M10" s="17"/>
      <c r="N10" s="18"/>
      <c r="O10" s="1"/>
      <c r="P10" s="1"/>
    </row>
    <row r="11" spans="1:14" ht="15" customHeight="1">
      <c r="A11" s="28" t="s">
        <v>18</v>
      </c>
      <c r="B11" s="264" t="s">
        <v>6</v>
      </c>
      <c r="C11" s="265"/>
      <c r="D11" s="266"/>
      <c r="E11" s="264" t="s">
        <v>6</v>
      </c>
      <c r="F11" s="265"/>
      <c r="G11" s="266"/>
      <c r="H11" s="264"/>
      <c r="I11" s="265"/>
      <c r="J11" s="266"/>
      <c r="L11" s="1"/>
      <c r="M11" s="1"/>
      <c r="N11" s="1"/>
    </row>
    <row r="12" spans="1:10" ht="15" customHeight="1">
      <c r="A12" s="30" t="s">
        <v>13</v>
      </c>
      <c r="B12" s="29">
        <v>12351</v>
      </c>
      <c r="C12" s="15">
        <v>6460</v>
      </c>
      <c r="D12" s="19">
        <v>5891</v>
      </c>
      <c r="E12" s="29">
        <v>11816</v>
      </c>
      <c r="F12" s="15">
        <v>6124</v>
      </c>
      <c r="G12" s="19">
        <v>5692</v>
      </c>
      <c r="H12" s="29">
        <f>SUM(B12+E12)</f>
        <v>24167</v>
      </c>
      <c r="I12" s="15">
        <f>SUM(C12+F12)</f>
        <v>12584</v>
      </c>
      <c r="J12" s="19">
        <f>SUM(D12+G12)</f>
        <v>11583</v>
      </c>
    </row>
    <row r="13" spans="1:14" ht="15" customHeight="1">
      <c r="A13" s="30" t="s">
        <v>12</v>
      </c>
      <c r="B13" s="29">
        <v>712</v>
      </c>
      <c r="C13" s="15">
        <v>347</v>
      </c>
      <c r="D13" s="19">
        <v>365</v>
      </c>
      <c r="E13" s="29">
        <v>503</v>
      </c>
      <c r="F13" s="15">
        <v>254</v>
      </c>
      <c r="G13" s="19">
        <v>249</v>
      </c>
      <c r="H13" s="29">
        <f>SUM(B13+E13)</f>
        <v>1215</v>
      </c>
      <c r="I13" s="15">
        <f>SUM(C13+F13)</f>
        <v>601</v>
      </c>
      <c r="J13" s="19">
        <f>SUM(D13+G13)</f>
        <v>614</v>
      </c>
      <c r="N13" s="31"/>
    </row>
    <row r="14" spans="1:18" ht="15" customHeight="1">
      <c r="A14" s="30" t="s">
        <v>14</v>
      </c>
      <c r="B14" s="29">
        <v>1658</v>
      </c>
      <c r="C14" s="15">
        <v>722</v>
      </c>
      <c r="D14" s="19">
        <v>936</v>
      </c>
      <c r="E14" s="29">
        <v>1265</v>
      </c>
      <c r="F14" s="15">
        <v>590</v>
      </c>
      <c r="G14" s="19">
        <v>675</v>
      </c>
      <c r="H14" s="29">
        <f>SUM(B14+E14)</f>
        <v>2923</v>
      </c>
      <c r="I14" s="15">
        <f>SUM(C14+F14)</f>
        <v>1312</v>
      </c>
      <c r="J14" s="19">
        <f>SUM(D14+G14)</f>
        <v>1611</v>
      </c>
      <c r="N14" s="234" t="s">
        <v>22</v>
      </c>
      <c r="O14" s="235"/>
      <c r="P14" s="235"/>
      <c r="Q14" s="235"/>
      <c r="R14" s="235"/>
    </row>
    <row r="15" spans="1:14" ht="15" customHeight="1">
      <c r="A15" s="30" t="s">
        <v>15</v>
      </c>
      <c r="B15" s="29">
        <v>1966</v>
      </c>
      <c r="C15" s="15">
        <v>954</v>
      </c>
      <c r="D15" s="19">
        <v>1012</v>
      </c>
      <c r="E15" s="29">
        <v>1835</v>
      </c>
      <c r="F15" s="15">
        <v>917</v>
      </c>
      <c r="G15" s="19">
        <v>918</v>
      </c>
      <c r="H15" s="29">
        <f>SUM(B15+E15)</f>
        <v>3801</v>
      </c>
      <c r="I15" s="15">
        <f>SUM(C15+F15)</f>
        <v>1871</v>
      </c>
      <c r="J15" s="19">
        <f>SUM(D15+G15)</f>
        <v>1930</v>
      </c>
      <c r="N15" s="31"/>
    </row>
    <row r="16" spans="1:14" ht="15" customHeight="1">
      <c r="A16" s="30" t="s">
        <v>16</v>
      </c>
      <c r="B16" s="29">
        <v>1736</v>
      </c>
      <c r="C16" s="15">
        <v>1000</v>
      </c>
      <c r="D16" s="19">
        <v>736</v>
      </c>
      <c r="E16" s="29">
        <v>1807</v>
      </c>
      <c r="F16" s="15">
        <v>983</v>
      </c>
      <c r="G16" s="19">
        <v>824</v>
      </c>
      <c r="H16" s="29">
        <f>SUM(B16+E16)</f>
        <v>3543</v>
      </c>
      <c r="I16" s="15">
        <f>SUM(C16+F16)</f>
        <v>1983</v>
      </c>
      <c r="J16" s="19">
        <f>SUM(D16+G16)</f>
        <v>1560</v>
      </c>
      <c r="N16" s="31"/>
    </row>
    <row r="17" spans="1:10" ht="15" customHeight="1">
      <c r="A17" s="28" t="s">
        <v>19</v>
      </c>
      <c r="B17" s="264" t="s">
        <v>6</v>
      </c>
      <c r="C17" s="265"/>
      <c r="D17" s="266"/>
      <c r="E17" s="264" t="s">
        <v>6</v>
      </c>
      <c r="F17" s="265"/>
      <c r="G17" s="266"/>
      <c r="H17" s="264"/>
      <c r="I17" s="265"/>
      <c r="J17" s="266"/>
    </row>
    <row r="18" spans="1:10" ht="15" customHeight="1">
      <c r="A18" s="30" t="s">
        <v>13</v>
      </c>
      <c r="B18" s="29">
        <v>966</v>
      </c>
      <c r="C18" s="15">
        <v>495</v>
      </c>
      <c r="D18" s="19">
        <v>471</v>
      </c>
      <c r="E18" s="29">
        <v>3051</v>
      </c>
      <c r="F18" s="15">
        <v>1514</v>
      </c>
      <c r="G18" s="19">
        <v>1537</v>
      </c>
      <c r="H18" s="29">
        <f>SUM(B18+E18)</f>
        <v>4017</v>
      </c>
      <c r="I18" s="15">
        <f>SUM(C18+F18)</f>
        <v>2009</v>
      </c>
      <c r="J18" s="19">
        <f>SUM(D18+G18)</f>
        <v>2008</v>
      </c>
    </row>
    <row r="19" spans="1:10" ht="15" customHeight="1">
      <c r="A19" s="30" t="s">
        <v>12</v>
      </c>
      <c r="B19" s="29">
        <v>57</v>
      </c>
      <c r="C19" s="15">
        <v>31</v>
      </c>
      <c r="D19" s="19">
        <v>26</v>
      </c>
      <c r="E19" s="29">
        <v>114</v>
      </c>
      <c r="F19" s="15">
        <v>48</v>
      </c>
      <c r="G19" s="19">
        <v>66</v>
      </c>
      <c r="H19" s="29">
        <f>SUM(B19+E19)</f>
        <v>171</v>
      </c>
      <c r="I19" s="15">
        <f>SUM(C19+F19)</f>
        <v>79</v>
      </c>
      <c r="J19" s="19">
        <f>SUM(D19+G19)</f>
        <v>92</v>
      </c>
    </row>
    <row r="20" spans="1:10" ht="15" customHeight="1">
      <c r="A20" s="30" t="s">
        <v>14</v>
      </c>
      <c r="B20" s="29">
        <v>98</v>
      </c>
      <c r="C20" s="15">
        <v>46</v>
      </c>
      <c r="D20" s="19">
        <v>52</v>
      </c>
      <c r="E20" s="29">
        <v>269</v>
      </c>
      <c r="F20" s="15">
        <v>108</v>
      </c>
      <c r="G20" s="19">
        <v>161</v>
      </c>
      <c r="H20" s="29">
        <f>SUM(B20+E20)</f>
        <v>367</v>
      </c>
      <c r="I20" s="15">
        <f>SUM(C20+F20)</f>
        <v>154</v>
      </c>
      <c r="J20" s="19">
        <f>SUM(D20+G20)</f>
        <v>213</v>
      </c>
    </row>
    <row r="21" spans="1:10" ht="15" customHeight="1">
      <c r="A21" s="30" t="s">
        <v>15</v>
      </c>
      <c r="B21" s="29">
        <v>146</v>
      </c>
      <c r="C21" s="15">
        <v>55</v>
      </c>
      <c r="D21" s="19">
        <v>91</v>
      </c>
      <c r="E21" s="29">
        <v>461</v>
      </c>
      <c r="F21" s="15">
        <v>208</v>
      </c>
      <c r="G21" s="19">
        <v>253</v>
      </c>
      <c r="H21" s="29">
        <f>SUM(B21+E21)</f>
        <v>607</v>
      </c>
      <c r="I21" s="15">
        <f>SUM(C21+F21)</f>
        <v>263</v>
      </c>
      <c r="J21" s="19">
        <f>SUM(D21+G21)</f>
        <v>344</v>
      </c>
    </row>
    <row r="22" spans="1:10" ht="15" customHeight="1">
      <c r="A22" s="30" t="s">
        <v>16</v>
      </c>
      <c r="B22" s="29">
        <v>131</v>
      </c>
      <c r="C22" s="15">
        <v>69</v>
      </c>
      <c r="D22" s="19">
        <v>62</v>
      </c>
      <c r="E22" s="29">
        <v>464</v>
      </c>
      <c r="F22" s="15">
        <v>237</v>
      </c>
      <c r="G22" s="19">
        <v>227</v>
      </c>
      <c r="H22" s="29">
        <f>SUM(B22+E22)</f>
        <v>595</v>
      </c>
      <c r="I22" s="15">
        <f>SUM(C22+F22)</f>
        <v>306</v>
      </c>
      <c r="J22" s="19">
        <f>SUM(D22+G22)</f>
        <v>289</v>
      </c>
    </row>
    <row r="23" spans="1:10" ht="15" customHeight="1">
      <c r="A23" s="28" t="s">
        <v>20</v>
      </c>
      <c r="B23" s="264" t="s">
        <v>6</v>
      </c>
      <c r="C23" s="265"/>
      <c r="D23" s="266"/>
      <c r="E23" s="264" t="s">
        <v>6</v>
      </c>
      <c r="F23" s="265"/>
      <c r="G23" s="266"/>
      <c r="H23" s="264"/>
      <c r="I23" s="265"/>
      <c r="J23" s="266"/>
    </row>
    <row r="24" spans="1:10" ht="15" customHeight="1">
      <c r="A24" s="30" t="s">
        <v>13</v>
      </c>
      <c r="B24" s="29">
        <v>3781</v>
      </c>
      <c r="C24" s="15">
        <v>1936</v>
      </c>
      <c r="D24" s="19">
        <v>1845</v>
      </c>
      <c r="E24" s="29">
        <v>6190</v>
      </c>
      <c r="F24" s="15">
        <v>3329</v>
      </c>
      <c r="G24" s="19">
        <v>2861</v>
      </c>
      <c r="H24" s="29">
        <f>SUM(B24+E24)</f>
        <v>9971</v>
      </c>
      <c r="I24" s="15">
        <f>SUM(C24+F24)</f>
        <v>5265</v>
      </c>
      <c r="J24" s="19">
        <f>SUM(D24+G24)</f>
        <v>4706</v>
      </c>
    </row>
    <row r="25" spans="1:10" ht="15" customHeight="1">
      <c r="A25" s="30" t="s">
        <v>12</v>
      </c>
      <c r="B25" s="29">
        <v>127</v>
      </c>
      <c r="C25" s="15">
        <v>64</v>
      </c>
      <c r="D25" s="19">
        <v>63</v>
      </c>
      <c r="E25" s="29">
        <v>192</v>
      </c>
      <c r="F25" s="15">
        <v>93</v>
      </c>
      <c r="G25" s="19">
        <v>99</v>
      </c>
      <c r="H25" s="29">
        <f>SUM(B25+E25)</f>
        <v>319</v>
      </c>
      <c r="I25" s="15">
        <f>SUM(C25+F25)</f>
        <v>157</v>
      </c>
      <c r="J25" s="19">
        <f>SUM(D25+G25)</f>
        <v>162</v>
      </c>
    </row>
    <row r="26" spans="1:10" ht="15" customHeight="1">
      <c r="A26" s="30" t="s">
        <v>14</v>
      </c>
      <c r="B26" s="29">
        <v>436</v>
      </c>
      <c r="C26" s="15">
        <v>196</v>
      </c>
      <c r="D26" s="19">
        <v>240</v>
      </c>
      <c r="E26" s="29">
        <v>800</v>
      </c>
      <c r="F26" s="15">
        <v>386</v>
      </c>
      <c r="G26" s="19">
        <v>414</v>
      </c>
      <c r="H26" s="29">
        <f>SUM(B26+E26)</f>
        <v>1236</v>
      </c>
      <c r="I26" s="15">
        <f>SUM(C26+F26)</f>
        <v>582</v>
      </c>
      <c r="J26" s="19">
        <f>SUM(D26+G26)</f>
        <v>654</v>
      </c>
    </row>
    <row r="27" spans="1:10" ht="15" customHeight="1">
      <c r="A27" s="30" t="s">
        <v>15</v>
      </c>
      <c r="B27" s="29">
        <v>708</v>
      </c>
      <c r="C27" s="15">
        <v>296</v>
      </c>
      <c r="D27" s="19">
        <v>412</v>
      </c>
      <c r="E27" s="29">
        <v>1371</v>
      </c>
      <c r="F27" s="15">
        <v>723</v>
      </c>
      <c r="G27" s="19">
        <v>648</v>
      </c>
      <c r="H27" s="29">
        <f>SUM(B27+E27)</f>
        <v>2079</v>
      </c>
      <c r="I27" s="15">
        <f>SUM(C27+F27)</f>
        <v>1019</v>
      </c>
      <c r="J27" s="19">
        <f>SUM(D27+G27)</f>
        <v>1060</v>
      </c>
    </row>
    <row r="28" spans="1:15" ht="15" customHeight="1">
      <c r="A28" s="30" t="s">
        <v>16</v>
      </c>
      <c r="B28" s="29">
        <v>658</v>
      </c>
      <c r="C28" s="15">
        <v>343</v>
      </c>
      <c r="D28" s="19">
        <v>315</v>
      </c>
      <c r="E28" s="29">
        <v>1143</v>
      </c>
      <c r="F28" s="15">
        <v>641</v>
      </c>
      <c r="G28" s="19">
        <v>502</v>
      </c>
      <c r="H28" s="29">
        <f>SUM(B28+E28)</f>
        <v>1801</v>
      </c>
      <c r="I28" s="15">
        <f>SUM(C28+F28)</f>
        <v>984</v>
      </c>
      <c r="J28" s="19">
        <f>SUM(D28+G28)</f>
        <v>817</v>
      </c>
      <c r="O28" s="31"/>
    </row>
    <row r="29" spans="1:10" ht="15" customHeight="1">
      <c r="A29" s="28" t="s">
        <v>21</v>
      </c>
      <c r="B29" s="264" t="s">
        <v>6</v>
      </c>
      <c r="C29" s="265"/>
      <c r="D29" s="266"/>
      <c r="E29" s="264" t="s">
        <v>6</v>
      </c>
      <c r="F29" s="265"/>
      <c r="G29" s="266"/>
      <c r="H29" s="264"/>
      <c r="I29" s="265"/>
      <c r="J29" s="266"/>
    </row>
    <row r="30" spans="1:18" ht="15" customHeight="1">
      <c r="A30" s="30" t="s">
        <v>13</v>
      </c>
      <c r="B30" s="29">
        <v>698</v>
      </c>
      <c r="C30" s="15">
        <v>379</v>
      </c>
      <c r="D30" s="19">
        <v>319</v>
      </c>
      <c r="E30" s="29">
        <v>683</v>
      </c>
      <c r="F30" s="15">
        <v>358</v>
      </c>
      <c r="G30" s="19">
        <v>325</v>
      </c>
      <c r="H30" s="29">
        <f>SUM(B30+E30)</f>
        <v>1381</v>
      </c>
      <c r="I30" s="15">
        <f>SUM(C30+F30)</f>
        <v>737</v>
      </c>
      <c r="J30" s="19">
        <f>SUM(D30+G30)</f>
        <v>644</v>
      </c>
      <c r="N30" s="234" t="s">
        <v>22</v>
      </c>
      <c r="O30" s="235"/>
      <c r="P30" s="235"/>
      <c r="Q30" s="235"/>
      <c r="R30" s="235"/>
    </row>
    <row r="31" spans="1:10" ht="15" customHeight="1">
      <c r="A31" s="30" t="s">
        <v>12</v>
      </c>
      <c r="B31" s="29">
        <v>19</v>
      </c>
      <c r="C31" s="15">
        <v>8</v>
      </c>
      <c r="D31" s="19">
        <v>11</v>
      </c>
      <c r="E31" s="29">
        <v>21</v>
      </c>
      <c r="F31" s="15">
        <v>9</v>
      </c>
      <c r="G31" s="19">
        <v>12</v>
      </c>
      <c r="H31" s="29">
        <f>SUM(B31+E31)</f>
        <v>40</v>
      </c>
      <c r="I31" s="15">
        <f>SUM(C31+F31)</f>
        <v>17</v>
      </c>
      <c r="J31" s="19">
        <f>SUM(D31+G31)</f>
        <v>23</v>
      </c>
    </row>
    <row r="32" spans="1:10" ht="15" customHeight="1">
      <c r="A32" s="30" t="s">
        <v>14</v>
      </c>
      <c r="B32" s="29">
        <v>52</v>
      </c>
      <c r="C32" s="15">
        <v>14</v>
      </c>
      <c r="D32" s="19">
        <v>38</v>
      </c>
      <c r="E32" s="29">
        <v>68</v>
      </c>
      <c r="F32" s="15">
        <v>31</v>
      </c>
      <c r="G32" s="19">
        <v>37</v>
      </c>
      <c r="H32" s="29">
        <f>SUM(B32+E32)</f>
        <v>120</v>
      </c>
      <c r="I32" s="15">
        <f>SUM(C32+F32)</f>
        <v>45</v>
      </c>
      <c r="J32" s="19">
        <f>SUM(D32+G32)</f>
        <v>75</v>
      </c>
    </row>
    <row r="33" spans="1:10" ht="15" customHeight="1">
      <c r="A33" s="30" t="s">
        <v>15</v>
      </c>
      <c r="B33" s="29">
        <v>108</v>
      </c>
      <c r="C33" s="15">
        <v>59</v>
      </c>
      <c r="D33" s="19">
        <v>49</v>
      </c>
      <c r="E33" s="29">
        <v>109</v>
      </c>
      <c r="F33" s="15">
        <v>54</v>
      </c>
      <c r="G33" s="19">
        <v>55</v>
      </c>
      <c r="H33" s="29">
        <f>SUM(B33+E33)</f>
        <v>217</v>
      </c>
      <c r="I33" s="15">
        <f>SUM(C33+F33)</f>
        <v>113</v>
      </c>
      <c r="J33" s="19">
        <f>SUM(D33+G33)</f>
        <v>104</v>
      </c>
    </row>
    <row r="34" spans="1:10" ht="15.75" customHeight="1">
      <c r="A34" s="32" t="s">
        <v>16</v>
      </c>
      <c r="B34" s="33">
        <v>89</v>
      </c>
      <c r="C34" s="26">
        <v>47</v>
      </c>
      <c r="D34" s="27">
        <v>42</v>
      </c>
      <c r="E34" s="33">
        <v>114</v>
      </c>
      <c r="F34" s="26">
        <v>61</v>
      </c>
      <c r="G34" s="27">
        <v>53</v>
      </c>
      <c r="H34" s="33">
        <f>SUM(B34+E34)</f>
        <v>203</v>
      </c>
      <c r="I34" s="26">
        <f>SUM(C34+F34)</f>
        <v>108</v>
      </c>
      <c r="J34" s="27">
        <f>SUM(D34+G34)</f>
        <v>95</v>
      </c>
    </row>
    <row r="35" spans="1:10" ht="13.5" customHeight="1">
      <c r="A35" s="1"/>
      <c r="B35" s="1"/>
      <c r="C35" s="1"/>
      <c r="D35" s="1"/>
      <c r="F35" s="267" t="s">
        <v>22</v>
      </c>
      <c r="G35" s="268"/>
      <c r="H35" s="268"/>
      <c r="I35" s="268"/>
      <c r="J35" s="268"/>
    </row>
    <row r="36" spans="1:4" ht="12" customHeight="1">
      <c r="A36" s="236"/>
      <c r="B36" s="235"/>
      <c r="C36" s="235"/>
      <c r="D36" s="235"/>
    </row>
    <row r="37" ht="12" customHeight="1"/>
    <row r="38" spans="1:4" ht="12" customHeight="1">
      <c r="A38" s="236"/>
      <c r="B38" s="235"/>
      <c r="C38" s="235"/>
      <c r="D38" s="235"/>
    </row>
    <row r="39" spans="1:4" ht="12" customHeight="1">
      <c r="A39" s="236"/>
      <c r="B39" s="235"/>
      <c r="C39" s="235"/>
      <c r="D39" s="235"/>
    </row>
    <row r="40" spans="1:4" ht="12" customHeight="1">
      <c r="A40" s="236"/>
      <c r="B40" s="235"/>
      <c r="C40" s="235"/>
      <c r="D40" s="235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sheetProtection/>
  <mergeCells count="26">
    <mergeCell ref="A1:I1"/>
    <mergeCell ref="A3:A4"/>
    <mergeCell ref="B3:D3"/>
    <mergeCell ref="E3:G3"/>
    <mergeCell ref="H3:J3"/>
    <mergeCell ref="E5:G5"/>
    <mergeCell ref="H5:J5"/>
    <mergeCell ref="B11:D11"/>
    <mergeCell ref="E11:G11"/>
    <mergeCell ref="H11:J11"/>
    <mergeCell ref="N14:R14"/>
    <mergeCell ref="B17:D17"/>
    <mergeCell ref="E17:G17"/>
    <mergeCell ref="H17:J17"/>
    <mergeCell ref="F35:J35"/>
    <mergeCell ref="E23:G23"/>
    <mergeCell ref="H23:J23"/>
    <mergeCell ref="E29:G29"/>
    <mergeCell ref="H29:J29"/>
    <mergeCell ref="N30:R30"/>
    <mergeCell ref="A36:D36"/>
    <mergeCell ref="A38:D38"/>
    <mergeCell ref="A39:D39"/>
    <mergeCell ref="A40:D40"/>
    <mergeCell ref="B23:D23"/>
    <mergeCell ref="B29:D29"/>
  </mergeCells>
  <printOptions/>
  <pageMargins left="0.75" right="0.75" top="1" bottom="1" header="0" footer="0"/>
  <pageSetup horizontalDpi="600" verticalDpi="6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"/>
    </sheetView>
  </sheetViews>
  <sheetFormatPr defaultColWidth="14.57421875" defaultRowHeight="15" customHeight="1"/>
  <cols>
    <col min="1" max="1" width="24.421875" style="0" customWidth="1"/>
    <col min="2" max="8" width="9.140625" style="0" customWidth="1"/>
    <col min="9" max="26" width="10.00390625" style="0" customWidth="1"/>
    <col min="27" max="16384" width="14.421875" style="0" customWidth="1"/>
  </cols>
  <sheetData>
    <row r="1" spans="1:9" ht="15.75" customHeight="1">
      <c r="A1" s="237" t="s">
        <v>29</v>
      </c>
      <c r="B1" s="235"/>
      <c r="C1" s="235"/>
      <c r="D1" s="235"/>
      <c r="E1" s="235"/>
      <c r="F1" s="235"/>
      <c r="G1" s="235"/>
      <c r="H1" s="235"/>
      <c r="I1" s="235"/>
    </row>
    <row r="2" ht="12.75" customHeight="1"/>
    <row r="3" spans="1:26" ht="37.5" customHeight="1">
      <c r="A3" s="262" t="s">
        <v>1</v>
      </c>
      <c r="B3" s="240" t="s">
        <v>2</v>
      </c>
      <c r="C3" s="241"/>
      <c r="D3" s="242"/>
      <c r="E3" s="240" t="s">
        <v>3</v>
      </c>
      <c r="F3" s="241"/>
      <c r="G3" s="242"/>
      <c r="H3" s="243" t="s">
        <v>4</v>
      </c>
      <c r="I3" s="244"/>
      <c r="J3" s="245"/>
      <c r="K3" s="2"/>
      <c r="L3" s="34" t="s">
        <v>5</v>
      </c>
      <c r="M3" s="35" t="s">
        <v>6</v>
      </c>
      <c r="N3" s="35" t="s">
        <v>6</v>
      </c>
      <c r="O3" s="36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16" ht="34.5" customHeight="1">
      <c r="A4" s="270"/>
      <c r="B4" s="5" t="s">
        <v>7</v>
      </c>
      <c r="C4" s="6" t="s">
        <v>8</v>
      </c>
      <c r="D4" s="7" t="s">
        <v>9</v>
      </c>
      <c r="E4" s="5" t="s">
        <v>7</v>
      </c>
      <c r="F4" s="6" t="s">
        <v>8</v>
      </c>
      <c r="G4" s="7" t="s">
        <v>9</v>
      </c>
      <c r="H4" s="5" t="s">
        <v>7</v>
      </c>
      <c r="I4" s="6" t="s">
        <v>8</v>
      </c>
      <c r="J4" s="8" t="s">
        <v>9</v>
      </c>
      <c r="L4" s="37"/>
      <c r="M4" s="38" t="s">
        <v>10</v>
      </c>
      <c r="N4" s="38" t="s">
        <v>11</v>
      </c>
      <c r="O4" s="36"/>
      <c r="P4" s="1"/>
    </row>
    <row r="5" spans="1:16" ht="15" customHeight="1">
      <c r="A5" s="42" t="s">
        <v>5</v>
      </c>
      <c r="B5" s="43"/>
      <c r="C5" s="44"/>
      <c r="D5" s="44"/>
      <c r="E5" s="271" t="s">
        <v>6</v>
      </c>
      <c r="F5" s="265"/>
      <c r="G5" s="269"/>
      <c r="H5" s="271" t="s">
        <v>6</v>
      </c>
      <c r="I5" s="265"/>
      <c r="J5" s="266"/>
      <c r="L5" s="38" t="s">
        <v>12</v>
      </c>
      <c r="M5" s="45">
        <v>662</v>
      </c>
      <c r="N5" s="45">
        <v>1020</v>
      </c>
      <c r="O5" s="36">
        <f>SUM(M5:N5)</f>
        <v>1682</v>
      </c>
      <c r="P5" s="1"/>
    </row>
    <row r="6" spans="1:16" ht="15" customHeight="1">
      <c r="A6" s="30" t="s">
        <v>13</v>
      </c>
      <c r="B6" s="46">
        <v>18934</v>
      </c>
      <c r="C6" s="15">
        <v>9877</v>
      </c>
      <c r="D6" s="47">
        <v>9057</v>
      </c>
      <c r="E6" s="46">
        <v>18903</v>
      </c>
      <c r="F6" s="15">
        <v>10051</v>
      </c>
      <c r="G6" s="47">
        <v>8852</v>
      </c>
      <c r="H6" s="29">
        <f>SUM(B6+E6)</f>
        <v>37837</v>
      </c>
      <c r="I6" s="15">
        <f>SUM(C6+F6)</f>
        <v>19928</v>
      </c>
      <c r="J6" s="19">
        <f>SUM(D6+G6)</f>
        <v>17909</v>
      </c>
      <c r="L6" s="38" t="s">
        <v>14</v>
      </c>
      <c r="M6" s="45">
        <v>2390</v>
      </c>
      <c r="N6" s="45">
        <v>2418</v>
      </c>
      <c r="O6" s="36">
        <f>SUM(M6:N6)</f>
        <v>4808</v>
      </c>
      <c r="P6" s="1"/>
    </row>
    <row r="7" spans="1:16" ht="15" customHeight="1">
      <c r="A7" s="30" t="s">
        <v>12</v>
      </c>
      <c r="B7" s="46">
        <v>1020</v>
      </c>
      <c r="C7" s="15">
        <v>475</v>
      </c>
      <c r="D7" s="47">
        <v>545</v>
      </c>
      <c r="E7" s="46">
        <v>662</v>
      </c>
      <c r="F7" s="15">
        <v>314</v>
      </c>
      <c r="G7" s="47">
        <v>348</v>
      </c>
      <c r="H7" s="29">
        <f>SUM(B7+E7)</f>
        <v>1682</v>
      </c>
      <c r="I7" s="15">
        <f>SUM(C7+F7)</f>
        <v>789</v>
      </c>
      <c r="J7" s="19">
        <f>SUM(D7+G7)</f>
        <v>893</v>
      </c>
      <c r="L7" s="38" t="s">
        <v>15</v>
      </c>
      <c r="M7" s="45">
        <v>3747</v>
      </c>
      <c r="N7" s="45">
        <v>3136</v>
      </c>
      <c r="O7" s="36">
        <f>SUM(M7:N7)</f>
        <v>6883</v>
      </c>
      <c r="P7" s="1"/>
    </row>
    <row r="8" spans="1:16" ht="15" customHeight="1">
      <c r="A8" s="30" t="s">
        <v>14</v>
      </c>
      <c r="B8" s="46">
        <v>2418</v>
      </c>
      <c r="C8" s="15">
        <v>1036</v>
      </c>
      <c r="D8" s="47">
        <v>1382</v>
      </c>
      <c r="E8" s="46">
        <v>2390</v>
      </c>
      <c r="F8" s="15">
        <v>1149</v>
      </c>
      <c r="G8" s="47">
        <v>1241</v>
      </c>
      <c r="H8" s="29">
        <f>SUM(B8+E8)</f>
        <v>4808</v>
      </c>
      <c r="I8" s="15">
        <f>SUM(C8+F8)</f>
        <v>2185</v>
      </c>
      <c r="J8" s="19">
        <f>SUM(D8+G8)</f>
        <v>2623</v>
      </c>
      <c r="L8" s="38" t="s">
        <v>16</v>
      </c>
      <c r="M8" s="45">
        <v>3058</v>
      </c>
      <c r="N8" s="45">
        <v>2833</v>
      </c>
      <c r="O8" s="36">
        <f>SUM(M8:N8)</f>
        <v>5891</v>
      </c>
      <c r="P8" s="1"/>
    </row>
    <row r="9" spans="1:16" ht="15" customHeight="1">
      <c r="A9" s="30" t="s">
        <v>15</v>
      </c>
      <c r="B9" s="46">
        <v>3136</v>
      </c>
      <c r="C9" s="15">
        <v>1590</v>
      </c>
      <c r="D9" s="47">
        <v>1546</v>
      </c>
      <c r="E9" s="46">
        <v>3747</v>
      </c>
      <c r="F9" s="15">
        <v>1977</v>
      </c>
      <c r="G9" s="47">
        <v>1770</v>
      </c>
      <c r="H9" s="29">
        <f>SUM(B9+E9)</f>
        <v>6883</v>
      </c>
      <c r="I9" s="15">
        <f>SUM(C9+F9)</f>
        <v>3567</v>
      </c>
      <c r="J9" s="19">
        <f>SUM(D9+G9)</f>
        <v>3316</v>
      </c>
      <c r="L9" s="38" t="s">
        <v>17</v>
      </c>
      <c r="M9" s="40"/>
      <c r="N9" s="40"/>
      <c r="O9" s="36"/>
      <c r="P9" s="1"/>
    </row>
    <row r="10" spans="1:16" ht="15" customHeight="1">
      <c r="A10" s="30" t="s">
        <v>16</v>
      </c>
      <c r="B10" s="46">
        <v>2833</v>
      </c>
      <c r="C10" s="15">
        <v>1623</v>
      </c>
      <c r="D10" s="47">
        <v>1210</v>
      </c>
      <c r="E10" s="46">
        <v>3058</v>
      </c>
      <c r="F10" s="15">
        <v>1709</v>
      </c>
      <c r="G10" s="47">
        <v>1349</v>
      </c>
      <c r="H10" s="29">
        <f>SUM(B10+E10)</f>
        <v>5891</v>
      </c>
      <c r="I10" s="15">
        <f>SUM(C10+F10)</f>
        <v>3332</v>
      </c>
      <c r="J10" s="19">
        <f>SUM(D10+G10)</f>
        <v>2559</v>
      </c>
      <c r="L10" s="1"/>
      <c r="M10" s="17"/>
      <c r="N10" s="18"/>
      <c r="P10" s="1"/>
    </row>
    <row r="11" spans="1:14" ht="15" customHeight="1">
      <c r="A11" s="42" t="s">
        <v>18</v>
      </c>
      <c r="B11" s="48" t="s">
        <v>6</v>
      </c>
      <c r="C11" s="49" t="s">
        <v>6</v>
      </c>
      <c r="D11" s="49" t="s">
        <v>6</v>
      </c>
      <c r="E11" s="48" t="s">
        <v>6</v>
      </c>
      <c r="F11" s="49" t="s">
        <v>6</v>
      </c>
      <c r="G11" s="49" t="s">
        <v>6</v>
      </c>
      <c r="H11" s="271"/>
      <c r="I11" s="265"/>
      <c r="J11" s="266"/>
      <c r="L11" s="1"/>
      <c r="M11" s="1"/>
      <c r="N11" s="1"/>
    </row>
    <row r="12" spans="1:10" ht="15" customHeight="1">
      <c r="A12" s="30" t="s">
        <v>13</v>
      </c>
      <c r="B12" s="46">
        <v>13550</v>
      </c>
      <c r="C12" s="15">
        <v>7068</v>
      </c>
      <c r="D12" s="47">
        <v>6482</v>
      </c>
      <c r="E12" s="46">
        <v>10159</v>
      </c>
      <c r="F12" s="15">
        <v>5315</v>
      </c>
      <c r="G12" s="47">
        <v>4844</v>
      </c>
      <c r="H12" s="29">
        <f>SUM(B12+E12)</f>
        <v>23709</v>
      </c>
      <c r="I12" s="15">
        <f>SUM(C12+F12)</f>
        <v>12383</v>
      </c>
      <c r="J12" s="19">
        <f>SUM(D12+G12)</f>
        <v>11326</v>
      </c>
    </row>
    <row r="13" spans="1:14" ht="15" customHeight="1">
      <c r="A13" s="30" t="s">
        <v>12</v>
      </c>
      <c r="B13" s="46">
        <v>794</v>
      </c>
      <c r="C13" s="15">
        <v>367</v>
      </c>
      <c r="D13" s="47">
        <v>427</v>
      </c>
      <c r="E13" s="46">
        <v>417</v>
      </c>
      <c r="F13" s="15">
        <v>196</v>
      </c>
      <c r="G13" s="47">
        <v>221</v>
      </c>
      <c r="H13" s="29">
        <f>SUM(B13+E13)</f>
        <v>1211</v>
      </c>
      <c r="I13" s="15">
        <f>SUM(C13+F13)</f>
        <v>563</v>
      </c>
      <c r="J13" s="19">
        <f>SUM(D13+G13)</f>
        <v>648</v>
      </c>
      <c r="N13" s="31"/>
    </row>
    <row r="14" spans="1:18" ht="15" customHeight="1">
      <c r="A14" s="30" t="s">
        <v>14</v>
      </c>
      <c r="B14" s="46">
        <v>1786</v>
      </c>
      <c r="C14" s="15">
        <v>770</v>
      </c>
      <c r="D14" s="47">
        <v>1016</v>
      </c>
      <c r="E14" s="46">
        <v>1230</v>
      </c>
      <c r="F14" s="15">
        <v>578</v>
      </c>
      <c r="G14" s="47">
        <v>652</v>
      </c>
      <c r="H14" s="29">
        <f>SUM(B14+E14)</f>
        <v>3016</v>
      </c>
      <c r="I14" s="15">
        <f>SUM(C14+F14)</f>
        <v>1348</v>
      </c>
      <c r="J14" s="19">
        <f>SUM(D14+G14)</f>
        <v>1668</v>
      </c>
      <c r="N14" s="234" t="s">
        <v>22</v>
      </c>
      <c r="O14" s="235"/>
      <c r="P14" s="235"/>
      <c r="Q14" s="235"/>
      <c r="R14" s="235"/>
    </row>
    <row r="15" spans="1:14" ht="15" customHeight="1">
      <c r="A15" s="30" t="s">
        <v>15</v>
      </c>
      <c r="B15" s="46">
        <v>2138</v>
      </c>
      <c r="C15" s="15">
        <v>1113</v>
      </c>
      <c r="D15" s="47">
        <v>1025</v>
      </c>
      <c r="E15" s="46">
        <v>1794</v>
      </c>
      <c r="F15" s="15">
        <v>934</v>
      </c>
      <c r="G15" s="47">
        <v>860</v>
      </c>
      <c r="H15" s="29">
        <f>SUM(B15+E15)</f>
        <v>3932</v>
      </c>
      <c r="I15" s="15">
        <f>SUM(C15+F15)</f>
        <v>2047</v>
      </c>
      <c r="J15" s="19">
        <f>SUM(D15+G15)</f>
        <v>1885</v>
      </c>
      <c r="N15" s="31"/>
    </row>
    <row r="16" spans="1:14" ht="15" customHeight="1">
      <c r="A16" s="30" t="s">
        <v>16</v>
      </c>
      <c r="B16" s="46">
        <v>1940</v>
      </c>
      <c r="C16" s="15">
        <v>1132</v>
      </c>
      <c r="D16" s="47">
        <v>808</v>
      </c>
      <c r="E16" s="46">
        <v>1569</v>
      </c>
      <c r="F16" s="15">
        <v>841</v>
      </c>
      <c r="G16" s="47">
        <v>728</v>
      </c>
      <c r="H16" s="29">
        <f>SUM(B16+E16)</f>
        <v>3509</v>
      </c>
      <c r="I16" s="15">
        <f>SUM(C16+F16)</f>
        <v>1973</v>
      </c>
      <c r="J16" s="19">
        <f>SUM(D16+G16)</f>
        <v>1536</v>
      </c>
      <c r="N16" s="31"/>
    </row>
    <row r="17" spans="1:10" ht="15" customHeight="1">
      <c r="A17" s="42" t="s">
        <v>19</v>
      </c>
      <c r="B17" s="48" t="s">
        <v>6</v>
      </c>
      <c r="C17" s="49" t="s">
        <v>6</v>
      </c>
      <c r="D17" s="49" t="s">
        <v>6</v>
      </c>
      <c r="E17" s="48" t="s">
        <v>6</v>
      </c>
      <c r="F17" s="49" t="s">
        <v>6</v>
      </c>
      <c r="G17" s="49" t="s">
        <v>6</v>
      </c>
      <c r="H17" s="271"/>
      <c r="I17" s="265"/>
      <c r="J17" s="266"/>
    </row>
    <row r="18" spans="1:10" ht="15" customHeight="1">
      <c r="A18" s="30" t="s">
        <v>13</v>
      </c>
      <c r="B18" s="46">
        <v>1361</v>
      </c>
      <c r="C18" s="46">
        <v>721</v>
      </c>
      <c r="D18" s="46">
        <v>640</v>
      </c>
      <c r="E18" s="46">
        <v>3016</v>
      </c>
      <c r="F18" s="46">
        <v>1552</v>
      </c>
      <c r="G18" s="46">
        <v>1464</v>
      </c>
      <c r="H18" s="29">
        <f>SUM(B18+E18)</f>
        <v>4377</v>
      </c>
      <c r="I18" s="15">
        <f>SUM(C18+F18)</f>
        <v>2273</v>
      </c>
      <c r="J18" s="19">
        <f>SUM(D18+G18)</f>
        <v>2104</v>
      </c>
    </row>
    <row r="19" spans="1:10" ht="15" customHeight="1">
      <c r="A19" s="30" t="s">
        <v>12</v>
      </c>
      <c r="B19" s="46">
        <v>78</v>
      </c>
      <c r="C19" s="46">
        <v>36</v>
      </c>
      <c r="D19" s="46">
        <v>42</v>
      </c>
      <c r="E19" s="46">
        <v>84</v>
      </c>
      <c r="F19" s="46">
        <v>36</v>
      </c>
      <c r="G19" s="46">
        <v>48</v>
      </c>
      <c r="H19" s="29">
        <f>SUM(B19+E19)</f>
        <v>162</v>
      </c>
      <c r="I19" s="15">
        <f>SUM(C19+F19)</f>
        <v>72</v>
      </c>
      <c r="J19" s="19">
        <f>SUM(D19+G19)</f>
        <v>90</v>
      </c>
    </row>
    <row r="20" spans="1:10" ht="15" customHeight="1">
      <c r="A20" s="30" t="s">
        <v>14</v>
      </c>
      <c r="B20" s="46">
        <v>170</v>
      </c>
      <c r="C20" s="46">
        <v>68</v>
      </c>
      <c r="D20" s="46">
        <v>102</v>
      </c>
      <c r="E20" s="46">
        <v>351</v>
      </c>
      <c r="F20" s="46">
        <v>165</v>
      </c>
      <c r="G20" s="46">
        <v>186</v>
      </c>
      <c r="H20" s="29">
        <f>SUM(B20+E20)</f>
        <v>521</v>
      </c>
      <c r="I20" s="15">
        <f>SUM(C20+F20)</f>
        <v>233</v>
      </c>
      <c r="J20" s="19">
        <f>SUM(D20+G20)</f>
        <v>288</v>
      </c>
    </row>
    <row r="21" spans="1:10" ht="15" customHeight="1">
      <c r="A21" s="30" t="s">
        <v>15</v>
      </c>
      <c r="B21" s="46">
        <v>212</v>
      </c>
      <c r="C21" s="46">
        <v>102</v>
      </c>
      <c r="D21" s="46">
        <v>110</v>
      </c>
      <c r="E21" s="46">
        <v>562</v>
      </c>
      <c r="F21" s="46">
        <v>283</v>
      </c>
      <c r="G21" s="46">
        <v>279</v>
      </c>
      <c r="H21" s="29">
        <f>SUM(B21+E21)</f>
        <v>774</v>
      </c>
      <c r="I21" s="15">
        <f>SUM(C21+F21)</f>
        <v>385</v>
      </c>
      <c r="J21" s="19">
        <f>SUM(D21+G21)</f>
        <v>389</v>
      </c>
    </row>
    <row r="22" spans="1:10" ht="15" customHeight="1">
      <c r="A22" s="30" t="s">
        <v>16</v>
      </c>
      <c r="B22" s="46">
        <v>200</v>
      </c>
      <c r="C22" s="46">
        <v>111</v>
      </c>
      <c r="D22" s="46">
        <v>89</v>
      </c>
      <c r="E22" s="46">
        <v>490</v>
      </c>
      <c r="F22" s="46">
        <v>286</v>
      </c>
      <c r="G22" s="46">
        <v>204</v>
      </c>
      <c r="H22" s="29">
        <f>SUM(B22+E22)</f>
        <v>690</v>
      </c>
      <c r="I22" s="15">
        <f>SUM(C22+F22)</f>
        <v>397</v>
      </c>
      <c r="J22" s="19">
        <f>SUM(D22+G22)</f>
        <v>293</v>
      </c>
    </row>
    <row r="23" spans="1:10" ht="15" customHeight="1">
      <c r="A23" s="42" t="s">
        <v>20</v>
      </c>
      <c r="B23" s="48" t="s">
        <v>6</v>
      </c>
      <c r="C23" s="49" t="s">
        <v>6</v>
      </c>
      <c r="D23" s="49" t="s">
        <v>6</v>
      </c>
      <c r="E23" s="48" t="s">
        <v>6</v>
      </c>
      <c r="F23" s="49" t="s">
        <v>6</v>
      </c>
      <c r="G23" s="49" t="s">
        <v>6</v>
      </c>
      <c r="H23" s="271"/>
      <c r="I23" s="265"/>
      <c r="J23" s="266"/>
    </row>
    <row r="24" spans="1:10" ht="15" customHeight="1">
      <c r="A24" s="30" t="s">
        <v>13</v>
      </c>
      <c r="B24" s="46">
        <v>3627</v>
      </c>
      <c r="C24" s="46">
        <v>1894</v>
      </c>
      <c r="D24" s="46">
        <v>1733</v>
      </c>
      <c r="E24" s="46">
        <v>5133</v>
      </c>
      <c r="F24" s="46">
        <v>2869</v>
      </c>
      <c r="G24" s="46">
        <v>2264</v>
      </c>
      <c r="H24" s="29">
        <f>SUM(B24+E24)</f>
        <v>8760</v>
      </c>
      <c r="I24" s="15">
        <f>SUM(C24+F24)</f>
        <v>4763</v>
      </c>
      <c r="J24" s="19">
        <f>SUM(D24+G24)</f>
        <v>3997</v>
      </c>
    </row>
    <row r="25" spans="1:10" ht="15" customHeight="1">
      <c r="A25" s="30" t="s">
        <v>12</v>
      </c>
      <c r="B25" s="46">
        <v>134</v>
      </c>
      <c r="C25" s="46">
        <v>63</v>
      </c>
      <c r="D25" s="46">
        <v>71</v>
      </c>
      <c r="E25" s="46">
        <v>140</v>
      </c>
      <c r="F25" s="46">
        <v>70</v>
      </c>
      <c r="G25" s="46">
        <v>70</v>
      </c>
      <c r="H25" s="29">
        <f>SUM(B25+E25)</f>
        <v>274</v>
      </c>
      <c r="I25" s="15">
        <f>SUM(C25+F25)</f>
        <v>133</v>
      </c>
      <c r="J25" s="19">
        <f>SUM(D25+G25)</f>
        <v>141</v>
      </c>
    </row>
    <row r="26" spans="1:10" ht="15" customHeight="1">
      <c r="A26" s="30" t="s">
        <v>14</v>
      </c>
      <c r="B26" s="46">
        <v>427</v>
      </c>
      <c r="C26" s="46">
        <v>180</v>
      </c>
      <c r="D26" s="46">
        <v>247</v>
      </c>
      <c r="E26" s="46">
        <v>740</v>
      </c>
      <c r="F26" s="46">
        <v>371</v>
      </c>
      <c r="G26" s="46">
        <v>369</v>
      </c>
      <c r="H26" s="29">
        <f>SUM(B26+E26)</f>
        <v>1167</v>
      </c>
      <c r="I26" s="15">
        <f>SUM(C26+F26)</f>
        <v>551</v>
      </c>
      <c r="J26" s="19">
        <f>SUM(D26+G26)</f>
        <v>616</v>
      </c>
    </row>
    <row r="27" spans="1:10" ht="15" customHeight="1">
      <c r="A27" s="30" t="s">
        <v>15</v>
      </c>
      <c r="B27" s="46">
        <v>701</v>
      </c>
      <c r="C27" s="46">
        <v>341</v>
      </c>
      <c r="D27" s="46">
        <v>360</v>
      </c>
      <c r="E27" s="46">
        <v>1268</v>
      </c>
      <c r="F27" s="46">
        <v>700</v>
      </c>
      <c r="G27" s="46">
        <v>568</v>
      </c>
      <c r="H27" s="29">
        <f>SUM(B27+E27)</f>
        <v>1969</v>
      </c>
      <c r="I27" s="15">
        <f>SUM(C27+F27)</f>
        <v>1041</v>
      </c>
      <c r="J27" s="19">
        <f>SUM(D27+G27)</f>
        <v>928</v>
      </c>
    </row>
    <row r="28" spans="1:15" ht="15" customHeight="1">
      <c r="A28" s="30" t="s">
        <v>16</v>
      </c>
      <c r="B28" s="46">
        <v>625</v>
      </c>
      <c r="C28" s="46">
        <v>344</v>
      </c>
      <c r="D28" s="46">
        <v>281</v>
      </c>
      <c r="E28" s="46">
        <v>904</v>
      </c>
      <c r="F28" s="46">
        <v>527</v>
      </c>
      <c r="G28" s="46">
        <v>377</v>
      </c>
      <c r="H28" s="29">
        <f>SUM(B28+E28)</f>
        <v>1529</v>
      </c>
      <c r="I28" s="15">
        <f>SUM(C28+F28)</f>
        <v>871</v>
      </c>
      <c r="J28" s="19">
        <f>SUM(D28+G28)</f>
        <v>658</v>
      </c>
      <c r="O28" s="31"/>
    </row>
    <row r="29" spans="1:10" ht="15" customHeight="1">
      <c r="A29" s="42" t="s">
        <v>21</v>
      </c>
      <c r="B29" s="48" t="s">
        <v>6</v>
      </c>
      <c r="C29" s="49" t="s">
        <v>6</v>
      </c>
      <c r="D29" s="49" t="s">
        <v>6</v>
      </c>
      <c r="E29" s="48" t="s">
        <v>6</v>
      </c>
      <c r="F29" s="49" t="s">
        <v>6</v>
      </c>
      <c r="G29" s="49" t="s">
        <v>6</v>
      </c>
      <c r="H29" s="271"/>
      <c r="I29" s="265"/>
      <c r="J29" s="266"/>
    </row>
    <row r="30" spans="1:18" ht="15" customHeight="1">
      <c r="A30" s="30" t="s">
        <v>13</v>
      </c>
      <c r="B30" s="46">
        <v>396</v>
      </c>
      <c r="C30" s="46">
        <v>194</v>
      </c>
      <c r="D30" s="46">
        <v>202</v>
      </c>
      <c r="E30" s="46">
        <v>595</v>
      </c>
      <c r="F30" s="46">
        <v>315</v>
      </c>
      <c r="G30" s="46">
        <v>280</v>
      </c>
      <c r="H30" s="29">
        <f>SUM(B30+E30)</f>
        <v>991</v>
      </c>
      <c r="I30" s="15">
        <f>SUM(C30+F30)</f>
        <v>509</v>
      </c>
      <c r="J30" s="19">
        <f>SUM(D30+G30)</f>
        <v>482</v>
      </c>
      <c r="N30" s="234" t="s">
        <v>22</v>
      </c>
      <c r="O30" s="235"/>
      <c r="P30" s="235"/>
      <c r="Q30" s="235"/>
      <c r="R30" s="235"/>
    </row>
    <row r="31" spans="1:10" ht="15" customHeight="1">
      <c r="A31" s="30" t="s">
        <v>12</v>
      </c>
      <c r="B31" s="46">
        <v>14</v>
      </c>
      <c r="C31" s="46">
        <v>9</v>
      </c>
      <c r="D31" s="46">
        <v>5</v>
      </c>
      <c r="E31" s="46">
        <v>21</v>
      </c>
      <c r="F31" s="46">
        <v>12</v>
      </c>
      <c r="G31" s="46">
        <v>9</v>
      </c>
      <c r="H31" s="29">
        <f>SUM(B31+E31)</f>
        <v>35</v>
      </c>
      <c r="I31" s="15">
        <f>SUM(C31+F31)</f>
        <v>21</v>
      </c>
      <c r="J31" s="19">
        <f>SUM(D31+G31)</f>
        <v>14</v>
      </c>
    </row>
    <row r="32" spans="1:10" ht="15" customHeight="1">
      <c r="A32" s="30" t="s">
        <v>14</v>
      </c>
      <c r="B32" s="46">
        <v>35</v>
      </c>
      <c r="C32" s="46">
        <v>18</v>
      </c>
      <c r="D32" s="46">
        <v>17</v>
      </c>
      <c r="E32" s="46">
        <v>69</v>
      </c>
      <c r="F32" s="46">
        <v>35</v>
      </c>
      <c r="G32" s="46">
        <v>34</v>
      </c>
      <c r="H32" s="29">
        <f>SUM(B32+E32)</f>
        <v>104</v>
      </c>
      <c r="I32" s="15">
        <f>SUM(C32+F32)</f>
        <v>53</v>
      </c>
      <c r="J32" s="19">
        <f>SUM(D32+G32)</f>
        <v>51</v>
      </c>
    </row>
    <row r="33" spans="1:10" ht="15" customHeight="1">
      <c r="A33" s="30" t="s">
        <v>15</v>
      </c>
      <c r="B33" s="46">
        <v>85</v>
      </c>
      <c r="C33" s="46">
        <v>34</v>
      </c>
      <c r="D33" s="46">
        <v>51</v>
      </c>
      <c r="E33" s="46">
        <v>123</v>
      </c>
      <c r="F33" s="46">
        <v>60</v>
      </c>
      <c r="G33" s="46">
        <v>63</v>
      </c>
      <c r="H33" s="29">
        <f>SUM(B33+E33)</f>
        <v>208</v>
      </c>
      <c r="I33" s="15">
        <f>SUM(C33+F33)</f>
        <v>94</v>
      </c>
      <c r="J33" s="19">
        <f>SUM(D33+G33)</f>
        <v>114</v>
      </c>
    </row>
    <row r="34" spans="1:10" ht="15.75" customHeight="1">
      <c r="A34" s="32" t="s">
        <v>16</v>
      </c>
      <c r="B34" s="46">
        <v>68</v>
      </c>
      <c r="C34" s="46">
        <v>36</v>
      </c>
      <c r="D34" s="46">
        <v>32</v>
      </c>
      <c r="E34" s="46">
        <v>95</v>
      </c>
      <c r="F34" s="46">
        <v>55</v>
      </c>
      <c r="G34" s="46">
        <v>40</v>
      </c>
      <c r="H34" s="33">
        <f>SUM(B34+E34)</f>
        <v>163</v>
      </c>
      <c r="I34" s="26">
        <f>SUM(C34+F34)</f>
        <v>91</v>
      </c>
      <c r="J34" s="27">
        <f>SUM(D34+G34)</f>
        <v>72</v>
      </c>
    </row>
    <row r="35" spans="1:10" ht="13.5" customHeight="1">
      <c r="A35" s="1"/>
      <c r="B35" s="1"/>
      <c r="C35" s="1"/>
      <c r="D35" s="1"/>
      <c r="F35" s="267" t="s">
        <v>22</v>
      </c>
      <c r="G35" s="268"/>
      <c r="H35" s="268"/>
      <c r="I35" s="268"/>
      <c r="J35" s="268"/>
    </row>
    <row r="36" spans="1:4" ht="12" customHeight="1">
      <c r="A36" s="236"/>
      <c r="B36" s="235"/>
      <c r="C36" s="235"/>
      <c r="D36" s="235"/>
    </row>
    <row r="37" ht="12" customHeight="1"/>
    <row r="38" spans="1:4" ht="12" customHeight="1">
      <c r="A38" s="236"/>
      <c r="B38" s="235"/>
      <c r="C38" s="235"/>
      <c r="D38" s="235"/>
    </row>
    <row r="39" spans="1:4" ht="12" customHeight="1">
      <c r="A39" s="236"/>
      <c r="B39" s="235"/>
      <c r="C39" s="235"/>
      <c r="D39" s="235"/>
    </row>
    <row r="40" spans="1:4" ht="12" customHeight="1">
      <c r="A40" s="236"/>
      <c r="B40" s="235"/>
      <c r="C40" s="235"/>
      <c r="D40" s="235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sheetProtection/>
  <mergeCells count="18">
    <mergeCell ref="A1:I1"/>
    <mergeCell ref="A3:A4"/>
    <mergeCell ref="B3:D3"/>
    <mergeCell ref="E3:G3"/>
    <mergeCell ref="H3:J3"/>
    <mergeCell ref="E5:G5"/>
    <mergeCell ref="H5:J5"/>
    <mergeCell ref="A36:D36"/>
    <mergeCell ref="A38:D38"/>
    <mergeCell ref="A39:D39"/>
    <mergeCell ref="A40:D40"/>
    <mergeCell ref="H11:J11"/>
    <mergeCell ref="N14:R14"/>
    <mergeCell ref="H17:J17"/>
    <mergeCell ref="H23:J23"/>
    <mergeCell ref="H29:J29"/>
    <mergeCell ref="N30:R30"/>
    <mergeCell ref="F35:J35"/>
  </mergeCells>
  <printOptions/>
  <pageMargins left="0.75" right="0.75" top="1" bottom="1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Assumpta Mas Liñares</dc:creator>
  <cp:keywords/>
  <dc:description/>
  <cp:lastModifiedBy>Usuario de Microsoft Office</cp:lastModifiedBy>
  <dcterms:created xsi:type="dcterms:W3CDTF">2010-10-22T08:56:45Z</dcterms:created>
  <dcterms:modified xsi:type="dcterms:W3CDTF">2021-04-05T20:05:54Z</dcterms:modified>
  <cp:category/>
  <cp:version/>
  <cp:contentType/>
  <cp:contentStatus/>
</cp:coreProperties>
</file>