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Índex (1)" sheetId="1" r:id="rId1"/>
    <sheet name="Dades mensuals (2)" sheetId="2" r:id="rId2"/>
    <sheet name="Dades anuals (3)" sheetId="3" r:id="rId3"/>
  </sheets>
  <definedNames>
    <definedName name="_xlnm.Print_Area" localSheetId="0">'Índex (1)'!$A$1:$K$32</definedName>
  </definedNames>
  <calcPr fullCalcOnLoad="1"/>
</workbook>
</file>

<file path=xl/sharedStrings.xml><?xml version="1.0" encoding="utf-8"?>
<sst xmlns="http://schemas.openxmlformats.org/spreadsheetml/2006/main" count="92" uniqueCount="56">
  <si>
    <t>ÍNDEX</t>
  </si>
  <si>
    <t xml:space="preserve">Nota  metodològica  </t>
  </si>
  <si>
    <t>L'enquestació es realitza amb entrevista personal als visitants no residents a la sortida d'Espanya.</t>
  </si>
  <si>
    <t xml:space="preserve">Per a més informació sobre les dades de despesa turística, la metodologia emprada en la seva explotació i els canvis metodològics, vegeu la web de l'IET: </t>
  </si>
  <si>
    <t>pàg.2</t>
  </si>
  <si>
    <r>
      <t>Alemanya</t>
    </r>
    <r>
      <rPr>
        <i/>
        <sz val="11"/>
        <color indexed="8"/>
        <rFont val="LegacySanITCBoo"/>
        <family val="2"/>
      </rPr>
      <t>/ Alemania/ Germany</t>
    </r>
  </si>
  <si>
    <r>
      <t>Regne Unit</t>
    </r>
    <r>
      <rPr>
        <i/>
        <sz val="11"/>
        <color indexed="8"/>
        <rFont val="LegacySanITCBoo"/>
        <family val="2"/>
      </rPr>
      <t>/ Reino Unido/ United Kingdom</t>
    </r>
  </si>
  <si>
    <r>
      <t>Itàlia</t>
    </r>
    <r>
      <rPr>
        <i/>
        <sz val="11"/>
        <color indexed="8"/>
        <rFont val="LegacySanITCBoo"/>
        <family val="2"/>
      </rPr>
      <t>/</t>
    </r>
    <r>
      <rPr>
        <sz val="11"/>
        <color indexed="8"/>
        <rFont val="LegacySanITCBoo"/>
        <family val="2"/>
      </rPr>
      <t xml:space="preserve"> </t>
    </r>
    <r>
      <rPr>
        <i/>
        <sz val="11"/>
        <color indexed="8"/>
        <rFont val="LegacySanITCBoo"/>
        <family val="2"/>
      </rPr>
      <t>Italia/ Italy</t>
    </r>
  </si>
  <si>
    <r>
      <t>Països Baixos</t>
    </r>
    <r>
      <rPr>
        <i/>
        <sz val="11"/>
        <color indexed="8"/>
        <rFont val="LegacySanITCBoo"/>
        <family val="2"/>
      </rPr>
      <t>/ Países Bajos/ The Netherlands</t>
    </r>
  </si>
  <si>
    <r>
      <t>Suïssa</t>
    </r>
    <r>
      <rPr>
        <i/>
        <sz val="11"/>
        <color indexed="8"/>
        <rFont val="LegacySanITCBoo"/>
        <family val="2"/>
      </rPr>
      <t>/ Suiza/ Switzerland</t>
    </r>
  </si>
  <si>
    <r>
      <t>França</t>
    </r>
    <r>
      <rPr>
        <i/>
        <sz val="11"/>
        <color indexed="8"/>
        <rFont val="LegacySanITCBoo"/>
        <family val="2"/>
      </rPr>
      <t>/</t>
    </r>
    <r>
      <rPr>
        <sz val="11"/>
        <color indexed="8"/>
        <rFont val="LegacySanITCBoo"/>
        <family val="2"/>
      </rPr>
      <t xml:space="preserve"> </t>
    </r>
    <r>
      <rPr>
        <i/>
        <sz val="11"/>
        <color indexed="8"/>
        <rFont val="LegacySanITCBoo"/>
        <family val="2"/>
      </rPr>
      <t>Francia/ France</t>
    </r>
  </si>
  <si>
    <t>TOTAL</t>
  </si>
  <si>
    <r>
      <t xml:space="preserve">Gener/ </t>
    </r>
    <r>
      <rPr>
        <i/>
        <sz val="11"/>
        <color indexed="9"/>
        <rFont val="LegacySanITCBoo"/>
        <family val="2"/>
      </rPr>
      <t>Enero/ January</t>
    </r>
  </si>
  <si>
    <r>
      <t xml:space="preserve">Febrer/ </t>
    </r>
    <r>
      <rPr>
        <i/>
        <sz val="11"/>
        <color indexed="9"/>
        <rFont val="LegacySanITCBoo"/>
        <family val="2"/>
      </rPr>
      <t>Febrero/ February</t>
    </r>
  </si>
  <si>
    <r>
      <t xml:space="preserve">Març/ </t>
    </r>
    <r>
      <rPr>
        <i/>
        <sz val="11"/>
        <color indexed="9"/>
        <rFont val="LegacySanITCBoo"/>
        <family val="2"/>
      </rPr>
      <t xml:space="preserve">Marzo/ March </t>
    </r>
  </si>
  <si>
    <r>
      <t>Abril/</t>
    </r>
    <r>
      <rPr>
        <i/>
        <sz val="11"/>
        <color indexed="9"/>
        <rFont val="LegacySanITCBoo"/>
        <family val="2"/>
      </rPr>
      <t xml:space="preserve"> Abril/ April </t>
    </r>
  </si>
  <si>
    <r>
      <t xml:space="preserve">Agost/ </t>
    </r>
    <r>
      <rPr>
        <i/>
        <sz val="11"/>
        <color indexed="9"/>
        <rFont val="LegacySanITCBoo"/>
        <family val="2"/>
      </rPr>
      <t>Agosto/ August</t>
    </r>
  </si>
  <si>
    <r>
      <t xml:space="preserve">Setembre/ </t>
    </r>
    <r>
      <rPr>
        <i/>
        <sz val="11"/>
        <color indexed="9"/>
        <rFont val="LegacySanITCBoo"/>
        <family val="2"/>
      </rPr>
      <t>Septiembre/ September</t>
    </r>
  </si>
  <si>
    <r>
      <t xml:space="preserve">Octubre/ </t>
    </r>
    <r>
      <rPr>
        <i/>
        <sz val="11"/>
        <color indexed="9"/>
        <rFont val="LegacySanITCBoo"/>
        <family val="2"/>
      </rPr>
      <t>Octubre/ October</t>
    </r>
  </si>
  <si>
    <r>
      <t>Novembre/</t>
    </r>
    <r>
      <rPr>
        <i/>
        <sz val="11"/>
        <color indexed="9"/>
        <rFont val="LegacySanITCBoo"/>
        <family val="2"/>
      </rPr>
      <t xml:space="preserve"> Noviembre/ November</t>
    </r>
  </si>
  <si>
    <r>
      <t xml:space="preserve">Desembre/ </t>
    </r>
    <r>
      <rPr>
        <i/>
        <sz val="11"/>
        <color indexed="9"/>
        <rFont val="LegacySanITCBoo"/>
        <family val="2"/>
      </rPr>
      <t>Diciembre/ December</t>
    </r>
  </si>
  <si>
    <r>
      <t>Juny/ J</t>
    </r>
    <r>
      <rPr>
        <i/>
        <sz val="11"/>
        <color indexed="9"/>
        <rFont val="LegacySanITCBoo"/>
        <family val="2"/>
      </rPr>
      <t>unio/     June</t>
    </r>
  </si>
  <si>
    <t>ARRIBADA DE TURISTES SEGONS PAÍS DE RESIDÈNCIA</t>
  </si>
  <si>
    <r>
      <t xml:space="preserve">Maig/ </t>
    </r>
    <r>
      <rPr>
        <i/>
        <sz val="11"/>
        <color indexed="9"/>
        <rFont val="LegacySanITCBoo"/>
        <family val="2"/>
      </rPr>
      <t>Mayo/    May</t>
    </r>
  </si>
  <si>
    <r>
      <t xml:space="preserve">Juliol/ </t>
    </r>
    <r>
      <rPr>
        <i/>
        <sz val="11"/>
        <color indexed="9"/>
        <rFont val="LegacySanITCBoo"/>
        <family val="2"/>
      </rPr>
      <t>Julio/         July</t>
    </r>
  </si>
  <si>
    <r>
      <t>PAÍS</t>
    </r>
    <r>
      <rPr>
        <b/>
        <i/>
        <sz val="13"/>
        <color indexed="9"/>
        <rFont val="LegacySanITCBoo"/>
        <family val="2"/>
      </rPr>
      <t>/</t>
    </r>
    <r>
      <rPr>
        <b/>
        <i/>
        <sz val="11"/>
        <color indexed="9"/>
        <rFont val="LegacySanITCBoo"/>
        <family val="2"/>
      </rPr>
      <t xml:space="preserve"> PAÍS/ COUNTRY</t>
    </r>
  </si>
  <si>
    <r>
      <t xml:space="preserve">Alemanya/ </t>
    </r>
    <r>
      <rPr>
        <i/>
        <sz val="11"/>
        <rFont val="LegacySanITCBoo"/>
        <family val="2"/>
      </rPr>
      <t>Alemania/ Germany</t>
    </r>
  </si>
  <si>
    <r>
      <t>Regne Unit/</t>
    </r>
    <r>
      <rPr>
        <i/>
        <sz val="11"/>
        <rFont val="LegacySanITCBoo"/>
        <family val="2"/>
      </rPr>
      <t xml:space="preserve"> Reino Unido/ United Kingdom</t>
    </r>
  </si>
  <si>
    <r>
      <t xml:space="preserve">Altres/ </t>
    </r>
    <r>
      <rPr>
        <i/>
        <sz val="11"/>
        <rFont val="LegacySanITCBoo"/>
        <family val="2"/>
      </rPr>
      <t>Otros/ Other</t>
    </r>
  </si>
  <si>
    <t>Des del mes de juny de 2010 les operacions estadístiques de Demanda Turística de les Illes Balears es realitzen conjuntament amb l'Institut d'Estudis Turístics (IET) amb l’objectiu</t>
  </si>
  <si>
    <t>Font: Frontur, Instituto de Estudios Turísticos</t>
  </si>
  <si>
    <r>
      <t>Dades procedents de l'</t>
    </r>
    <r>
      <rPr>
        <i/>
        <sz val="11"/>
        <color indexed="56"/>
        <rFont val="LegacySanITCBoo"/>
        <family val="2"/>
      </rPr>
      <t xml:space="preserve">Encuesta de Movimientos Turísticos en Fronteras </t>
    </r>
    <r>
      <rPr>
        <sz val="11"/>
        <color indexed="56"/>
        <rFont val="LegacySanITCBoo"/>
        <family val="2"/>
      </rPr>
      <t>(FRONTUR) de l'</t>
    </r>
    <r>
      <rPr>
        <i/>
        <sz val="11"/>
        <color indexed="56"/>
        <rFont val="LegacySanITCBoo"/>
        <family val="2"/>
      </rPr>
      <t>Instituto de Estudios Turísticos</t>
    </r>
    <r>
      <rPr>
        <sz val="11"/>
        <color indexed="56"/>
        <rFont val="LegacySanITCBoo"/>
        <family val="2"/>
      </rPr>
      <t xml:space="preserve"> (IET).</t>
    </r>
  </si>
  <si>
    <t xml:space="preserve">FRONTUR és una operació en frontera de caràcter continu i amb periodicitat mensual. </t>
  </si>
  <si>
    <r>
      <t>Altres internacional</t>
    </r>
    <r>
      <rPr>
        <i/>
        <sz val="11"/>
        <color indexed="8"/>
        <rFont val="LegacySanITCBoo"/>
        <family val="2"/>
      </rPr>
      <t>/</t>
    </r>
    <r>
      <rPr>
        <sz val="11"/>
        <color indexed="8"/>
        <rFont val="LegacySanITCBoo"/>
        <family val="2"/>
      </rPr>
      <t xml:space="preserve"> </t>
    </r>
    <r>
      <rPr>
        <i/>
        <sz val="11"/>
        <color indexed="8"/>
        <rFont val="LegacySanITCBoo"/>
        <family val="2"/>
      </rPr>
      <t>Otros internacional/ Other international</t>
    </r>
  </si>
  <si>
    <r>
      <t>Internacional</t>
    </r>
    <r>
      <rPr>
        <b/>
        <i/>
        <sz val="11"/>
        <color indexed="56"/>
        <rFont val="LegacySanITCBoo"/>
        <family val="2"/>
      </rPr>
      <t>/ Internacional/ International</t>
    </r>
  </si>
  <si>
    <t>pàg. 3</t>
  </si>
  <si>
    <r>
      <t>Nacional</t>
    </r>
    <r>
      <rPr>
        <b/>
        <i/>
        <sz val="11"/>
        <color indexed="56"/>
        <rFont val="LegacySanITCBoo"/>
        <family val="2"/>
      </rPr>
      <t>/ Nacional/ Domestic</t>
    </r>
  </si>
  <si>
    <r>
      <t xml:space="preserve">Espanya / </t>
    </r>
    <r>
      <rPr>
        <i/>
        <sz val="11"/>
        <rFont val="LegacySanITCBoo"/>
        <family val="2"/>
      </rPr>
      <t xml:space="preserve"> España/ Spain</t>
    </r>
  </si>
  <si>
    <t>http://www.iet.tourspain.es/es-es/estadisticas/frontur/metodologia/paginas/referenciametodologica.aspx</t>
  </si>
  <si>
    <r>
      <t>TURISTES</t>
    </r>
    <r>
      <rPr>
        <b/>
        <i/>
        <sz val="11"/>
        <color indexed="9"/>
        <rFont val="LegacySanITCBoo"/>
        <family val="2"/>
      </rPr>
      <t>/ TURISTAS/ TOURISTS</t>
    </r>
  </si>
  <si>
    <r>
      <t>Suècia</t>
    </r>
    <r>
      <rPr>
        <i/>
        <sz val="11"/>
        <color indexed="8"/>
        <rFont val="LegacySanITCBoo"/>
        <family val="2"/>
      </rPr>
      <t>/</t>
    </r>
    <r>
      <rPr>
        <sz val="11"/>
        <color indexed="8"/>
        <rFont val="LegacySanITCBoo"/>
        <family val="2"/>
      </rPr>
      <t xml:space="preserve"> </t>
    </r>
    <r>
      <rPr>
        <i/>
        <sz val="11"/>
        <color indexed="8"/>
        <rFont val="LegacySanITCBoo"/>
        <family val="2"/>
      </rPr>
      <t>Suecia/ Sweden</t>
    </r>
  </si>
  <si>
    <r>
      <t>Dinamarca</t>
    </r>
    <r>
      <rPr>
        <i/>
        <sz val="11"/>
        <color indexed="8"/>
        <rFont val="LegacySanITCBoo"/>
        <family val="2"/>
      </rPr>
      <t>/</t>
    </r>
    <r>
      <rPr>
        <sz val="11"/>
        <color indexed="8"/>
        <rFont val="LegacySanITCBoo"/>
        <family val="2"/>
      </rPr>
      <t xml:space="preserve"> </t>
    </r>
    <r>
      <rPr>
        <i/>
        <sz val="11"/>
        <color indexed="8"/>
        <rFont val="LegacySanITCBoo"/>
        <family val="2"/>
      </rPr>
      <t>Dinamarca/ Denmark</t>
    </r>
  </si>
  <si>
    <r>
      <t>Àustria</t>
    </r>
    <r>
      <rPr>
        <i/>
        <sz val="11"/>
        <color indexed="8"/>
        <rFont val="LegacySanITCBoo"/>
        <family val="2"/>
      </rPr>
      <t>/</t>
    </r>
    <r>
      <rPr>
        <sz val="11"/>
        <color indexed="8"/>
        <rFont val="LegacySanITCBoo"/>
        <family val="2"/>
      </rPr>
      <t xml:space="preserve"> </t>
    </r>
    <r>
      <rPr>
        <i/>
        <sz val="11"/>
        <color indexed="8"/>
        <rFont val="LegacySanITCBoo"/>
        <family val="2"/>
      </rPr>
      <t>Austria/ Austria</t>
    </r>
  </si>
  <si>
    <t>JUNY-DESEMBRE/ JUNIO-DICIEMBRE/ JUNE-DECEMBER</t>
  </si>
  <si>
    <t>ANUAL/  ANUAL/  ANNUAL</t>
  </si>
  <si>
    <r>
      <t>Noruega</t>
    </r>
    <r>
      <rPr>
        <i/>
        <sz val="11"/>
        <color indexed="8"/>
        <rFont val="LegacySanITCBoo"/>
        <family val="2"/>
      </rPr>
      <t>/</t>
    </r>
    <r>
      <rPr>
        <sz val="11"/>
        <color indexed="8"/>
        <rFont val="LegacySanITCBoo"/>
        <family val="2"/>
      </rPr>
      <t xml:space="preserve"> </t>
    </r>
    <r>
      <rPr>
        <i/>
        <sz val="11"/>
        <color indexed="8"/>
        <rFont val="LegacySanITCBoo"/>
        <family val="2"/>
      </rPr>
      <t>Noruega/ Norway</t>
    </r>
  </si>
  <si>
    <t xml:space="preserve"> d’ampliar la mostra per tenir representativitat per illes. </t>
  </si>
  <si>
    <t>Arribada de turistes a Mallorca per país de residència (2010-2013)</t>
  </si>
  <si>
    <t>Llegada de turistas a Mallorca por país de residencia (2010-2013)</t>
  </si>
  <si>
    <t>Tourist arrivals in Majorca according to country of residence (2010-2013)</t>
  </si>
  <si>
    <t>Arribada anual de turistes a Mallorca segons país de residència, 2010-2013. Valors absoluts</t>
  </si>
  <si>
    <t>Arribada mensual de turistes a Mallorca per país de residència (2010-2014)</t>
  </si>
  <si>
    <t>Llegada mensual de turistas a Mallorca por país de residencia (2010-2014)</t>
  </si>
  <si>
    <t>Monthly tourist arrivals in Majorca broken down by country of residence (2010-2014)</t>
  </si>
  <si>
    <t>Arribada mensual de turistes a Mallorca segons país de residència, 2010- 2014. Valors absoluts</t>
  </si>
  <si>
    <t>Les dades es revisen anualment. Així doncs, les dades de 2013 i 2014 són provisionals.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</si>
</sst>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#,##0.000"/>
    <numFmt numFmtId="167" formatCode="#,##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_ ;\-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0"/>
    <numFmt numFmtId="181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LegacySanITCBoo"/>
      <family val="2"/>
    </font>
    <font>
      <b/>
      <sz val="11"/>
      <name val="LegacySanITCBoo"/>
      <family val="2"/>
    </font>
    <font>
      <sz val="11"/>
      <color indexed="56"/>
      <name val="LegacySanITCBoo"/>
      <family val="2"/>
    </font>
    <font>
      <i/>
      <sz val="11"/>
      <color indexed="56"/>
      <name val="LegacySanITCBoo"/>
      <family val="2"/>
    </font>
    <font>
      <sz val="11"/>
      <color indexed="8"/>
      <name val="LegacySanITCBoo"/>
      <family val="2"/>
    </font>
    <font>
      <b/>
      <sz val="13"/>
      <name val="LegacySanITCBoo"/>
      <family val="2"/>
    </font>
    <font>
      <b/>
      <i/>
      <sz val="13"/>
      <name val="LegacySanITCBoo"/>
      <family val="2"/>
    </font>
    <font>
      <b/>
      <i/>
      <sz val="13"/>
      <color indexed="9"/>
      <name val="LegacySanITCBoo"/>
      <family val="2"/>
    </font>
    <font>
      <i/>
      <sz val="11"/>
      <color indexed="8"/>
      <name val="LegacySanITCBoo"/>
      <family val="2"/>
    </font>
    <font>
      <i/>
      <sz val="8"/>
      <name val="LegacySanITCBoo"/>
      <family val="2"/>
    </font>
    <font>
      <sz val="8"/>
      <name val="Calibri"/>
      <family val="2"/>
    </font>
    <font>
      <b/>
      <i/>
      <sz val="11"/>
      <color indexed="56"/>
      <name val="LegacySanITCBoo"/>
      <family val="2"/>
    </font>
    <font>
      <i/>
      <sz val="11"/>
      <color indexed="9"/>
      <name val="LegacySanITCBoo"/>
      <family val="2"/>
    </font>
    <font>
      <b/>
      <i/>
      <sz val="11"/>
      <color indexed="9"/>
      <name val="LegacySanITCBoo"/>
      <family val="2"/>
    </font>
    <font>
      <b/>
      <sz val="11"/>
      <color indexed="56"/>
      <name val="LegacySanITCBoo"/>
      <family val="2"/>
    </font>
    <font>
      <sz val="11"/>
      <color indexed="56"/>
      <name val="Calibri"/>
      <family val="2"/>
    </font>
    <font>
      <b/>
      <sz val="11"/>
      <color indexed="9"/>
      <name val="LegacySanITCBoo"/>
      <family val="2"/>
    </font>
    <font>
      <i/>
      <sz val="13"/>
      <color indexed="56"/>
      <name val="LegacySanITCBoo"/>
      <family val="2"/>
    </font>
    <font>
      <sz val="11"/>
      <color indexed="9"/>
      <name val="LegacySanITCBoo"/>
      <family val="2"/>
    </font>
    <font>
      <i/>
      <sz val="11"/>
      <name val="LegacySanITCBo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 wrapText="1"/>
    </xf>
    <xf numFmtId="0" fontId="5" fillId="33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3" fontId="17" fillId="34" borderId="0" xfId="0" applyNumberFormat="1" applyFont="1" applyFill="1" applyBorder="1" applyAlignment="1">
      <alignment horizontal="center"/>
    </xf>
    <xf numFmtId="0" fontId="18" fillId="0" borderId="0" xfId="45" applyFont="1" applyAlignment="1" applyProtection="1">
      <alignment/>
      <protection/>
    </xf>
    <xf numFmtId="0" fontId="19" fillId="35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3" fontId="17" fillId="34" borderId="0" xfId="0" applyNumberFormat="1" applyFont="1" applyFill="1" applyBorder="1" applyAlignment="1">
      <alignment horizontal="left"/>
    </xf>
    <xf numFmtId="0" fontId="19" fillId="35" borderId="0" xfId="0" applyFont="1" applyFill="1" applyBorder="1" applyAlignment="1">
      <alignment horizontal="right"/>
    </xf>
    <xf numFmtId="3" fontId="17" fillId="34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3" fillId="0" borderId="0" xfId="56" applyNumberFormat="1" applyFont="1" applyFill="1" applyBorder="1" applyAlignment="1">
      <alignment horizontal="center"/>
      <protection/>
    </xf>
    <xf numFmtId="0" fontId="2" fillId="0" borderId="0" xfId="0" applyFont="1" applyAlignment="1">
      <alignment vertical="center"/>
    </xf>
    <xf numFmtId="1" fontId="20" fillId="0" borderId="0" xfId="56" applyNumberFormat="1" applyFont="1" applyFill="1" applyBorder="1" applyAlignment="1">
      <alignment horizontal="center"/>
      <protection/>
    </xf>
    <xf numFmtId="3" fontId="3" fillId="0" borderId="0" xfId="91" applyNumberFormat="1" applyFont="1" applyFill="1" applyBorder="1" applyAlignment="1">
      <alignment horizontal="center"/>
    </xf>
    <xf numFmtId="1" fontId="17" fillId="0" borderId="0" xfId="56" applyNumberFormat="1" applyFont="1" applyFill="1" applyBorder="1" applyAlignment="1">
      <alignment/>
      <protection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" fontId="3" fillId="0" borderId="0" xfId="56" applyNumberFormat="1" applyFont="1" applyFill="1" applyBorder="1" applyAlignment="1">
      <alignment/>
      <protection/>
    </xf>
    <xf numFmtId="0" fontId="5" fillId="33" borderId="0" xfId="45" applyFont="1" applyFill="1" applyAlignment="1" applyProtection="1">
      <alignment horizontal="left"/>
      <protection/>
    </xf>
    <xf numFmtId="0" fontId="12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7" fillId="0" borderId="0" xfId="0" applyFont="1" applyAlignment="1">
      <alignment/>
    </xf>
    <xf numFmtId="3" fontId="13" fillId="0" borderId="0" xfId="0" applyNumberFormat="1" applyFont="1" applyAlignment="1">
      <alignment/>
    </xf>
    <xf numFmtId="0" fontId="7" fillId="33" borderId="0" xfId="0" applyFont="1" applyFill="1" applyAlignment="1">
      <alignment horizontal="left"/>
    </xf>
    <xf numFmtId="0" fontId="19" fillId="35" borderId="0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172" fontId="3" fillId="33" borderId="0" xfId="0" applyNumberFormat="1" applyFont="1" applyFill="1" applyAlignment="1">
      <alignment/>
    </xf>
    <xf numFmtId="172" fontId="0" fillId="0" borderId="0" xfId="0" applyNumberFormat="1" applyAlignment="1">
      <alignment/>
    </xf>
    <xf numFmtId="0" fontId="5" fillId="33" borderId="0" xfId="0" applyFont="1" applyFill="1" applyAlignment="1">
      <alignment horizontal="left"/>
    </xf>
    <xf numFmtId="0" fontId="17" fillId="36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45" applyFont="1" applyFill="1" applyAlignment="1" applyProtection="1">
      <alignment horizontal="left"/>
      <protection/>
    </xf>
    <xf numFmtId="0" fontId="5" fillId="33" borderId="0" xfId="45" applyFont="1" applyFill="1" applyAlignment="1" applyProtection="1">
      <alignment horizontal="left"/>
      <protection/>
    </xf>
    <xf numFmtId="3" fontId="21" fillId="37" borderId="0" xfId="56" applyNumberFormat="1" applyFont="1" applyFill="1" applyBorder="1" applyAlignment="1">
      <alignment horizontal="center" wrapText="1"/>
      <protection/>
    </xf>
    <xf numFmtId="0" fontId="19" fillId="35" borderId="0" xfId="0" applyFont="1" applyFill="1" applyBorder="1" applyAlignment="1">
      <alignment horizontal="center" vertical="center"/>
    </xf>
    <xf numFmtId="3" fontId="19" fillId="37" borderId="0" xfId="56" applyNumberFormat="1" applyFont="1" applyFill="1" applyBorder="1" applyAlignment="1">
      <alignment horizontal="center" wrapText="1"/>
      <protection/>
    </xf>
    <xf numFmtId="0" fontId="19" fillId="35" borderId="0" xfId="0" applyFont="1" applyFill="1" applyBorder="1" applyAlignment="1">
      <alignment horizontal="center"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2" xfId="56"/>
    <cellStyle name="Normal 2 10" xfId="57"/>
    <cellStyle name="Normal 2 11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as" xfId="74"/>
    <cellStyle name="Percent" xfId="75"/>
    <cellStyle name="Porcentual 10" xfId="76"/>
    <cellStyle name="Porcentual 11" xfId="77"/>
    <cellStyle name="Porcentual 2" xfId="78"/>
    <cellStyle name="Porcentual 2 10" xfId="79"/>
    <cellStyle name="Porcentual 2 2" xfId="80"/>
    <cellStyle name="Porcentual 2 3" xfId="81"/>
    <cellStyle name="Porcentual 2 4" xfId="82"/>
    <cellStyle name="Porcentual 2 5" xfId="83"/>
    <cellStyle name="Porcentual 2 6" xfId="84"/>
    <cellStyle name="Porcentual 2 7" xfId="85"/>
    <cellStyle name="Porcentual 2 8" xfId="86"/>
    <cellStyle name="Porcentual 2 9" xfId="87"/>
    <cellStyle name="Porcentual 3" xfId="88"/>
    <cellStyle name="Porcentual 4" xfId="89"/>
    <cellStyle name="Porcentual 5" xfId="90"/>
    <cellStyle name="Porcentual 6" xfId="91"/>
    <cellStyle name="Porcentual 7" xfId="92"/>
    <cellStyle name="Porcentual 8" xfId="93"/>
    <cellStyle name="Porcentual 9" xfId="94"/>
    <cellStyle name="Salida" xfId="95"/>
    <cellStyle name="Texto de advertencia" xfId="96"/>
    <cellStyle name="Texto explicativo" xfId="97"/>
    <cellStyle name="Título" xfId="98"/>
    <cellStyle name="Título 1" xfId="99"/>
    <cellStyle name="Título 2" xfId="100"/>
    <cellStyle name="Título 3" xfId="101"/>
    <cellStyle name="Total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66675</xdr:rowOff>
    </xdr:from>
    <xdr:to>
      <xdr:col>6</xdr:col>
      <xdr:colOff>419100</xdr:colOff>
      <xdr:row>4</xdr:row>
      <xdr:rowOff>28575</xdr:rowOff>
    </xdr:to>
    <xdr:pic>
      <xdr:nvPicPr>
        <xdr:cNvPr id="1" name="2 Imagen" descr="CTE+ATB CEN B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6675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zoomScale="85" zoomScaleNormal="85" zoomScalePageLayoutView="0" workbookViewId="0" topLeftCell="A1">
      <selection activeCell="B7" sqref="B7"/>
    </sheetView>
  </sheetViews>
  <sheetFormatPr defaultColWidth="11.421875" defaultRowHeight="12.75"/>
  <cols>
    <col min="1" max="1" width="11.421875" style="4" customWidth="1"/>
    <col min="2" max="2" width="17.00390625" style="4" customWidth="1"/>
    <col min="3" max="3" width="20.8515625" style="4" bestFit="1" customWidth="1"/>
    <col min="4" max="9" width="11.421875" style="4" customWidth="1"/>
    <col min="10" max="10" width="30.421875" style="4" customWidth="1"/>
    <col min="11" max="11" width="8.28125" style="4" customWidth="1"/>
    <col min="12" max="16384" width="11.421875" style="4" customWidth="1"/>
  </cols>
  <sheetData>
    <row r="1" s="2" customFormat="1" ht="14.25">
      <c r="B1" s="40"/>
    </row>
    <row r="2" spans="2:6" s="2" customFormat="1" ht="14.25">
      <c r="B2" s="40"/>
      <c r="C2" s="40"/>
      <c r="F2" s="40"/>
    </row>
    <row r="3" spans="2:6" s="2" customFormat="1" ht="14.25">
      <c r="B3" s="40"/>
      <c r="C3" s="40"/>
      <c r="F3" s="40"/>
    </row>
    <row r="4" spans="2:6" s="2" customFormat="1" ht="14.25">
      <c r="B4" s="40"/>
      <c r="C4" s="40"/>
      <c r="D4" s="40"/>
      <c r="E4" s="40"/>
      <c r="F4" s="40"/>
    </row>
    <row r="5" spans="2:5" s="2" customFormat="1" ht="14.25">
      <c r="B5" s="40"/>
      <c r="C5" s="40"/>
      <c r="D5" s="40"/>
      <c r="E5" s="40"/>
    </row>
    <row r="6" s="2" customFormat="1" ht="15">
      <c r="C6" s="40"/>
    </row>
    <row r="7" s="2" customFormat="1" ht="15"/>
    <row r="8" s="2" customFormat="1" ht="15">
      <c r="E8" s="40"/>
    </row>
    <row r="9" s="2" customFormat="1" ht="15"/>
    <row r="10" s="2" customFormat="1" ht="15"/>
    <row r="11" spans="1:11" s="3" customFormat="1" ht="15">
      <c r="A11" s="47" t="s">
        <v>22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3" customFormat="1" ht="15">
      <c r="A12" s="48" t="s">
        <v>30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s="3" customFormat="1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3" customFormat="1" ht="15">
      <c r="A14" s="46" t="s">
        <v>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s="3" customFormat="1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3" customFormat="1" ht="15">
      <c r="A16" s="50" t="s">
        <v>54</v>
      </c>
      <c r="B16" s="51"/>
      <c r="C16" s="51"/>
      <c r="D16" s="51"/>
      <c r="E16" s="51"/>
      <c r="F16" s="51"/>
      <c r="G16" s="51"/>
      <c r="H16" s="51"/>
      <c r="I16" s="51"/>
      <c r="J16" s="51"/>
      <c r="K16" s="33" t="s">
        <v>4</v>
      </c>
    </row>
    <row r="17" spans="1:11" s="13" customFormat="1" ht="15">
      <c r="A17" s="50" t="s">
        <v>50</v>
      </c>
      <c r="B17" s="51"/>
      <c r="C17" s="51"/>
      <c r="D17" s="51"/>
      <c r="E17" s="51"/>
      <c r="F17" s="51"/>
      <c r="G17" s="51"/>
      <c r="H17" s="51"/>
      <c r="I17" s="51"/>
      <c r="J17" s="51"/>
      <c r="K17" s="33" t="s">
        <v>35</v>
      </c>
    </row>
    <row r="18" spans="1:11" s="3" customFormat="1" ht="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s="3" customFormat="1" ht="15">
      <c r="A19" s="46" t="s">
        <v>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s="3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3" customFormat="1" ht="15">
      <c r="A21" s="35" t="s">
        <v>29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3" customFormat="1" ht="15">
      <c r="A22" s="35" t="s">
        <v>46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s="3" customFormat="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s="6" customFormat="1" ht="15" customHeight="1">
      <c r="A24" s="36" t="s">
        <v>31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6" customFormat="1" ht="15" customHeight="1">
      <c r="A25" s="36" t="s">
        <v>32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6" customFormat="1" ht="15" customHeight="1">
      <c r="A26" s="8" t="s">
        <v>2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s="6" customFormat="1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s="6" customFormat="1" ht="15">
      <c r="A28" s="37" t="s">
        <v>55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s="6" customFormat="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6" customFormat="1" ht="15">
      <c r="A30" s="8" t="s">
        <v>3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s="6" customFormat="1" ht="15">
      <c r="A31" s="37" t="s">
        <v>38</v>
      </c>
      <c r="B31" s="9"/>
      <c r="C31" s="9"/>
      <c r="D31" s="9"/>
      <c r="E31" s="9"/>
      <c r="F31" s="9"/>
      <c r="G31" s="9"/>
      <c r="H31" s="9"/>
      <c r="I31" s="9"/>
      <c r="J31" s="9"/>
      <c r="K31" s="9"/>
    </row>
  </sheetData>
  <sheetProtection insertHyperlinks="0"/>
  <mergeCells count="7">
    <mergeCell ref="A18:K18"/>
    <mergeCell ref="A19:K19"/>
    <mergeCell ref="A11:K11"/>
    <mergeCell ref="A12:K12"/>
    <mergeCell ref="A14:K14"/>
    <mergeCell ref="A16:J16"/>
    <mergeCell ref="A17:J17"/>
  </mergeCells>
  <hyperlinks>
    <hyperlink ref="A16" location="'Alemanya (2)'!A1" display="Pernoctacions totals mensuals dels turistes d'Alemanya arribats a les Illes Balears, 2004- 2010.  Valors absoluts i % de variació interanual"/>
    <hyperlink ref="K16" location="'Dades mensuals (2)'!A1" display="pàg.2"/>
    <hyperlink ref="K17" location="'Dades anuals (3)'!A1" display="pàg. 2"/>
    <hyperlink ref="A17" location="'Alemanya (2)'!A1" display="Pernoctacions totals mensuals dels turistes d'Alemanya arribats a les Illes Balears, 2004- 2010.  Valors absoluts i % de variació interanual"/>
    <hyperlink ref="A16:J16" location="'Dades mensuals (2)'!A1" display="Arribada mensual de turistes a les Illes Balears segons país de residència, 2009- 2010.  Valors absoluts"/>
    <hyperlink ref="A17:J17" location="'Dades anuals (3)'!A1" display="Arribada anual de turistes a les Illes Balears segons país de residència, 2004- 2010.  Valors absolu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zoomScalePageLayoutView="0" workbookViewId="0" topLeftCell="A1">
      <selection activeCell="C42" sqref="C42"/>
    </sheetView>
  </sheetViews>
  <sheetFormatPr defaultColWidth="11.421875" defaultRowHeight="12.75"/>
  <cols>
    <col min="1" max="1" width="9.140625" style="0" customWidth="1"/>
    <col min="2" max="2" width="44.8515625" style="0" customWidth="1"/>
    <col min="3" max="6" width="9.140625" style="0" customWidth="1"/>
    <col min="7" max="7" width="9.8515625" style="0" customWidth="1"/>
    <col min="8" max="8" width="10.28125" style="0" customWidth="1"/>
    <col min="9" max="9" width="9.8515625" style="0" customWidth="1"/>
    <col min="10" max="10" width="10.8515625" style="0" customWidth="1"/>
    <col min="11" max="11" width="11.140625" style="0" customWidth="1"/>
    <col min="12" max="12" width="11.7109375" style="0" customWidth="1"/>
    <col min="13" max="13" width="10.7109375" style="0" customWidth="1"/>
    <col min="14" max="14" width="10.8515625" style="0" customWidth="1"/>
    <col min="15" max="15" width="11.57421875" style="0" customWidth="1"/>
    <col min="16" max="16" width="10.140625" style="0" bestFit="1" customWidth="1"/>
  </cols>
  <sheetData>
    <row r="2" spans="2:3" ht="17.25">
      <c r="B2" s="15" t="s">
        <v>51</v>
      </c>
      <c r="C2" s="23"/>
    </row>
    <row r="3" spans="2:3" ht="17.25">
      <c r="B3" s="31" t="s">
        <v>52</v>
      </c>
      <c r="C3" s="23"/>
    </row>
    <row r="4" spans="2:3" ht="17.25">
      <c r="B4" s="31" t="s">
        <v>53</v>
      </c>
      <c r="C4" s="23"/>
    </row>
    <row r="6" spans="2:15" ht="17.25" customHeight="1">
      <c r="B6" s="14"/>
      <c r="C6" s="52" t="s">
        <v>12</v>
      </c>
      <c r="D6" s="52" t="s">
        <v>13</v>
      </c>
      <c r="E6" s="52" t="s">
        <v>14</v>
      </c>
      <c r="F6" s="52" t="s">
        <v>15</v>
      </c>
      <c r="G6" s="52" t="s">
        <v>23</v>
      </c>
      <c r="H6" s="52" t="s">
        <v>21</v>
      </c>
      <c r="I6" s="52" t="s">
        <v>24</v>
      </c>
      <c r="J6" s="52" t="s">
        <v>16</v>
      </c>
      <c r="K6" s="52" t="s">
        <v>17</v>
      </c>
      <c r="L6" s="52" t="s">
        <v>18</v>
      </c>
      <c r="M6" s="52" t="s">
        <v>19</v>
      </c>
      <c r="N6" s="52" t="s">
        <v>20</v>
      </c>
      <c r="O6" s="54" t="s">
        <v>11</v>
      </c>
    </row>
    <row r="7" spans="2:15" ht="15">
      <c r="B7" s="14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4"/>
    </row>
    <row r="8" spans="2:15" ht="17.25" customHeight="1">
      <c r="B8" s="14" t="s">
        <v>25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4"/>
    </row>
    <row r="9" spans="1:15" ht="15">
      <c r="A9" s="53">
        <v>2014</v>
      </c>
      <c r="B9" s="32" t="s">
        <v>37</v>
      </c>
      <c r="C9" s="27">
        <v>53471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12">
        <f>SUM(C9:N9)</f>
        <v>53471</v>
      </c>
    </row>
    <row r="10" spans="1:15" ht="15">
      <c r="A10" s="53"/>
      <c r="B10" s="32" t="s">
        <v>26</v>
      </c>
      <c r="C10" s="24">
        <v>47759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12">
        <f>SUM(C10:N10)</f>
        <v>47759</v>
      </c>
    </row>
    <row r="11" spans="1:15" ht="15">
      <c r="A11" s="53"/>
      <c r="B11" s="32" t="s">
        <v>27</v>
      </c>
      <c r="C11" s="27">
        <v>11670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2">
        <f>SUM(C11:N11)</f>
        <v>11670</v>
      </c>
    </row>
    <row r="12" spans="1:15" ht="15">
      <c r="A12" s="53"/>
      <c r="B12" s="32" t="s">
        <v>28</v>
      </c>
      <c r="C12" s="24">
        <v>23268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2">
        <f>SUM(C12:N12)</f>
        <v>23268</v>
      </c>
    </row>
    <row r="13" spans="1:16" ht="15">
      <c r="A13" s="53"/>
      <c r="B13" s="20" t="s">
        <v>11</v>
      </c>
      <c r="C13" s="12">
        <f>SUM(C9:C12)</f>
        <v>136168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f>SUM(O9:O12)</f>
        <v>136168</v>
      </c>
      <c r="P13" s="1"/>
    </row>
    <row r="14" spans="1:16" ht="4.5" customHeight="1">
      <c r="A14" s="25"/>
      <c r="B14" s="28"/>
      <c r="C14" s="2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1"/>
    </row>
    <row r="15" spans="1:15" ht="15">
      <c r="A15" s="53">
        <v>2013</v>
      </c>
      <c r="B15" s="32" t="s">
        <v>37</v>
      </c>
      <c r="C15" s="27">
        <v>62241</v>
      </c>
      <c r="D15" s="27">
        <v>44628</v>
      </c>
      <c r="E15" s="27">
        <v>81452</v>
      </c>
      <c r="F15" s="27">
        <v>112115</v>
      </c>
      <c r="G15" s="27">
        <v>78550</v>
      </c>
      <c r="H15" s="27">
        <v>90789</v>
      </c>
      <c r="I15" s="27">
        <v>129115</v>
      </c>
      <c r="J15" s="27">
        <v>156247</v>
      </c>
      <c r="K15" s="27">
        <v>83399</v>
      </c>
      <c r="L15" s="27">
        <v>54782</v>
      </c>
      <c r="M15" s="27">
        <v>40509</v>
      </c>
      <c r="N15" s="27">
        <v>40819</v>
      </c>
      <c r="O15" s="12">
        <f>SUM(C15:N15)</f>
        <v>974646</v>
      </c>
    </row>
    <row r="16" spans="1:15" ht="15">
      <c r="A16" s="53"/>
      <c r="B16" s="32" t="s">
        <v>26</v>
      </c>
      <c r="C16" s="24">
        <v>60701</v>
      </c>
      <c r="D16" s="24">
        <v>78149</v>
      </c>
      <c r="E16" s="24">
        <v>201222</v>
      </c>
      <c r="F16" s="24">
        <v>248759</v>
      </c>
      <c r="G16" s="24">
        <v>465455</v>
      </c>
      <c r="H16" s="24">
        <v>493630</v>
      </c>
      <c r="I16" s="24">
        <v>568621</v>
      </c>
      <c r="J16" s="24">
        <v>552449</v>
      </c>
      <c r="K16" s="24">
        <v>547347</v>
      </c>
      <c r="L16" s="24">
        <v>388589</v>
      </c>
      <c r="M16" s="24">
        <v>59762</v>
      </c>
      <c r="N16" s="24">
        <v>45224</v>
      </c>
      <c r="O16" s="12">
        <f>SUM(C16:N16)</f>
        <v>3709908</v>
      </c>
    </row>
    <row r="17" spans="1:15" ht="15">
      <c r="A17" s="53"/>
      <c r="B17" s="32" t="s">
        <v>27</v>
      </c>
      <c r="C17" s="27">
        <v>12990</v>
      </c>
      <c r="D17" s="27">
        <v>14626</v>
      </c>
      <c r="E17" s="27">
        <v>51120</v>
      </c>
      <c r="F17" s="27">
        <v>133657</v>
      </c>
      <c r="G17" s="27">
        <v>281462</v>
      </c>
      <c r="H17" s="27">
        <v>337116</v>
      </c>
      <c r="I17" s="27">
        <v>363248</v>
      </c>
      <c r="J17" s="27">
        <v>382344</v>
      </c>
      <c r="K17" s="27">
        <v>314634</v>
      </c>
      <c r="L17" s="27">
        <v>187620</v>
      </c>
      <c r="M17" s="27">
        <v>15922</v>
      </c>
      <c r="N17" s="27">
        <v>10428</v>
      </c>
      <c r="O17" s="12">
        <f>SUM(C17:N17)</f>
        <v>2105167</v>
      </c>
    </row>
    <row r="18" spans="1:15" ht="15">
      <c r="A18" s="53"/>
      <c r="B18" s="32" t="s">
        <v>28</v>
      </c>
      <c r="C18" s="24">
        <v>21592</v>
      </c>
      <c r="D18" s="24">
        <v>24191</v>
      </c>
      <c r="E18" s="24">
        <v>59392</v>
      </c>
      <c r="F18" s="24">
        <v>184913</v>
      </c>
      <c r="G18" s="24">
        <v>304590</v>
      </c>
      <c r="H18" s="24">
        <v>428166</v>
      </c>
      <c r="I18" s="24">
        <v>523189</v>
      </c>
      <c r="J18" s="24">
        <v>525616</v>
      </c>
      <c r="K18" s="24">
        <v>359216</v>
      </c>
      <c r="L18" s="24">
        <v>194829</v>
      </c>
      <c r="M18" s="24">
        <v>22182</v>
      </c>
      <c r="N18" s="24">
        <v>16991</v>
      </c>
      <c r="O18" s="12">
        <f>SUM(C18:N18)</f>
        <v>2664867</v>
      </c>
    </row>
    <row r="19" spans="1:16" ht="15">
      <c r="A19" s="53"/>
      <c r="B19" s="20" t="s">
        <v>11</v>
      </c>
      <c r="C19" s="12">
        <f aca="true" t="shared" si="0" ref="C19:M19">SUM(C15:C18)</f>
        <v>157524</v>
      </c>
      <c r="D19" s="12">
        <f t="shared" si="0"/>
        <v>161594</v>
      </c>
      <c r="E19" s="12">
        <f t="shared" si="0"/>
        <v>393186</v>
      </c>
      <c r="F19" s="12">
        <f t="shared" si="0"/>
        <v>679444</v>
      </c>
      <c r="G19" s="12">
        <f t="shared" si="0"/>
        <v>1130057</v>
      </c>
      <c r="H19" s="12">
        <f t="shared" si="0"/>
        <v>1349701</v>
      </c>
      <c r="I19" s="12">
        <f t="shared" si="0"/>
        <v>1584173</v>
      </c>
      <c r="J19" s="12">
        <f t="shared" si="0"/>
        <v>1616656</v>
      </c>
      <c r="K19" s="12">
        <f t="shared" si="0"/>
        <v>1304596</v>
      </c>
      <c r="L19" s="12">
        <f t="shared" si="0"/>
        <v>825820</v>
      </c>
      <c r="M19" s="12">
        <f t="shared" si="0"/>
        <v>138375</v>
      </c>
      <c r="N19" s="12">
        <f>SUM(N15:N18)</f>
        <v>113462</v>
      </c>
      <c r="O19" s="12">
        <f>SUM(O15:O18)</f>
        <v>9454588</v>
      </c>
      <c r="P19" s="1"/>
    </row>
    <row r="20" spans="1:16" ht="4.5" customHeight="1">
      <c r="A20" s="25"/>
      <c r="B20" s="28"/>
      <c r="C20" s="2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1"/>
    </row>
    <row r="21" spans="1:16" ht="15">
      <c r="A21" s="53">
        <v>2012</v>
      </c>
      <c r="B21" s="32" t="s">
        <v>37</v>
      </c>
      <c r="C21" s="27">
        <v>66280</v>
      </c>
      <c r="D21" s="27">
        <v>58804</v>
      </c>
      <c r="E21" s="27">
        <v>86791</v>
      </c>
      <c r="F21" s="27">
        <v>114184</v>
      </c>
      <c r="G21" s="27">
        <v>87036</v>
      </c>
      <c r="H21" s="27">
        <v>140692</v>
      </c>
      <c r="I21" s="27">
        <v>165942</v>
      </c>
      <c r="J21" s="27">
        <v>195994</v>
      </c>
      <c r="K21" s="27">
        <v>118354</v>
      </c>
      <c r="L21" s="27">
        <v>69955</v>
      </c>
      <c r="M21" s="27">
        <v>46954</v>
      </c>
      <c r="N21" s="27">
        <v>41049</v>
      </c>
      <c r="O21" s="12">
        <f>SUM(C21:N21)</f>
        <v>1192035</v>
      </c>
      <c r="P21" s="1"/>
    </row>
    <row r="22" spans="1:16" ht="15">
      <c r="A22" s="53"/>
      <c r="B22" s="32" t="s">
        <v>26</v>
      </c>
      <c r="C22" s="24">
        <v>50387</v>
      </c>
      <c r="D22" s="24">
        <v>80445</v>
      </c>
      <c r="E22" s="24">
        <v>169875</v>
      </c>
      <c r="F22" s="24">
        <v>258225</v>
      </c>
      <c r="G22" s="24">
        <v>416422</v>
      </c>
      <c r="H22" s="24">
        <v>475030</v>
      </c>
      <c r="I22" s="24">
        <v>539241</v>
      </c>
      <c r="J22" s="24">
        <v>441861</v>
      </c>
      <c r="K22" s="24">
        <v>541019</v>
      </c>
      <c r="L22" s="24">
        <v>367229</v>
      </c>
      <c r="M22" s="24">
        <v>68877</v>
      </c>
      <c r="N22" s="24">
        <v>41560</v>
      </c>
      <c r="O22" s="12">
        <f>SUM(C22:N22)</f>
        <v>3450171</v>
      </c>
      <c r="P22" s="1"/>
    </row>
    <row r="23" spans="1:16" ht="15">
      <c r="A23" s="53"/>
      <c r="B23" s="32" t="s">
        <v>27</v>
      </c>
      <c r="C23" s="27">
        <v>10746</v>
      </c>
      <c r="D23" s="27">
        <v>14110</v>
      </c>
      <c r="E23" s="27">
        <v>43126</v>
      </c>
      <c r="F23" s="27">
        <v>111486</v>
      </c>
      <c r="G23" s="27">
        <v>266135</v>
      </c>
      <c r="H23" s="27">
        <v>311861</v>
      </c>
      <c r="I23" s="27">
        <v>368248</v>
      </c>
      <c r="J23" s="27">
        <v>354481</v>
      </c>
      <c r="K23" s="27">
        <v>301337</v>
      </c>
      <c r="L23" s="27">
        <v>179415</v>
      </c>
      <c r="M23" s="27">
        <v>16116</v>
      </c>
      <c r="N23" s="27">
        <v>8504</v>
      </c>
      <c r="O23" s="12">
        <f>SUM(C23:N23)</f>
        <v>1985565</v>
      </c>
      <c r="P23" s="1"/>
    </row>
    <row r="24" spans="1:16" ht="15">
      <c r="A24" s="53"/>
      <c r="B24" s="32" t="s">
        <v>28</v>
      </c>
      <c r="C24" s="24">
        <v>18592</v>
      </c>
      <c r="D24" s="24">
        <v>29771</v>
      </c>
      <c r="E24" s="24">
        <v>54202</v>
      </c>
      <c r="F24" s="24">
        <v>154918</v>
      </c>
      <c r="G24" s="24">
        <v>267233</v>
      </c>
      <c r="H24" s="24">
        <v>373146</v>
      </c>
      <c r="I24" s="24">
        <v>527956</v>
      </c>
      <c r="J24" s="24">
        <v>524211</v>
      </c>
      <c r="K24" s="24">
        <v>363409</v>
      </c>
      <c r="L24" s="24">
        <v>168566</v>
      </c>
      <c r="M24" s="24">
        <v>21826</v>
      </c>
      <c r="N24" s="24">
        <v>16101</v>
      </c>
      <c r="O24" s="12">
        <f>SUM(C24:N24)</f>
        <v>2519931</v>
      </c>
      <c r="P24" s="1"/>
    </row>
    <row r="25" spans="1:16" ht="15">
      <c r="A25" s="53"/>
      <c r="B25" s="20" t="s">
        <v>11</v>
      </c>
      <c r="C25" s="12">
        <f aca="true" t="shared" si="1" ref="C25:N25">SUM(C21:C24)</f>
        <v>146005</v>
      </c>
      <c r="D25" s="12">
        <f t="shared" si="1"/>
        <v>183130</v>
      </c>
      <c r="E25" s="12">
        <f t="shared" si="1"/>
        <v>353994</v>
      </c>
      <c r="F25" s="12">
        <f t="shared" si="1"/>
        <v>638813</v>
      </c>
      <c r="G25" s="12">
        <v>1036826</v>
      </c>
      <c r="H25" s="12">
        <f t="shared" si="1"/>
        <v>1300729</v>
      </c>
      <c r="I25" s="12">
        <f t="shared" si="1"/>
        <v>1601387</v>
      </c>
      <c r="J25" s="12">
        <f t="shared" si="1"/>
        <v>1516547</v>
      </c>
      <c r="K25" s="12">
        <f t="shared" si="1"/>
        <v>1324119</v>
      </c>
      <c r="L25" s="12">
        <f t="shared" si="1"/>
        <v>785165</v>
      </c>
      <c r="M25" s="12">
        <f t="shared" si="1"/>
        <v>153773</v>
      </c>
      <c r="N25" s="12">
        <f t="shared" si="1"/>
        <v>107214</v>
      </c>
      <c r="O25" s="12">
        <f>SUM(O21:O24)</f>
        <v>9147702</v>
      </c>
      <c r="P25" s="1"/>
    </row>
    <row r="26" spans="1:16" ht="4.5" customHeight="1">
      <c r="A26" s="25"/>
      <c r="B26" s="28"/>
      <c r="C26" s="2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"/>
    </row>
    <row r="27" spans="1:16" ht="15">
      <c r="A27" s="53">
        <v>2011</v>
      </c>
      <c r="B27" s="32" t="s">
        <v>37</v>
      </c>
      <c r="C27" s="27">
        <v>63634</v>
      </c>
      <c r="D27" s="27">
        <v>59071</v>
      </c>
      <c r="E27" s="27">
        <v>88396</v>
      </c>
      <c r="F27" s="27">
        <v>119516</v>
      </c>
      <c r="G27" s="27">
        <v>84768</v>
      </c>
      <c r="H27" s="27">
        <v>124527</v>
      </c>
      <c r="I27" s="27">
        <v>157310</v>
      </c>
      <c r="J27" s="27">
        <v>217097</v>
      </c>
      <c r="K27" s="27">
        <v>103871</v>
      </c>
      <c r="L27" s="27">
        <v>57327</v>
      </c>
      <c r="M27" s="27">
        <v>74679</v>
      </c>
      <c r="N27" s="27">
        <v>45625</v>
      </c>
      <c r="O27" s="12">
        <f>SUM(C27:N27)</f>
        <v>1195821</v>
      </c>
      <c r="P27" s="1"/>
    </row>
    <row r="28" spans="1:16" ht="15">
      <c r="A28" s="53"/>
      <c r="B28" s="32" t="s">
        <v>26</v>
      </c>
      <c r="C28" s="24">
        <v>71300</v>
      </c>
      <c r="D28" s="24">
        <v>96120</v>
      </c>
      <c r="E28" s="24">
        <v>159683</v>
      </c>
      <c r="F28" s="24">
        <v>249974</v>
      </c>
      <c r="G28" s="24">
        <v>331061</v>
      </c>
      <c r="H28" s="24">
        <v>464993</v>
      </c>
      <c r="I28" s="24">
        <v>490731</v>
      </c>
      <c r="J28" s="24">
        <v>488609</v>
      </c>
      <c r="K28" s="24">
        <v>483463</v>
      </c>
      <c r="L28" s="24">
        <v>356746</v>
      </c>
      <c r="M28" s="24">
        <v>79823</v>
      </c>
      <c r="N28" s="24">
        <v>34459</v>
      </c>
      <c r="O28" s="12">
        <f>SUM(C28:N28)</f>
        <v>3306962</v>
      </c>
      <c r="P28" s="1"/>
    </row>
    <row r="29" spans="1:16" ht="15">
      <c r="A29" s="53"/>
      <c r="B29" s="32" t="s">
        <v>27</v>
      </c>
      <c r="C29" s="27">
        <v>10085</v>
      </c>
      <c r="D29" s="27">
        <v>14989</v>
      </c>
      <c r="E29" s="27">
        <v>29177</v>
      </c>
      <c r="F29" s="27">
        <v>135635</v>
      </c>
      <c r="G29" s="27">
        <v>271823</v>
      </c>
      <c r="H29" s="27">
        <v>280668</v>
      </c>
      <c r="I29" s="27">
        <v>350596</v>
      </c>
      <c r="J29" s="27">
        <v>331630</v>
      </c>
      <c r="K29" s="27">
        <v>280921</v>
      </c>
      <c r="L29" s="27">
        <v>170496</v>
      </c>
      <c r="M29" s="27">
        <v>13370</v>
      </c>
      <c r="N29" s="27">
        <v>8115</v>
      </c>
      <c r="O29" s="12">
        <f>SUM(C29:N29)</f>
        <v>1897505</v>
      </c>
      <c r="P29" s="1"/>
    </row>
    <row r="30" spans="1:16" ht="15">
      <c r="A30" s="53"/>
      <c r="B30" s="32" t="s">
        <v>28</v>
      </c>
      <c r="C30" s="24">
        <v>23882</v>
      </c>
      <c r="D30" s="24">
        <v>26905</v>
      </c>
      <c r="E30" s="24">
        <v>46619</v>
      </c>
      <c r="F30" s="24">
        <v>150213</v>
      </c>
      <c r="G30" s="24">
        <v>305410</v>
      </c>
      <c r="H30" s="24">
        <v>354992</v>
      </c>
      <c r="I30" s="24">
        <v>553564</v>
      </c>
      <c r="J30" s="24">
        <v>482627</v>
      </c>
      <c r="K30" s="24">
        <v>318202</v>
      </c>
      <c r="L30" s="24">
        <v>158610</v>
      </c>
      <c r="M30" s="24">
        <v>19986</v>
      </c>
      <c r="N30" s="24">
        <v>18923</v>
      </c>
      <c r="O30" s="12">
        <f>SUM(C30:N30)</f>
        <v>2459933</v>
      </c>
      <c r="P30" s="1"/>
    </row>
    <row r="31" spans="1:16" ht="15">
      <c r="A31" s="53"/>
      <c r="B31" s="20" t="s">
        <v>11</v>
      </c>
      <c r="C31" s="12">
        <f aca="true" t="shared" si="2" ref="C31:N31">SUM(C27:C30)</f>
        <v>168901</v>
      </c>
      <c r="D31" s="12">
        <f t="shared" si="2"/>
        <v>197085</v>
      </c>
      <c r="E31" s="12">
        <f t="shared" si="2"/>
        <v>323875</v>
      </c>
      <c r="F31" s="12">
        <f t="shared" si="2"/>
        <v>655338</v>
      </c>
      <c r="G31" s="12">
        <f t="shared" si="2"/>
        <v>993062</v>
      </c>
      <c r="H31" s="12">
        <f t="shared" si="2"/>
        <v>1225180</v>
      </c>
      <c r="I31" s="12">
        <f t="shared" si="2"/>
        <v>1552201</v>
      </c>
      <c r="J31" s="12">
        <f t="shared" si="2"/>
        <v>1519963</v>
      </c>
      <c r="K31" s="12">
        <f t="shared" si="2"/>
        <v>1186457</v>
      </c>
      <c r="L31" s="12">
        <f t="shared" si="2"/>
        <v>743179</v>
      </c>
      <c r="M31" s="12">
        <f t="shared" si="2"/>
        <v>187858</v>
      </c>
      <c r="N31" s="12">
        <f t="shared" si="2"/>
        <v>107122</v>
      </c>
      <c r="O31" s="12">
        <f>SUM(C31:N31)</f>
        <v>8860221</v>
      </c>
      <c r="P31" s="1"/>
    </row>
    <row r="32" spans="1:15" ht="4.5" customHeight="1">
      <c r="A32" s="25"/>
      <c r="B32" s="28"/>
      <c r="C32" s="2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5">
      <c r="A33" s="53">
        <v>2010</v>
      </c>
      <c r="B33" s="32" t="s">
        <v>37</v>
      </c>
      <c r="C33" s="27"/>
      <c r="D33" s="27"/>
      <c r="E33" s="27"/>
      <c r="F33" s="27"/>
      <c r="G33" s="27"/>
      <c r="H33" s="27">
        <v>117830</v>
      </c>
      <c r="I33" s="27">
        <v>163895</v>
      </c>
      <c r="J33" s="27">
        <v>187807</v>
      </c>
      <c r="K33" s="27">
        <v>99773</v>
      </c>
      <c r="L33" s="27">
        <v>65216</v>
      </c>
      <c r="M33" s="27">
        <v>82828</v>
      </c>
      <c r="N33" s="27">
        <v>42493</v>
      </c>
      <c r="O33" s="12">
        <f>SUM(C33:N33)</f>
        <v>759842</v>
      </c>
    </row>
    <row r="34" spans="1:15" ht="15">
      <c r="A34" s="53"/>
      <c r="B34" s="32" t="s">
        <v>26</v>
      </c>
      <c r="C34" s="24"/>
      <c r="D34" s="24"/>
      <c r="E34" s="24"/>
      <c r="F34" s="24"/>
      <c r="G34" s="24"/>
      <c r="H34" s="24">
        <v>435178</v>
      </c>
      <c r="I34" s="24">
        <v>496473</v>
      </c>
      <c r="J34" s="24">
        <v>403677</v>
      </c>
      <c r="K34" s="24">
        <v>458352</v>
      </c>
      <c r="L34" s="24">
        <v>324682</v>
      </c>
      <c r="M34" s="24">
        <v>59078</v>
      </c>
      <c r="N34" s="24">
        <v>50394</v>
      </c>
      <c r="O34" s="12">
        <f>SUM(C34:N34)</f>
        <v>2227834</v>
      </c>
    </row>
    <row r="35" spans="1:16" ht="15">
      <c r="A35" s="53"/>
      <c r="B35" s="32" t="s">
        <v>27</v>
      </c>
      <c r="C35" s="27"/>
      <c r="D35" s="27"/>
      <c r="E35" s="27"/>
      <c r="F35" s="27"/>
      <c r="G35" s="27"/>
      <c r="H35" s="27">
        <v>264727</v>
      </c>
      <c r="I35" s="27">
        <v>313872</v>
      </c>
      <c r="J35" s="27">
        <v>318116</v>
      </c>
      <c r="K35" s="27">
        <v>258017</v>
      </c>
      <c r="L35" s="27">
        <v>152365</v>
      </c>
      <c r="M35" s="27">
        <v>11943</v>
      </c>
      <c r="N35" s="27">
        <v>7445</v>
      </c>
      <c r="O35" s="12">
        <f>SUM(C35:N35)</f>
        <v>1326485</v>
      </c>
      <c r="P35" s="1"/>
    </row>
    <row r="36" spans="1:16" ht="15">
      <c r="A36" s="53"/>
      <c r="B36" s="32" t="s">
        <v>28</v>
      </c>
      <c r="C36" s="24"/>
      <c r="D36" s="24"/>
      <c r="E36" s="24"/>
      <c r="F36" s="24"/>
      <c r="G36" s="24"/>
      <c r="H36" s="24">
        <v>278744</v>
      </c>
      <c r="I36" s="24">
        <v>406333</v>
      </c>
      <c r="J36" s="24">
        <v>445641</v>
      </c>
      <c r="K36" s="24">
        <v>263377</v>
      </c>
      <c r="L36" s="24">
        <v>165723</v>
      </c>
      <c r="M36" s="24">
        <v>31785</v>
      </c>
      <c r="N36" s="24">
        <v>20093</v>
      </c>
      <c r="O36" s="12">
        <f>SUM(C36:N36)</f>
        <v>1611696</v>
      </c>
      <c r="P36" s="1"/>
    </row>
    <row r="37" spans="1:16" ht="15">
      <c r="A37" s="53"/>
      <c r="B37" s="20" t="s">
        <v>11</v>
      </c>
      <c r="C37" s="12"/>
      <c r="D37" s="12"/>
      <c r="E37" s="12"/>
      <c r="F37" s="12"/>
      <c r="G37" s="12"/>
      <c r="H37" s="12">
        <f>SUM(H33:H36)</f>
        <v>1096479</v>
      </c>
      <c r="I37" s="12">
        <f aca="true" t="shared" si="3" ref="I37:N37">SUM(I33:I36)</f>
        <v>1380573</v>
      </c>
      <c r="J37" s="12">
        <f>SUM(J33:J36)</f>
        <v>1355241</v>
      </c>
      <c r="K37" s="12">
        <f t="shared" si="3"/>
        <v>1079519</v>
      </c>
      <c r="L37" s="12">
        <f t="shared" si="3"/>
        <v>707986</v>
      </c>
      <c r="M37" s="12">
        <f>SUM(M33:M36)</f>
        <v>185634</v>
      </c>
      <c r="N37" s="12">
        <f t="shared" si="3"/>
        <v>120425</v>
      </c>
      <c r="O37" s="12">
        <f>SUM(O33:O36)</f>
        <v>5925857</v>
      </c>
      <c r="P37" s="1"/>
    </row>
    <row r="38" ht="6" customHeight="1">
      <c r="A38" s="25"/>
    </row>
    <row r="41" ht="12.75">
      <c r="I41" s="1"/>
    </row>
  </sheetData>
  <sheetProtection/>
  <mergeCells count="18">
    <mergeCell ref="N6:N8"/>
    <mergeCell ref="O6:O8"/>
    <mergeCell ref="H6:H8"/>
    <mergeCell ref="I6:I8"/>
    <mergeCell ref="J6:J8"/>
    <mergeCell ref="K6:K8"/>
    <mergeCell ref="L6:L8"/>
    <mergeCell ref="M6:M8"/>
    <mergeCell ref="G6:G8"/>
    <mergeCell ref="A33:A37"/>
    <mergeCell ref="A27:A31"/>
    <mergeCell ref="C6:C8"/>
    <mergeCell ref="D6:D8"/>
    <mergeCell ref="E6:E8"/>
    <mergeCell ref="F6:F8"/>
    <mergeCell ref="A21:A25"/>
    <mergeCell ref="A15:A19"/>
    <mergeCell ref="A9:A13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"/>
  <sheetViews>
    <sheetView zoomScalePageLayoutView="0" workbookViewId="0" topLeftCell="A10">
      <selection activeCell="K29" sqref="K29"/>
    </sheetView>
  </sheetViews>
  <sheetFormatPr defaultColWidth="11.421875" defaultRowHeight="12.75"/>
  <cols>
    <col min="1" max="1" width="9.140625" style="0" customWidth="1"/>
    <col min="2" max="2" width="63.140625" style="0" customWidth="1"/>
    <col min="3" max="3" width="15.140625" style="0" customWidth="1"/>
    <col min="4" max="6" width="18.8515625" style="0" customWidth="1"/>
  </cols>
  <sheetData>
    <row r="2" spans="2:6" ht="17.25">
      <c r="B2" s="15" t="s">
        <v>47</v>
      </c>
      <c r="C2" s="16"/>
      <c r="D2" s="16"/>
      <c r="E2" s="16"/>
      <c r="F2" s="16"/>
    </row>
    <row r="3" spans="2:6" ht="17.25" customHeight="1">
      <c r="B3" s="30" t="s">
        <v>48</v>
      </c>
      <c r="C3" s="16"/>
      <c r="D3" s="16"/>
      <c r="E3" s="16"/>
      <c r="F3" s="16"/>
    </row>
    <row r="4" spans="2:6" ht="17.25" customHeight="1">
      <c r="B4" s="30" t="s">
        <v>49</v>
      </c>
      <c r="C4" s="16"/>
      <c r="D4" s="16"/>
      <c r="E4" s="16"/>
      <c r="F4" s="16"/>
    </row>
    <row r="5" spans="2:6" ht="15">
      <c r="B5" s="4"/>
      <c r="C5" s="43"/>
      <c r="D5" s="4"/>
      <c r="E5" s="4"/>
      <c r="F5" s="4"/>
    </row>
    <row r="6" spans="2:6" ht="15">
      <c r="B6" s="14"/>
      <c r="C6" s="55" t="s">
        <v>39</v>
      </c>
      <c r="D6" s="55"/>
      <c r="E6" s="55"/>
      <c r="F6" s="55"/>
    </row>
    <row r="7" spans="2:6" ht="15">
      <c r="B7" s="42" t="s">
        <v>44</v>
      </c>
      <c r="C7" s="41"/>
      <c r="D7" s="21">
        <v>2011</v>
      </c>
      <c r="E7" s="21">
        <v>2012</v>
      </c>
      <c r="F7" s="21">
        <v>2013</v>
      </c>
    </row>
    <row r="8" spans="2:6" ht="15">
      <c r="B8" s="17" t="s">
        <v>5</v>
      </c>
      <c r="C8" s="19"/>
      <c r="D8" s="19">
        <f>'Dades mensuals (2)'!O28</f>
        <v>3306962</v>
      </c>
      <c r="E8" s="19">
        <f>'Dades mensuals (2)'!O22</f>
        <v>3450171</v>
      </c>
      <c r="F8" s="19">
        <f>'Dades mensuals (2)'!O16</f>
        <v>3709908</v>
      </c>
    </row>
    <row r="9" spans="2:6" ht="15.75" customHeight="1">
      <c r="B9" s="17" t="s">
        <v>6</v>
      </c>
      <c r="C9" s="19"/>
      <c r="D9" s="19">
        <f>'Dades mensuals (2)'!O29</f>
        <v>1897505</v>
      </c>
      <c r="E9" s="19">
        <f>'Dades mensuals (2)'!O23</f>
        <v>1985565</v>
      </c>
      <c r="F9" s="19">
        <f>'Dades mensuals (2)'!O17</f>
        <v>2105167</v>
      </c>
    </row>
    <row r="10" spans="2:6" ht="15">
      <c r="B10" s="17" t="s">
        <v>10</v>
      </c>
      <c r="C10" s="19"/>
      <c r="D10" s="19">
        <v>307482</v>
      </c>
      <c r="E10" s="19">
        <v>343918</v>
      </c>
      <c r="F10" s="19">
        <v>335715</v>
      </c>
    </row>
    <row r="11" spans="2:6" ht="15" customHeight="1">
      <c r="B11" s="17" t="s">
        <v>9</v>
      </c>
      <c r="C11" s="19"/>
      <c r="D11" s="19">
        <v>280312</v>
      </c>
      <c r="E11" s="19">
        <v>292151</v>
      </c>
      <c r="F11" s="19">
        <v>312402</v>
      </c>
    </row>
    <row r="12" spans="2:6" ht="15">
      <c r="B12" s="38" t="s">
        <v>40</v>
      </c>
      <c r="C12" s="19"/>
      <c r="D12" s="19">
        <v>218748</v>
      </c>
      <c r="E12" s="19">
        <v>240273</v>
      </c>
      <c r="F12" s="19">
        <v>306231</v>
      </c>
    </row>
    <row r="13" spans="2:6" ht="15">
      <c r="B13" s="17" t="s">
        <v>8</v>
      </c>
      <c r="C13" s="18"/>
      <c r="D13" s="18">
        <v>258511</v>
      </c>
      <c r="E13" s="19">
        <v>233974</v>
      </c>
      <c r="F13" s="19">
        <v>235808</v>
      </c>
    </row>
    <row r="14" spans="2:6" ht="15">
      <c r="B14" s="38" t="s">
        <v>45</v>
      </c>
      <c r="C14" s="19"/>
      <c r="D14" s="19">
        <v>138644</v>
      </c>
      <c r="E14" s="19">
        <v>181738</v>
      </c>
      <c r="F14" s="19">
        <v>199612</v>
      </c>
    </row>
    <row r="15" spans="2:6" ht="15">
      <c r="B15" s="38" t="s">
        <v>41</v>
      </c>
      <c r="C15" s="19"/>
      <c r="D15" s="19">
        <v>186375</v>
      </c>
      <c r="E15" s="19">
        <v>207391</v>
      </c>
      <c r="F15" s="19">
        <v>195502</v>
      </c>
    </row>
    <row r="16" spans="2:6" ht="15">
      <c r="B16" s="38" t="s">
        <v>42</v>
      </c>
      <c r="C16" s="19"/>
      <c r="D16" s="19">
        <v>181927</v>
      </c>
      <c r="E16" s="19">
        <v>138267</v>
      </c>
      <c r="F16" s="19">
        <v>160876</v>
      </c>
    </row>
    <row r="17" spans="2:6" ht="15">
      <c r="B17" s="17" t="s">
        <v>7</v>
      </c>
      <c r="C17" s="19"/>
      <c r="D17" s="19">
        <v>165993</v>
      </c>
      <c r="E17" s="19">
        <v>162185</v>
      </c>
      <c r="F17" s="19">
        <v>147704</v>
      </c>
    </row>
    <row r="18" spans="2:6" ht="15">
      <c r="B18" s="38" t="s">
        <v>33</v>
      </c>
      <c r="C18" s="18"/>
      <c r="D18" s="18">
        <v>721941</v>
      </c>
      <c r="E18" s="19">
        <v>720034</v>
      </c>
      <c r="F18" s="19">
        <v>771017</v>
      </c>
    </row>
    <row r="19" spans="2:6" ht="15">
      <c r="B19" s="20" t="s">
        <v>34</v>
      </c>
      <c r="C19" s="22"/>
      <c r="D19" s="22">
        <f>SUM(D8:D18)</f>
        <v>7664400</v>
      </c>
      <c r="E19" s="22">
        <f>SUM(E8:E18)</f>
        <v>7955667</v>
      </c>
      <c r="F19" s="22">
        <f>SUM(F8:F18)</f>
        <v>8479942</v>
      </c>
    </row>
    <row r="20" spans="2:6" ht="15">
      <c r="B20" s="20" t="s">
        <v>36</v>
      </c>
      <c r="C20" s="22"/>
      <c r="D20" s="22">
        <f>'Dades mensuals (2)'!O27</f>
        <v>1195821</v>
      </c>
      <c r="E20" s="22">
        <f>'Dades mensuals (2)'!O21</f>
        <v>1192035</v>
      </c>
      <c r="F20" s="22">
        <f>'Dades mensuals (2)'!O15</f>
        <v>974646</v>
      </c>
    </row>
    <row r="21" spans="2:6" ht="15">
      <c r="B21" s="20" t="s">
        <v>11</v>
      </c>
      <c r="C21" s="22"/>
      <c r="D21" s="22">
        <f>SUM(D19:D20)</f>
        <v>8860221</v>
      </c>
      <c r="E21" s="22">
        <f>SUM(E19:E20)</f>
        <v>9147702</v>
      </c>
      <c r="F21" s="22">
        <f>SUM(F19:F20)</f>
        <v>9454588</v>
      </c>
    </row>
    <row r="23" spans="2:6" ht="15" customHeight="1">
      <c r="B23" s="4"/>
      <c r="C23" s="4"/>
      <c r="D23" s="4"/>
      <c r="E23" s="4"/>
      <c r="F23" s="4"/>
    </row>
    <row r="24" spans="2:6" ht="15.75" customHeight="1">
      <c r="B24" s="14"/>
      <c r="C24" s="55" t="s">
        <v>39</v>
      </c>
      <c r="D24" s="55"/>
      <c r="E24" s="55"/>
      <c r="F24" s="55"/>
    </row>
    <row r="25" spans="2:6" ht="15.75" customHeight="1">
      <c r="B25" s="42" t="s">
        <v>43</v>
      </c>
      <c r="C25" s="21">
        <v>2010</v>
      </c>
      <c r="D25" s="21">
        <v>2011</v>
      </c>
      <c r="E25" s="21">
        <v>2012</v>
      </c>
      <c r="F25" s="21">
        <v>2013</v>
      </c>
    </row>
    <row r="26" spans="2:6" ht="15" customHeight="1">
      <c r="B26" s="17" t="s">
        <v>5</v>
      </c>
      <c r="C26" s="19">
        <f>'Dades mensuals (2)'!O34</f>
        <v>2227834</v>
      </c>
      <c r="D26" s="19">
        <f>SUM('Dades mensuals (2)'!H28:N28)</f>
        <v>2398824</v>
      </c>
      <c r="E26" s="19">
        <f>SUM('Dades mensuals (2)'!H22:N22)</f>
        <v>2474817</v>
      </c>
      <c r="F26" s="19">
        <f>SUM('Dades mensuals (2)'!H16:N16)</f>
        <v>2655622</v>
      </c>
    </row>
    <row r="27" spans="2:6" ht="15" customHeight="1">
      <c r="B27" s="17" t="s">
        <v>6</v>
      </c>
      <c r="C27" s="19">
        <f>'Dades mensuals (2)'!O35</f>
        <v>1326485</v>
      </c>
      <c r="D27" s="19">
        <f>SUM('Dades mensuals (2)'!H29:N29)</f>
        <v>1435796</v>
      </c>
      <c r="E27" s="19">
        <f>SUM('Dades mensuals (2)'!H23:N23)</f>
        <v>1539962</v>
      </c>
      <c r="F27" s="19">
        <f>SUM('Dades mensuals (2)'!H17:N17)</f>
        <v>1611312</v>
      </c>
    </row>
    <row r="28" spans="2:8" ht="15" customHeight="1">
      <c r="B28" s="17" t="s">
        <v>10</v>
      </c>
      <c r="C28" s="19">
        <v>187353</v>
      </c>
      <c r="D28" s="19">
        <v>224940</v>
      </c>
      <c r="E28" s="19">
        <v>262750</v>
      </c>
      <c r="F28" s="19">
        <v>258814</v>
      </c>
      <c r="H28" s="44"/>
    </row>
    <row r="29" spans="2:8" ht="15">
      <c r="B29" s="17" t="s">
        <v>9</v>
      </c>
      <c r="C29" s="19">
        <v>188600</v>
      </c>
      <c r="D29" s="19">
        <v>208762</v>
      </c>
      <c r="E29" s="19">
        <v>208612</v>
      </c>
      <c r="F29" s="19">
        <v>228290</v>
      </c>
      <c r="H29" s="44"/>
    </row>
    <row r="30" spans="2:8" ht="15">
      <c r="B30" s="38" t="s">
        <v>40</v>
      </c>
      <c r="C30" s="19">
        <v>132179</v>
      </c>
      <c r="D30" s="19">
        <v>167170</v>
      </c>
      <c r="E30" s="19">
        <v>184119</v>
      </c>
      <c r="F30" s="19">
        <v>243383</v>
      </c>
      <c r="H30" s="44"/>
    </row>
    <row r="31" spans="2:8" ht="15">
      <c r="B31" s="17" t="s">
        <v>8</v>
      </c>
      <c r="C31" s="19">
        <v>208484</v>
      </c>
      <c r="D31" s="19">
        <v>167176</v>
      </c>
      <c r="E31" s="19">
        <v>202717</v>
      </c>
      <c r="F31" s="19">
        <v>188845</v>
      </c>
      <c r="H31" s="44"/>
    </row>
    <row r="32" spans="2:8" ht="15">
      <c r="B32" s="38" t="s">
        <v>45</v>
      </c>
      <c r="C32" s="19">
        <v>101849</v>
      </c>
      <c r="D32" s="19">
        <v>106868</v>
      </c>
      <c r="E32" s="19">
        <v>144903</v>
      </c>
      <c r="F32" s="19">
        <v>157561</v>
      </c>
      <c r="H32" s="44"/>
    </row>
    <row r="33" spans="2:8" ht="15">
      <c r="B33" s="38" t="s">
        <v>41</v>
      </c>
      <c r="C33" s="19">
        <v>138988</v>
      </c>
      <c r="D33" s="19">
        <v>147671</v>
      </c>
      <c r="E33" s="19">
        <v>154959</v>
      </c>
      <c r="F33" s="19">
        <v>146296</v>
      </c>
      <c r="H33" s="44"/>
    </row>
    <row r="34" spans="2:8" ht="15">
      <c r="B34" s="17" t="s">
        <v>7</v>
      </c>
      <c r="C34" s="19">
        <v>116637</v>
      </c>
      <c r="D34" s="19">
        <v>150319</v>
      </c>
      <c r="E34" s="19">
        <v>147127</v>
      </c>
      <c r="F34" s="19">
        <v>128036</v>
      </c>
      <c r="H34" s="44"/>
    </row>
    <row r="35" spans="2:8" ht="15">
      <c r="B35" s="38" t="s">
        <v>33</v>
      </c>
      <c r="C35" s="19">
        <v>537606</v>
      </c>
      <c r="D35" s="19">
        <v>733998</v>
      </c>
      <c r="E35" s="19">
        <v>690028</v>
      </c>
      <c r="F35" s="19">
        <v>718964</v>
      </c>
      <c r="H35" s="44"/>
    </row>
    <row r="36" spans="2:6" ht="15">
      <c r="B36" s="20" t="s">
        <v>34</v>
      </c>
      <c r="C36" s="22">
        <f>SUM(C26:C35)</f>
        <v>5166015</v>
      </c>
      <c r="D36" s="22">
        <f>SUM(D26:D35)</f>
        <v>5741524</v>
      </c>
      <c r="E36" s="22">
        <f>SUM(E26:E35)</f>
        <v>6009994</v>
      </c>
      <c r="F36" s="22">
        <f>SUM(F26:F35)</f>
        <v>6337123</v>
      </c>
    </row>
    <row r="37" spans="2:6" ht="15">
      <c r="B37" s="20" t="s">
        <v>36</v>
      </c>
      <c r="C37" s="22">
        <f>'Dades mensuals (2)'!O33</f>
        <v>759842</v>
      </c>
      <c r="D37" s="22">
        <f>SUM('Dades mensuals (2)'!H27:N27)</f>
        <v>780436</v>
      </c>
      <c r="E37" s="22">
        <f>SUM('Dades mensuals (2)'!H21:N21)</f>
        <v>778940</v>
      </c>
      <c r="F37" s="22">
        <f>SUM('Dades mensuals (2)'!H15:N15)</f>
        <v>595660</v>
      </c>
    </row>
    <row r="38" spans="2:6" ht="15">
      <c r="B38" s="20" t="s">
        <v>11</v>
      </c>
      <c r="C38" s="22">
        <f>SUM(C36:C37)</f>
        <v>5925857</v>
      </c>
      <c r="D38" s="22">
        <f>SUM(D36:D37)</f>
        <v>6521960</v>
      </c>
      <c r="E38" s="22">
        <f>SUM(E36:E37)</f>
        <v>6788934</v>
      </c>
      <c r="F38" s="22">
        <f>SUM(F36:F37)</f>
        <v>6932783</v>
      </c>
    </row>
    <row r="39" spans="2:6" ht="12.75">
      <c r="B39" s="34"/>
      <c r="C39" s="39"/>
      <c r="D39" s="39"/>
      <c r="E39" s="39"/>
      <c r="F39" s="39"/>
    </row>
    <row r="40" spans="3:6" ht="12.75">
      <c r="C40" s="44"/>
      <c r="D40" s="1"/>
      <c r="E40" s="1"/>
      <c r="F40" s="1"/>
    </row>
    <row r="41" spans="4:6" ht="12.75">
      <c r="D41" s="44"/>
      <c r="E41" s="44"/>
      <c r="F41" s="44"/>
    </row>
    <row r="42" spans="2:5" ht="15">
      <c r="B42" s="38"/>
      <c r="E42" s="44"/>
    </row>
    <row r="43" ht="15">
      <c r="B43" s="38"/>
    </row>
    <row r="44" ht="15">
      <c r="B44" s="38"/>
    </row>
    <row r="45" ht="15">
      <c r="B45" s="38"/>
    </row>
    <row r="46" ht="15">
      <c r="B46" s="38"/>
    </row>
    <row r="47" ht="15">
      <c r="B47" s="38"/>
    </row>
    <row r="48" ht="15">
      <c r="B48" s="38"/>
    </row>
    <row r="49" ht="15">
      <c r="B49" s="38"/>
    </row>
    <row r="50" ht="15">
      <c r="B50" s="38"/>
    </row>
  </sheetData>
  <sheetProtection/>
  <mergeCells count="2">
    <mergeCell ref="C6:F6"/>
    <mergeCell ref="C24:F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u81106</cp:lastModifiedBy>
  <cp:lastPrinted>2014-02-21T11:16:17Z</cp:lastPrinted>
  <dcterms:created xsi:type="dcterms:W3CDTF">1996-11-27T10:00:04Z</dcterms:created>
  <dcterms:modified xsi:type="dcterms:W3CDTF">2014-02-21T11:17:03Z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